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defaultThemeVersion="166925"/>
  <mc:AlternateContent xmlns:mc="http://schemas.openxmlformats.org/markup-compatibility/2006">
    <mc:Choice Requires="x15">
      <x15ac:absPath xmlns:x15ac="http://schemas.microsoft.com/office/spreadsheetml/2010/11/ac" url="C:\Users\yqd9487\Downloads\Research\"/>
    </mc:Choice>
  </mc:AlternateContent>
  <xr:revisionPtr revIDLastSave="0" documentId="13_ncr:1_{97309D8E-37D9-4AC7-BA83-CD8356D0910F}" xr6:coauthVersionLast="45" xr6:coauthVersionMax="45" xr10:uidLastSave="{00000000-0000-0000-0000-000000000000}"/>
  <bookViews>
    <workbookView xWindow="-120" yWindow="-120" windowWidth="29040" windowHeight="15840" tabRatio="819" activeTab="5" xr2:uid="{EA797AC6-690F-4E72-89BC-02F57D36969C}"/>
  </bookViews>
  <sheets>
    <sheet name="Deadlines" sheetId="3" r:id="rId1"/>
    <sheet name="Stage 1 - Raw Data (FG500)" sheetId="4" r:id="rId2"/>
    <sheet name="Stage 2 - Data Sorting" sheetId="1" r:id="rId3"/>
    <sheet name="Stage 3 - SR &amp; AS Acquired" sheetId="2" r:id="rId4"/>
    <sheet name="Stage 4 - Final Data Sorted" sheetId="5" r:id="rId5"/>
    <sheet name="ASAP Rate" sheetId="12" r:id="rId6"/>
    <sheet name="SAP Process" sheetId="13" r:id="rId7"/>
    <sheet name="Stage 5 - Final Data Analysis" sheetId="6" r:id="rId8"/>
    <sheet name="Working" sheetId="11" r:id="rId9"/>
    <sheet name="Counting Table" sheetId="10" r:id="rId10"/>
  </sheets>
  <definedNames>
    <definedName name="_xlnm._FilterDatabase" localSheetId="9" hidden="1">'Counting Table'!$A$1:$B$281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L20" i="12" l="1"/>
  <c r="K20" i="12"/>
  <c r="M16" i="12"/>
  <c r="M17" i="12"/>
  <c r="M18" i="12"/>
  <c r="M19" i="12"/>
  <c r="M21" i="12"/>
  <c r="M15" i="12"/>
  <c r="P40" i="10" l="1"/>
  <c r="P35" i="10"/>
  <c r="P38" i="10"/>
  <c r="P36" i="10"/>
  <c r="P34" i="10"/>
  <c r="P37" i="10"/>
  <c r="P39" i="10"/>
  <c r="P41" i="10"/>
  <c r="P42" i="10"/>
  <c r="M40" i="10"/>
  <c r="M35" i="10"/>
  <c r="M38" i="10"/>
  <c r="M36" i="10"/>
  <c r="M34" i="10"/>
  <c r="M37" i="10"/>
  <c r="M39" i="10"/>
  <c r="M41" i="10"/>
  <c r="M42" i="10"/>
  <c r="C3" i="10"/>
  <c r="D3" i="10"/>
  <c r="C4" i="10"/>
  <c r="D4" i="10"/>
  <c r="C5" i="10"/>
  <c r="D5" i="10"/>
  <c r="C6" i="10"/>
  <c r="D6" i="10"/>
  <c r="C7" i="10"/>
  <c r="D7" i="10"/>
  <c r="C8" i="10"/>
  <c r="D8" i="10"/>
  <c r="C9" i="10"/>
  <c r="D9" i="10"/>
  <c r="C10" i="10"/>
  <c r="D10" i="10"/>
  <c r="C11" i="10"/>
  <c r="D11" i="10"/>
  <c r="C12" i="10"/>
  <c r="D12" i="10"/>
  <c r="C13" i="10"/>
  <c r="D13" i="10"/>
  <c r="C14" i="10"/>
  <c r="D14" i="10"/>
  <c r="C15" i="10"/>
  <c r="D15" i="10"/>
  <c r="C16" i="10"/>
  <c r="D16" i="10"/>
  <c r="C17" i="10"/>
  <c r="D17" i="10"/>
  <c r="C18" i="10"/>
  <c r="D18" i="10"/>
  <c r="C19" i="10"/>
  <c r="D19" i="10"/>
  <c r="C20" i="10"/>
  <c r="D20" i="10"/>
  <c r="C21" i="10"/>
  <c r="D21" i="10"/>
  <c r="C22" i="10"/>
  <c r="D22" i="10"/>
  <c r="C23" i="10"/>
  <c r="D23" i="10"/>
  <c r="C24" i="10"/>
  <c r="D24" i="10"/>
  <c r="C25" i="10"/>
  <c r="D25" i="10"/>
  <c r="C26" i="10"/>
  <c r="D26" i="10"/>
  <c r="C27" i="10"/>
  <c r="D27" i="10"/>
  <c r="C28" i="10"/>
  <c r="D28" i="10"/>
  <c r="C29" i="10"/>
  <c r="D29" i="10"/>
  <c r="C30" i="10"/>
  <c r="D30" i="10"/>
  <c r="C31" i="10"/>
  <c r="D31" i="10"/>
  <c r="C32" i="10"/>
  <c r="D32" i="10"/>
  <c r="C33" i="10"/>
  <c r="D33" i="10"/>
  <c r="C34" i="10"/>
  <c r="D34" i="10"/>
  <c r="C35" i="10"/>
  <c r="D35" i="10"/>
  <c r="C36" i="10"/>
  <c r="D36" i="10"/>
  <c r="C37" i="10"/>
  <c r="D37" i="10"/>
  <c r="C38" i="10"/>
  <c r="D38" i="10"/>
  <c r="C39" i="10"/>
  <c r="D39" i="10"/>
  <c r="C40" i="10"/>
  <c r="D40" i="10"/>
  <c r="C41" i="10"/>
  <c r="D41" i="10"/>
  <c r="C42" i="10"/>
  <c r="D42" i="10"/>
  <c r="C43" i="10"/>
  <c r="D43" i="10"/>
  <c r="C44" i="10"/>
  <c r="D44" i="10"/>
  <c r="C45" i="10"/>
  <c r="D45" i="10"/>
  <c r="C46" i="10"/>
  <c r="D46" i="10"/>
  <c r="C47" i="10"/>
  <c r="D47" i="10"/>
  <c r="C48" i="10"/>
  <c r="D48" i="10"/>
  <c r="C49" i="10"/>
  <c r="D49" i="10"/>
  <c r="C50" i="10"/>
  <c r="D50" i="10"/>
  <c r="C51" i="10"/>
  <c r="D51" i="10"/>
  <c r="C52" i="10"/>
  <c r="D52" i="10"/>
  <c r="C53" i="10"/>
  <c r="D53" i="10"/>
  <c r="C54" i="10"/>
  <c r="D54" i="10"/>
  <c r="C55" i="10"/>
  <c r="D55" i="10"/>
  <c r="C56" i="10"/>
  <c r="D56" i="10"/>
  <c r="C57" i="10"/>
  <c r="D57" i="10"/>
  <c r="C58" i="10"/>
  <c r="D58" i="10"/>
  <c r="C59" i="10"/>
  <c r="D59" i="10"/>
  <c r="C60" i="10"/>
  <c r="D60" i="10"/>
  <c r="C61" i="10"/>
  <c r="D61" i="10"/>
  <c r="C62" i="10"/>
  <c r="D62" i="10"/>
  <c r="C63" i="10"/>
  <c r="D63" i="10"/>
  <c r="C64" i="10"/>
  <c r="D64" i="10"/>
  <c r="C65" i="10"/>
  <c r="D65" i="10"/>
  <c r="C66" i="10"/>
  <c r="D66" i="10"/>
  <c r="C67" i="10"/>
  <c r="D67" i="10"/>
  <c r="C68" i="10"/>
  <c r="D68" i="10"/>
  <c r="C69" i="10"/>
  <c r="D69" i="10"/>
  <c r="C70" i="10"/>
  <c r="D70" i="10"/>
  <c r="C71" i="10"/>
  <c r="D71" i="10"/>
  <c r="C72" i="10"/>
  <c r="D72" i="10"/>
  <c r="C73" i="10"/>
  <c r="D73" i="10"/>
  <c r="C74" i="10"/>
  <c r="D74" i="10"/>
  <c r="C75" i="10"/>
  <c r="D75" i="10"/>
  <c r="C76" i="10"/>
  <c r="D76" i="10"/>
  <c r="C77" i="10"/>
  <c r="D77" i="10"/>
  <c r="C78" i="10"/>
  <c r="D78" i="10"/>
  <c r="C79" i="10"/>
  <c r="D79" i="10"/>
  <c r="C80" i="10"/>
  <c r="D80" i="10"/>
  <c r="C81" i="10"/>
  <c r="D81" i="10"/>
  <c r="C82" i="10"/>
  <c r="D82" i="10"/>
  <c r="C83" i="10"/>
  <c r="D83" i="10"/>
  <c r="C84" i="10"/>
  <c r="D84" i="10"/>
  <c r="C85" i="10"/>
  <c r="D85" i="10"/>
  <c r="C86" i="10"/>
  <c r="D86" i="10"/>
  <c r="C87" i="10"/>
  <c r="D87" i="10"/>
  <c r="C88" i="10"/>
  <c r="D88" i="10"/>
  <c r="C89" i="10"/>
  <c r="D89" i="10"/>
  <c r="C90" i="10"/>
  <c r="D90" i="10"/>
  <c r="C91" i="10"/>
  <c r="D91" i="10"/>
  <c r="C92" i="10"/>
  <c r="D92" i="10"/>
  <c r="C93" i="10"/>
  <c r="D93" i="10"/>
  <c r="C94" i="10"/>
  <c r="D94" i="10"/>
  <c r="C95" i="10"/>
  <c r="D95" i="10"/>
  <c r="C96" i="10"/>
  <c r="D96" i="10"/>
  <c r="C97" i="10"/>
  <c r="D97" i="10"/>
  <c r="C98" i="10"/>
  <c r="D98" i="10"/>
  <c r="C99" i="10"/>
  <c r="D99" i="10"/>
  <c r="C100" i="10"/>
  <c r="D100" i="10"/>
  <c r="C101" i="10"/>
  <c r="D101" i="10"/>
  <c r="C102" i="10"/>
  <c r="D102" i="10"/>
  <c r="C103" i="10"/>
  <c r="D103" i="10"/>
  <c r="C104" i="10"/>
  <c r="D104" i="10"/>
  <c r="C105" i="10"/>
  <c r="D105" i="10"/>
  <c r="C106" i="10"/>
  <c r="D106" i="10"/>
  <c r="C107" i="10"/>
  <c r="D107" i="10"/>
  <c r="C108" i="10"/>
  <c r="D108" i="10"/>
  <c r="C109" i="10"/>
  <c r="D109" i="10"/>
  <c r="C2" i="10"/>
  <c r="D2" i="10"/>
  <c r="B3" i="10"/>
  <c r="B4" i="10"/>
  <c r="B5" i="10"/>
  <c r="B6" i="10"/>
  <c r="B7" i="10"/>
  <c r="B8" i="10"/>
  <c r="B9" i="10"/>
  <c r="B10" i="10"/>
  <c r="B11" i="10"/>
  <c r="B12" i="10"/>
  <c r="B13" i="10"/>
  <c r="B14" i="10"/>
  <c r="B15" i="10"/>
  <c r="B16" i="10"/>
  <c r="B17" i="10"/>
  <c r="B18" i="10"/>
  <c r="B19" i="10"/>
  <c r="B20" i="10"/>
  <c r="B21" i="10"/>
  <c r="B22" i="10"/>
  <c r="B23" i="10"/>
  <c r="B24" i="10"/>
  <c r="B25" i="10"/>
  <c r="B26" i="10"/>
  <c r="B27" i="10"/>
  <c r="B28" i="10"/>
  <c r="B29" i="10"/>
  <c r="B30" i="10"/>
  <c r="B31" i="10"/>
  <c r="B32" i="10"/>
  <c r="B33" i="10"/>
  <c r="B34" i="10"/>
  <c r="B35" i="10"/>
  <c r="B36" i="10"/>
  <c r="B37" i="10"/>
  <c r="B38" i="10"/>
  <c r="B39" i="10"/>
  <c r="B40" i="10"/>
  <c r="B41" i="10"/>
  <c r="B42" i="10"/>
  <c r="B43" i="10"/>
  <c r="B44" i="10"/>
  <c r="B45" i="10"/>
  <c r="B46" i="10"/>
  <c r="B47" i="10"/>
  <c r="B48" i="10"/>
  <c r="B49" i="10"/>
  <c r="B50" i="10"/>
  <c r="B51" i="10"/>
  <c r="B52" i="10"/>
  <c r="B53" i="10"/>
  <c r="B54" i="10"/>
  <c r="B55" i="10"/>
  <c r="B56" i="10"/>
  <c r="B57" i="10"/>
  <c r="B58" i="10"/>
  <c r="B59" i="10"/>
  <c r="B60" i="10"/>
  <c r="B61" i="10"/>
  <c r="B62" i="10"/>
  <c r="B63" i="10"/>
  <c r="B64" i="10"/>
  <c r="B65" i="10"/>
  <c r="B66" i="10"/>
  <c r="B67" i="10"/>
  <c r="B68" i="10"/>
  <c r="B69" i="10"/>
  <c r="B70" i="10"/>
  <c r="B71" i="10"/>
  <c r="B72" i="10"/>
  <c r="B73" i="10"/>
  <c r="B74" i="10"/>
  <c r="B75" i="10"/>
  <c r="B76" i="10"/>
  <c r="B77" i="10"/>
  <c r="B78" i="10"/>
  <c r="B79" i="10"/>
  <c r="B80" i="10"/>
  <c r="B81" i="10"/>
  <c r="B82" i="10"/>
  <c r="B83" i="10"/>
  <c r="B84" i="10"/>
  <c r="B85" i="10"/>
  <c r="B86" i="10"/>
  <c r="B87" i="10"/>
  <c r="B88" i="10"/>
  <c r="B89" i="10"/>
  <c r="B90" i="10"/>
  <c r="B91" i="10"/>
  <c r="B92" i="10"/>
  <c r="B93" i="10"/>
  <c r="B94" i="10"/>
  <c r="B95" i="10"/>
  <c r="B96" i="10"/>
  <c r="B97" i="10"/>
  <c r="B98" i="10"/>
  <c r="B99" i="10"/>
  <c r="B100" i="10"/>
  <c r="B101" i="10"/>
  <c r="B102" i="10"/>
  <c r="B103" i="10"/>
  <c r="B104" i="10"/>
  <c r="B105" i="10"/>
  <c r="B106" i="10"/>
  <c r="B107" i="10"/>
  <c r="B108" i="10"/>
  <c r="B109" i="10"/>
  <c r="O37" i="10" l="1"/>
  <c r="O39" i="10"/>
  <c r="O40" i="10"/>
  <c r="O42" i="10"/>
  <c r="O41" i="10"/>
  <c r="O34" i="10"/>
  <c r="O36" i="10"/>
  <c r="O38" i="10"/>
  <c r="O35" i="10"/>
  <c r="Q34" i="10"/>
  <c r="AN14" i="10"/>
  <c r="AJ14" i="10"/>
  <c r="AK14" i="10" s="1"/>
  <c r="AM13" i="10"/>
  <c r="AN13" i="10" s="1"/>
  <c r="AN12" i="10"/>
  <c r="AN11" i="10"/>
  <c r="AN10" i="10"/>
  <c r="AN9" i="10"/>
  <c r="Q35" i="10" l="1"/>
  <c r="Q38" i="10"/>
  <c r="Q42" i="10"/>
  <c r="Q36" i="10"/>
  <c r="Q40" i="10"/>
  <c r="Q37" i="10"/>
  <c r="Q39" i="10"/>
  <c r="Q41" i="10"/>
  <c r="B594" i="13"/>
  <c r="B595" i="13" s="1"/>
  <c r="AN6" i="10" l="1"/>
  <c r="AO4" i="10" s="1"/>
  <c r="AL5" i="10"/>
  <c r="AM5" i="10" s="1"/>
  <c r="AK5" i="10"/>
  <c r="AL4" i="10"/>
  <c r="AM4" i="10" s="1"/>
  <c r="AK4" i="10"/>
  <c r="AL3" i="10"/>
  <c r="AM3" i="10" s="1"/>
  <c r="AK3" i="10"/>
  <c r="AL2" i="10"/>
  <c r="AM2" i="10" s="1"/>
  <c r="AK2" i="10"/>
  <c r="AO5" i="10" l="1"/>
  <c r="AO2" i="10"/>
  <c r="AO3" i="10"/>
  <c r="AF32" i="10"/>
  <c r="AC32" i="10"/>
  <c r="P26" i="10"/>
  <c r="P27" i="10"/>
  <c r="P28" i="10"/>
  <c r="P29" i="10"/>
  <c r="P30" i="10"/>
  <c r="L31" i="10"/>
  <c r="M27" i="10" s="1"/>
  <c r="N31" i="10"/>
  <c r="O27" i="10" s="1"/>
  <c r="Y4" i="10"/>
  <c r="W4" i="10" s="1"/>
  <c r="Y5" i="10"/>
  <c r="W5" i="10" s="1"/>
  <c r="Y6" i="10"/>
  <c r="W6" i="10" s="1"/>
  <c r="Y7" i="10"/>
  <c r="W7" i="10" s="1"/>
  <c r="Y8" i="10"/>
  <c r="W8" i="10" s="1"/>
  <c r="Y9" i="10"/>
  <c r="W9" i="10" s="1"/>
  <c r="Y10" i="10"/>
  <c r="W10" i="10" s="1"/>
  <c r="Y11" i="10"/>
  <c r="W11" i="10" s="1"/>
  <c r="Y12" i="10"/>
  <c r="W12" i="10" s="1"/>
  <c r="Y13" i="10"/>
  <c r="W13" i="10" s="1"/>
  <c r="Y14" i="10"/>
  <c r="W14" i="10" s="1"/>
  <c r="Y15" i="10"/>
  <c r="W15" i="10" s="1"/>
  <c r="Y16" i="10"/>
  <c r="W16" i="10" s="1"/>
  <c r="Y17" i="10"/>
  <c r="W17" i="10" s="1"/>
  <c r="Y18" i="10"/>
  <c r="W18" i="10" s="1"/>
  <c r="Y19" i="10"/>
  <c r="W19" i="10" s="1"/>
  <c r="Y20" i="10"/>
  <c r="W20" i="10" s="1"/>
  <c r="Y21" i="10"/>
  <c r="W21" i="10" s="1"/>
  <c r="Y22" i="10"/>
  <c r="W22" i="10" s="1"/>
  <c r="Y23" i="10"/>
  <c r="W23" i="10" s="1"/>
  <c r="Y24" i="10"/>
  <c r="W24" i="10" s="1"/>
  <c r="Y25" i="10"/>
  <c r="W25" i="10" s="1"/>
  <c r="Y26" i="10"/>
  <c r="W26" i="10" s="1"/>
  <c r="Y27" i="10"/>
  <c r="W27" i="10" s="1"/>
  <c r="Y28" i="10"/>
  <c r="W28" i="10" s="1"/>
  <c r="Y29" i="10"/>
  <c r="W29" i="10" s="1"/>
  <c r="Y30" i="10"/>
  <c r="W30" i="10" s="1"/>
  <c r="Y31" i="10"/>
  <c r="W31" i="10" s="1"/>
  <c r="Y32" i="10"/>
  <c r="W32" i="10" s="1"/>
  <c r="Y33" i="10"/>
  <c r="W33" i="10" s="1"/>
  <c r="Y34" i="10"/>
  <c r="W34" i="10" s="1"/>
  <c r="Y35" i="10"/>
  <c r="W35" i="10" s="1"/>
  <c r="Y36" i="10"/>
  <c r="W36" i="10" s="1"/>
  <c r="Y37" i="10"/>
  <c r="W37" i="10" s="1"/>
  <c r="Y38" i="10"/>
  <c r="W38" i="10" s="1"/>
  <c r="Y39" i="10"/>
  <c r="W39" i="10" s="1"/>
  <c r="Y3" i="10"/>
  <c r="W3" i="10" s="1"/>
  <c r="Y2" i="10"/>
  <c r="W2" i="10" s="1"/>
  <c r="U40" i="10"/>
  <c r="V11" i="10" s="1"/>
  <c r="AD3" i="10" l="1"/>
  <c r="AG9" i="10"/>
  <c r="AD2" i="10"/>
  <c r="AG2" i="10"/>
  <c r="AG20" i="10"/>
  <c r="AG8" i="10"/>
  <c r="AG31" i="10"/>
  <c r="AG19" i="10"/>
  <c r="AG7" i="10"/>
  <c r="AG30" i="10"/>
  <c r="AG18" i="10"/>
  <c r="AG6" i="10"/>
  <c r="AG29" i="10"/>
  <c r="AG17" i="10"/>
  <c r="AG5" i="10"/>
  <c r="AG28" i="10"/>
  <c r="AG16" i="10"/>
  <c r="AG4" i="10"/>
  <c r="AG27" i="10"/>
  <c r="AG15" i="10"/>
  <c r="AG3" i="10"/>
  <c r="AG26" i="10"/>
  <c r="AG14" i="10"/>
  <c r="AD6" i="10"/>
  <c r="AG25" i="10"/>
  <c r="AG13" i="10"/>
  <c r="AD5" i="10"/>
  <c r="AG24" i="10"/>
  <c r="AG12" i="10"/>
  <c r="AD4" i="10"/>
  <c r="AG23" i="10"/>
  <c r="AG11" i="10"/>
  <c r="AG22" i="10"/>
  <c r="AG10" i="10"/>
  <c r="AG21" i="10"/>
  <c r="P31" i="10"/>
  <c r="Q28" i="10" s="1"/>
  <c r="M29" i="10"/>
  <c r="O26" i="10"/>
  <c r="O29" i="10"/>
  <c r="M26" i="10"/>
  <c r="O28" i="10"/>
  <c r="M28" i="10"/>
  <c r="O30" i="10"/>
  <c r="M30" i="10"/>
  <c r="W40" i="10"/>
  <c r="X22" i="10" s="1"/>
  <c r="V15" i="10"/>
  <c r="V14" i="10"/>
  <c r="V4" i="10"/>
  <c r="V13" i="10"/>
  <c r="V12" i="10"/>
  <c r="V36" i="10"/>
  <c r="V9" i="10"/>
  <c r="V17" i="10"/>
  <c r="V5" i="10"/>
  <c r="V30" i="10"/>
  <c r="V22" i="10"/>
  <c r="V38" i="10"/>
  <c r="V29" i="10"/>
  <c r="V37" i="10"/>
  <c r="V28" i="10"/>
  <c r="V6" i="10"/>
  <c r="V35" i="10"/>
  <c r="V27" i="10"/>
  <c r="V10" i="10"/>
  <c r="V34" i="10"/>
  <c r="V16" i="10"/>
  <c r="V33" i="10"/>
  <c r="V26" i="10"/>
  <c r="V21" i="10"/>
  <c r="V3" i="10"/>
  <c r="V25" i="10"/>
  <c r="V7" i="10"/>
  <c r="V2" i="10"/>
  <c r="V18" i="10"/>
  <c r="V20" i="10"/>
  <c r="V32" i="10"/>
  <c r="V8" i="10"/>
  <c r="V31" i="10"/>
  <c r="V24" i="10"/>
  <c r="V39" i="10"/>
  <c r="V19" i="10"/>
  <c r="V23" i="10"/>
  <c r="Y40" i="10"/>
  <c r="Z4" i="10" s="1"/>
  <c r="L21" i="10"/>
  <c r="L23" i="10" s="1"/>
  <c r="P23" i="10"/>
  <c r="Q21" i="10" s="1"/>
  <c r="N17" i="10"/>
  <c r="O13" i="10" s="1"/>
  <c r="P17" i="10"/>
  <c r="Q15" i="10" s="1"/>
  <c r="L17" i="10"/>
  <c r="M15" i="10" s="1"/>
  <c r="Q29" i="10" l="1"/>
  <c r="Q26" i="10"/>
  <c r="Q27" i="10"/>
  <c r="Q30" i="10"/>
  <c r="X28" i="10"/>
  <c r="X37" i="10"/>
  <c r="X12" i="10"/>
  <c r="X15" i="10"/>
  <c r="X26" i="10"/>
  <c r="X38" i="10"/>
  <c r="X11" i="10"/>
  <c r="X5" i="10"/>
  <c r="X14" i="10"/>
  <c r="X32" i="10"/>
  <c r="X17" i="10"/>
  <c r="X19" i="10"/>
  <c r="X10" i="10"/>
  <c r="X39" i="10"/>
  <c r="X36" i="10"/>
  <c r="X18" i="10"/>
  <c r="X33" i="10"/>
  <c r="X30" i="10"/>
  <c r="X34" i="10"/>
  <c r="X8" i="10"/>
  <c r="X4" i="10"/>
  <c r="X2" i="10"/>
  <c r="X16" i="10"/>
  <c r="X7" i="10"/>
  <c r="X25" i="10"/>
  <c r="X3" i="10"/>
  <c r="X23" i="10"/>
  <c r="X13" i="10"/>
  <c r="X9" i="10"/>
  <c r="X21" i="10"/>
  <c r="X27" i="10"/>
  <c r="X20" i="10"/>
  <c r="X35" i="10"/>
  <c r="X24" i="10"/>
  <c r="X31" i="10"/>
  <c r="X6" i="10"/>
  <c r="X29" i="10"/>
  <c r="Z38" i="10"/>
  <c r="Z11" i="10"/>
  <c r="Z14" i="10"/>
  <c r="Z13" i="10"/>
  <c r="Z12" i="10"/>
  <c r="Q14" i="10"/>
  <c r="Z15" i="10"/>
  <c r="Z35" i="10"/>
  <c r="Z24" i="10"/>
  <c r="Z17" i="10"/>
  <c r="Z16" i="10"/>
  <c r="Z18" i="10"/>
  <c r="Z37" i="10"/>
  <c r="Z29" i="10"/>
  <c r="Z39" i="10"/>
  <c r="Z2" i="10"/>
  <c r="Z3" i="10"/>
  <c r="Z10" i="10"/>
  <c r="Z20" i="10"/>
  <c r="Z25" i="10"/>
  <c r="Z31" i="10"/>
  <c r="Z32" i="10"/>
  <c r="Z28" i="10"/>
  <c r="Z26" i="10"/>
  <c r="Z21" i="10"/>
  <c r="Z9" i="10"/>
  <c r="Z22" i="10"/>
  <c r="Z23" i="10"/>
  <c r="Z33" i="10"/>
  <c r="Z6" i="10"/>
  <c r="Z30" i="10"/>
  <c r="Z5" i="10"/>
  <c r="Z27" i="10"/>
  <c r="Z36" i="10"/>
  <c r="Z8" i="10"/>
  <c r="Z34" i="10"/>
  <c r="Z19" i="10"/>
  <c r="Z7" i="10"/>
  <c r="Q13" i="10"/>
  <c r="M11" i="10"/>
  <c r="M12" i="10"/>
  <c r="M13" i="10"/>
  <c r="Q16" i="10"/>
  <c r="M16" i="10"/>
  <c r="Q11" i="10"/>
  <c r="Q12" i="10"/>
  <c r="M14" i="10"/>
  <c r="N23" i="10"/>
  <c r="O22" i="10" s="1"/>
  <c r="Q22" i="10"/>
  <c r="Q20" i="10"/>
  <c r="M22" i="10"/>
  <c r="M20" i="10"/>
  <c r="M21" i="10"/>
  <c r="O14" i="10"/>
  <c r="O15" i="10"/>
  <c r="O16" i="10"/>
  <c r="O11" i="10"/>
  <c r="O12" i="10"/>
  <c r="G63" i="10"/>
  <c r="H62" i="10" s="1"/>
  <c r="B2" i="10"/>
  <c r="O21" i="10" l="1"/>
  <c r="O20" i="10"/>
  <c r="H60" i="10"/>
  <c r="H61" i="10"/>
  <c r="I1" i="10"/>
  <c r="I38" i="10"/>
  <c r="P2" i="10"/>
  <c r="P3" i="10"/>
  <c r="G4" i="10"/>
  <c r="H4" i="10"/>
  <c r="H6" i="10" s="1"/>
  <c r="H10" i="10" s="1"/>
  <c r="I41" i="10"/>
  <c r="P4" i="10"/>
  <c r="I5" i="10"/>
  <c r="I42" i="10"/>
  <c r="P5" i="10"/>
  <c r="I43" i="10"/>
  <c r="P6" i="10"/>
  <c r="I44" i="10"/>
  <c r="P7" i="10"/>
  <c r="G45" i="10"/>
  <c r="G49" i="10" s="1"/>
  <c r="H45" i="10"/>
  <c r="H49" i="10" s="1"/>
  <c r="L8" i="10"/>
  <c r="N8" i="10"/>
  <c r="O6" i="10" s="1"/>
  <c r="G9" i="10"/>
  <c r="G10" i="10"/>
  <c r="I12" i="10"/>
  <c r="H15" i="10"/>
  <c r="H17" i="10" s="1"/>
  <c r="G16" i="10"/>
  <c r="I16" i="10" s="1"/>
  <c r="G20" i="10"/>
  <c r="H57" i="10"/>
  <c r="I54" i="10" s="1"/>
  <c r="I23" i="10"/>
  <c r="I30" i="10" s="1"/>
  <c r="AG35" i="10"/>
  <c r="AG36" i="10"/>
  <c r="AG37" i="10"/>
  <c r="I26" i="10"/>
  <c r="AG38" i="10"/>
  <c r="I27" i="10"/>
  <c r="AF39" i="10"/>
  <c r="AG39" i="10" s="1"/>
  <c r="I28" i="10"/>
  <c r="AC40" i="10"/>
  <c r="AG40" i="10"/>
  <c r="G29" i="10"/>
  <c r="G36" i="10" s="1"/>
  <c r="H30" i="10"/>
  <c r="H35" i="10" s="1"/>
  <c r="G33" i="10"/>
  <c r="G34" i="10"/>
  <c r="G35" i="10"/>
  <c r="AK13" i="10" l="1"/>
  <c r="AK12" i="10"/>
  <c r="AK10" i="10"/>
  <c r="AK9" i="10"/>
  <c r="AK11" i="10"/>
  <c r="AD36" i="10"/>
  <c r="AD35" i="10"/>
  <c r="I15" i="10"/>
  <c r="I17" i="10" s="1"/>
  <c r="I20" i="10" s="1"/>
  <c r="O4" i="10"/>
  <c r="I45" i="10"/>
  <c r="I48" i="10" s="1"/>
  <c r="I33" i="10"/>
  <c r="H48" i="10"/>
  <c r="H50" i="10"/>
  <c r="G48" i="10"/>
  <c r="I34" i="10"/>
  <c r="G50" i="10"/>
  <c r="O2" i="10"/>
  <c r="M3" i="10"/>
  <c r="H21" i="10"/>
  <c r="H20" i="10"/>
  <c r="H34" i="10"/>
  <c r="I29" i="10"/>
  <c r="I36" i="10" s="1"/>
  <c r="H29" i="10"/>
  <c r="H36" i="10" s="1"/>
  <c r="H33" i="10"/>
  <c r="I55" i="10"/>
  <c r="H51" i="10"/>
  <c r="G51" i="10"/>
  <c r="P8" i="10"/>
  <c r="Q6" i="10" s="1"/>
  <c r="I35" i="10"/>
  <c r="AD40" i="10"/>
  <c r="AD39" i="10"/>
  <c r="AD38" i="10"/>
  <c r="AD37" i="10"/>
  <c r="G21" i="10"/>
  <c r="I56" i="10"/>
  <c r="H9" i="10"/>
  <c r="O7" i="10"/>
  <c r="I4" i="10"/>
  <c r="M2" i="10"/>
  <c r="O5" i="10"/>
  <c r="M4" i="10"/>
  <c r="O3" i="10"/>
  <c r="M7" i="10"/>
  <c r="M6" i="10"/>
  <c r="M5" i="10"/>
  <c r="Q5" i="10" l="1"/>
  <c r="I51" i="10"/>
  <c r="I49" i="10"/>
  <c r="I50" i="10"/>
  <c r="Q4" i="10"/>
  <c r="Q7" i="10"/>
  <c r="Q2" i="10"/>
  <c r="I57" i="10"/>
  <c r="Q3" i="10"/>
  <c r="I6" i="10"/>
  <c r="I10" i="10" s="1"/>
  <c r="I21" i="10"/>
  <c r="F602" i="13"/>
  <c r="B602" i="13"/>
  <c r="G602" i="13" s="1"/>
  <c r="E611" i="13"/>
  <c r="E604" i="13"/>
  <c r="E603" i="13"/>
  <c r="E602" i="13"/>
  <c r="E600" i="13"/>
  <c r="E595" i="13"/>
  <c r="B600" i="13"/>
  <c r="B604" i="13" s="1"/>
  <c r="I9" i="10" l="1"/>
  <c r="E606" i="13"/>
  <c r="E607" i="13" l="1"/>
  <c r="E615" i="13" s="1"/>
  <c r="B603" i="13"/>
  <c r="E614" i="13"/>
  <c r="J6" i="12"/>
  <c r="J5" i="12"/>
  <c r="J9" i="12" s="1"/>
  <c r="J4" i="12"/>
  <c r="J8" i="12" s="1"/>
  <c r="J3" i="12"/>
  <c r="K9" i="12"/>
  <c r="K8" i="12"/>
  <c r="P9" i="12"/>
  <c r="P8" i="12"/>
  <c r="O9" i="12"/>
  <c r="O8" i="12"/>
  <c r="N9" i="12"/>
  <c r="N8" i="12"/>
  <c r="M9" i="12"/>
  <c r="M8" i="12"/>
  <c r="L9" i="12"/>
  <c r="L8" i="12"/>
  <c r="O6" i="12"/>
  <c r="O10" i="12" s="1"/>
  <c r="K6" i="12"/>
  <c r="K10" i="12" s="1"/>
  <c r="I3" i="12"/>
  <c r="N6" i="12"/>
  <c r="N10" i="12" s="1"/>
  <c r="M6" i="12"/>
  <c r="M10" i="12" s="1"/>
  <c r="L6" i="12"/>
  <c r="L10" i="12" s="1"/>
  <c r="P6" i="12"/>
  <c r="P10" i="12" s="1"/>
  <c r="F614" i="13" l="1"/>
  <c r="G603" i="13"/>
  <c r="C602" i="13"/>
  <c r="E608" i="13"/>
  <c r="E616" i="13" s="1"/>
  <c r="J10" i="12"/>
  <c r="E64" i="1" l="1"/>
  <c r="G64" i="1" s="1"/>
  <c r="E65" i="1"/>
  <c r="G65" i="1" s="1"/>
  <c r="E66" i="1"/>
  <c r="G66" i="1" s="1"/>
  <c r="E67" i="1"/>
  <c r="G67" i="1" s="1"/>
  <c r="E68" i="1"/>
  <c r="G68" i="1" s="1"/>
  <c r="E69" i="1"/>
  <c r="G69" i="1" s="1"/>
  <c r="E70" i="1"/>
  <c r="G70" i="1" s="1"/>
  <c r="E71" i="1"/>
  <c r="G71" i="1" s="1"/>
  <c r="E72" i="1"/>
  <c r="G72" i="1" s="1"/>
  <c r="E73" i="1"/>
  <c r="G73" i="1" s="1"/>
  <c r="E74" i="1"/>
  <c r="G74" i="1" s="1"/>
  <c r="E75" i="1"/>
  <c r="G75" i="1" s="1"/>
  <c r="E76" i="1"/>
  <c r="G76" i="1" s="1"/>
  <c r="E77" i="1"/>
  <c r="G77" i="1" s="1"/>
  <c r="E78" i="1"/>
  <c r="G78" i="1" s="1"/>
  <c r="E79" i="1"/>
  <c r="G79" i="1" s="1"/>
  <c r="E80" i="1"/>
  <c r="G80" i="1" s="1"/>
  <c r="E81" i="1"/>
  <c r="G81" i="1" s="1"/>
  <c r="E82" i="1"/>
  <c r="G82" i="1" s="1"/>
  <c r="E83" i="1"/>
  <c r="G83" i="1" s="1"/>
  <c r="E84" i="1"/>
  <c r="G84" i="1" s="1"/>
  <c r="E85" i="1"/>
  <c r="G85" i="1" s="1"/>
  <c r="E86" i="1"/>
  <c r="G86" i="1" s="1"/>
  <c r="E87" i="1"/>
  <c r="G87" i="1" s="1"/>
  <c r="E88" i="1"/>
  <c r="G88" i="1" s="1"/>
  <c r="E89" i="1"/>
  <c r="G89" i="1" s="1"/>
  <c r="E90" i="1"/>
  <c r="G90" i="1" s="1"/>
  <c r="E91" i="1"/>
  <c r="G91" i="1" s="1"/>
  <c r="E92" i="1"/>
  <c r="G92" i="1" s="1"/>
  <c r="E93" i="1"/>
  <c r="G93" i="1" s="1"/>
  <c r="E94" i="1"/>
  <c r="G94" i="1" s="1"/>
  <c r="E95" i="1"/>
  <c r="G95" i="1" s="1"/>
  <c r="E96" i="1"/>
  <c r="G96" i="1" s="1"/>
  <c r="E97" i="1"/>
  <c r="G97" i="1" s="1"/>
  <c r="E98" i="1"/>
  <c r="G98" i="1" s="1"/>
  <c r="E99" i="1"/>
  <c r="G99" i="1" s="1"/>
  <c r="E100" i="1"/>
  <c r="G100" i="1" s="1"/>
  <c r="E101" i="1"/>
  <c r="G101" i="1" s="1"/>
  <c r="E102" i="1"/>
  <c r="G102" i="1" s="1"/>
  <c r="E103" i="1"/>
  <c r="G103" i="1" s="1"/>
  <c r="E104" i="1"/>
  <c r="G104" i="1" s="1"/>
  <c r="E105" i="1"/>
  <c r="G105" i="1" s="1"/>
  <c r="E106" i="1"/>
  <c r="G106" i="1" s="1"/>
  <c r="E107" i="1"/>
  <c r="G107" i="1" s="1"/>
  <c r="E108" i="1"/>
  <c r="G108" i="1" s="1"/>
  <c r="E109" i="1"/>
  <c r="G109" i="1" s="1"/>
  <c r="E110" i="1"/>
  <c r="G110" i="1" s="1"/>
  <c r="E111" i="1"/>
  <c r="G111" i="1" s="1"/>
  <c r="E112" i="1"/>
  <c r="G112" i="1" s="1"/>
  <c r="E113" i="1"/>
  <c r="G113" i="1" s="1"/>
  <c r="E114" i="1"/>
  <c r="G114" i="1" s="1"/>
  <c r="E115" i="1"/>
  <c r="G115" i="1" s="1"/>
  <c r="E116" i="1"/>
  <c r="G116" i="1" s="1"/>
  <c r="E117" i="1"/>
  <c r="G117" i="1" s="1"/>
  <c r="E118" i="1"/>
  <c r="G118" i="1" s="1"/>
  <c r="E119" i="1"/>
  <c r="G119" i="1" s="1"/>
  <c r="E120" i="1"/>
  <c r="G120" i="1" s="1"/>
  <c r="E121" i="1"/>
  <c r="G121" i="1" s="1"/>
  <c r="E122" i="1"/>
  <c r="G122" i="1" s="1"/>
  <c r="E123" i="1"/>
  <c r="G123" i="1" s="1"/>
  <c r="E124" i="1"/>
  <c r="G124" i="1" s="1"/>
  <c r="E125" i="1"/>
  <c r="G125" i="1" s="1"/>
  <c r="E126" i="1"/>
  <c r="G126" i="1" s="1"/>
  <c r="E127" i="1"/>
  <c r="G127" i="1" s="1"/>
  <c r="E128" i="1"/>
  <c r="G128" i="1" s="1"/>
  <c r="E129" i="1"/>
  <c r="G129" i="1" s="1"/>
  <c r="E130" i="1"/>
  <c r="G130" i="1" s="1"/>
  <c r="E131" i="1"/>
  <c r="G131" i="1" s="1"/>
  <c r="E132" i="1"/>
  <c r="G132" i="1" s="1"/>
  <c r="E133" i="1"/>
  <c r="G133" i="1" s="1"/>
  <c r="E134" i="1"/>
  <c r="G134" i="1" s="1"/>
  <c r="E135" i="1"/>
  <c r="G135" i="1" s="1"/>
  <c r="E136" i="1"/>
  <c r="G136" i="1" s="1"/>
  <c r="E137" i="1"/>
  <c r="G137" i="1" s="1"/>
  <c r="E138" i="1"/>
  <c r="G138" i="1" s="1"/>
  <c r="E139" i="1"/>
  <c r="G139" i="1" s="1"/>
  <c r="E140" i="1"/>
  <c r="G140" i="1" s="1"/>
  <c r="E141" i="1"/>
  <c r="G141" i="1" s="1"/>
  <c r="E142" i="1"/>
  <c r="G142" i="1" s="1"/>
  <c r="E143" i="1"/>
  <c r="G143" i="1" s="1"/>
  <c r="E144" i="1"/>
  <c r="G144" i="1" s="1"/>
  <c r="E145" i="1"/>
  <c r="G145" i="1" s="1"/>
  <c r="E146" i="1"/>
  <c r="G146" i="1" s="1"/>
  <c r="E147" i="1"/>
  <c r="G147" i="1" s="1"/>
  <c r="E148" i="1"/>
  <c r="G148" i="1" s="1"/>
  <c r="E149" i="1"/>
  <c r="G149" i="1" s="1"/>
  <c r="E150" i="1"/>
  <c r="G150" i="1" s="1"/>
  <c r="E151" i="1"/>
  <c r="G151" i="1" s="1"/>
  <c r="E152" i="1"/>
  <c r="G152" i="1" s="1"/>
  <c r="E153" i="1"/>
  <c r="G153" i="1" s="1"/>
  <c r="E154" i="1"/>
  <c r="G154" i="1" s="1"/>
  <c r="E155" i="1"/>
  <c r="G155" i="1" s="1"/>
  <c r="E156" i="1"/>
  <c r="G156" i="1" s="1"/>
  <c r="E157" i="1"/>
  <c r="G157" i="1" s="1"/>
  <c r="E158" i="1"/>
  <c r="G158" i="1" s="1"/>
  <c r="E159" i="1"/>
  <c r="G159" i="1" s="1"/>
  <c r="E160" i="1"/>
  <c r="G160" i="1" s="1"/>
  <c r="E161" i="1"/>
  <c r="G161" i="1" s="1"/>
  <c r="E162" i="1"/>
  <c r="G162" i="1" s="1"/>
  <c r="E163" i="1"/>
  <c r="G163" i="1" s="1"/>
  <c r="E164" i="1"/>
  <c r="G164" i="1" s="1"/>
  <c r="E165" i="1"/>
  <c r="G165" i="1" s="1"/>
  <c r="E166" i="1"/>
  <c r="G166" i="1" s="1"/>
  <c r="E167" i="1"/>
  <c r="G167" i="1" s="1"/>
  <c r="E168" i="1"/>
  <c r="G168" i="1" s="1"/>
  <c r="E169" i="1"/>
  <c r="G169" i="1" s="1"/>
  <c r="E170" i="1"/>
  <c r="G170" i="1" s="1"/>
  <c r="E171" i="1"/>
  <c r="G171" i="1" s="1"/>
  <c r="E172" i="1"/>
  <c r="G172" i="1" s="1"/>
  <c r="E173" i="1"/>
  <c r="G173" i="1" s="1"/>
  <c r="E174" i="1"/>
  <c r="G174" i="1" s="1"/>
  <c r="E175" i="1"/>
  <c r="G175" i="1" s="1"/>
  <c r="E176" i="1"/>
  <c r="G176" i="1" s="1"/>
  <c r="E177" i="1"/>
  <c r="G177" i="1" s="1"/>
  <c r="E178" i="1"/>
  <c r="G178" i="1" s="1"/>
  <c r="E179" i="1"/>
  <c r="G179" i="1" s="1"/>
  <c r="E180" i="1"/>
  <c r="G180" i="1" s="1"/>
  <c r="E181" i="1"/>
  <c r="G181" i="1" s="1"/>
  <c r="E182" i="1"/>
  <c r="G182" i="1" s="1"/>
  <c r="E183" i="1"/>
  <c r="G183" i="1" s="1"/>
  <c r="E184" i="1"/>
  <c r="G184" i="1" s="1"/>
  <c r="E185" i="1"/>
  <c r="G185" i="1" s="1"/>
  <c r="E186" i="1"/>
  <c r="G186" i="1" s="1"/>
  <c r="E187" i="1"/>
  <c r="G187" i="1" s="1"/>
  <c r="E188" i="1"/>
  <c r="G188" i="1" s="1"/>
  <c r="E189" i="1"/>
  <c r="G189" i="1" s="1"/>
  <c r="E190" i="1"/>
  <c r="G190" i="1" s="1"/>
  <c r="E191" i="1"/>
  <c r="G191" i="1" s="1"/>
  <c r="E192" i="1"/>
  <c r="G192" i="1" s="1"/>
  <c r="E193" i="1"/>
  <c r="G193" i="1" s="1"/>
  <c r="E194" i="1"/>
  <c r="G194" i="1" s="1"/>
  <c r="E195" i="1"/>
  <c r="G195" i="1" s="1"/>
  <c r="E196" i="1"/>
  <c r="G196" i="1" s="1"/>
  <c r="E197" i="1"/>
  <c r="G197" i="1" s="1"/>
  <c r="E198" i="1"/>
  <c r="G198" i="1" s="1"/>
  <c r="E199" i="1"/>
  <c r="G199" i="1" s="1"/>
  <c r="E200" i="1"/>
  <c r="G200" i="1" s="1"/>
  <c r="E201" i="1"/>
  <c r="G201" i="1" s="1"/>
  <c r="E202" i="1"/>
  <c r="G202" i="1" s="1"/>
  <c r="E203" i="1"/>
  <c r="G203" i="1" s="1"/>
  <c r="E204" i="1"/>
  <c r="G204" i="1" s="1"/>
  <c r="E205" i="1"/>
  <c r="G205" i="1" s="1"/>
  <c r="E206" i="1"/>
  <c r="G206" i="1" s="1"/>
  <c r="E207" i="1"/>
  <c r="G207" i="1" s="1"/>
  <c r="E208" i="1"/>
  <c r="G208" i="1" s="1"/>
  <c r="E209" i="1"/>
  <c r="G209" i="1" s="1"/>
  <c r="E210" i="1"/>
  <c r="G210" i="1" s="1"/>
  <c r="E211" i="1"/>
  <c r="G211" i="1" s="1"/>
  <c r="E212" i="1"/>
  <c r="G212" i="1" s="1"/>
  <c r="E213" i="1"/>
  <c r="G213" i="1" s="1"/>
  <c r="E214" i="1"/>
  <c r="G214" i="1" s="1"/>
  <c r="E215" i="1"/>
  <c r="G215" i="1" s="1"/>
  <c r="E216" i="1"/>
  <c r="G216" i="1" s="1"/>
  <c r="E217" i="1"/>
  <c r="G217" i="1" s="1"/>
  <c r="E218" i="1"/>
  <c r="G218" i="1" s="1"/>
  <c r="E219" i="1"/>
  <c r="G219" i="1" s="1"/>
  <c r="E220" i="1"/>
  <c r="G220" i="1" s="1"/>
  <c r="E221" i="1"/>
  <c r="G221" i="1" s="1"/>
  <c r="E222" i="1"/>
  <c r="G222" i="1" s="1"/>
  <c r="E223" i="1"/>
  <c r="G223" i="1" s="1"/>
  <c r="E224" i="1"/>
  <c r="G224" i="1" s="1"/>
  <c r="E225" i="1"/>
  <c r="G225" i="1" s="1"/>
  <c r="E226" i="1"/>
  <c r="G226" i="1" s="1"/>
  <c r="E227" i="1"/>
  <c r="G227" i="1" s="1"/>
  <c r="E228" i="1"/>
  <c r="G228" i="1" s="1"/>
  <c r="E229" i="1"/>
  <c r="G229" i="1" s="1"/>
  <c r="E230" i="1"/>
  <c r="G230" i="1" s="1"/>
  <c r="E231" i="1"/>
  <c r="G231" i="1" s="1"/>
  <c r="E232" i="1"/>
  <c r="G232" i="1" s="1"/>
  <c r="E233" i="1"/>
  <c r="G233" i="1" s="1"/>
  <c r="E234" i="1"/>
  <c r="G234" i="1" s="1"/>
  <c r="E235" i="1"/>
  <c r="G235" i="1" s="1"/>
  <c r="E236" i="1"/>
  <c r="G236" i="1" s="1"/>
  <c r="E237" i="1"/>
  <c r="G237" i="1" s="1"/>
  <c r="E238" i="1"/>
  <c r="G238" i="1" s="1"/>
  <c r="E239" i="1"/>
  <c r="G239" i="1" s="1"/>
  <c r="E240" i="1"/>
  <c r="G240" i="1" s="1"/>
  <c r="E241" i="1"/>
  <c r="G241" i="1" s="1"/>
  <c r="E242" i="1"/>
  <c r="G242" i="1" s="1"/>
  <c r="E243" i="1"/>
  <c r="G243" i="1" s="1"/>
  <c r="E244" i="1"/>
  <c r="G244" i="1" s="1"/>
  <c r="E245" i="1"/>
  <c r="G245" i="1" s="1"/>
  <c r="E246" i="1"/>
  <c r="G246" i="1" s="1"/>
  <c r="E247" i="1"/>
  <c r="G247" i="1" s="1"/>
  <c r="E248" i="1"/>
  <c r="G248" i="1" s="1"/>
  <c r="E249" i="1"/>
  <c r="G249" i="1" s="1"/>
  <c r="E250" i="1"/>
  <c r="G250" i="1" s="1"/>
  <c r="E251" i="1"/>
  <c r="G251" i="1" s="1"/>
  <c r="E252" i="1"/>
  <c r="G252" i="1" s="1"/>
  <c r="E253" i="1"/>
  <c r="G253" i="1" s="1"/>
  <c r="E254" i="1"/>
  <c r="G254" i="1" s="1"/>
  <c r="E255" i="1"/>
  <c r="G255" i="1" s="1"/>
  <c r="E256" i="1"/>
  <c r="G256" i="1" s="1"/>
  <c r="E257" i="1"/>
  <c r="G257" i="1" s="1"/>
  <c r="E258" i="1"/>
  <c r="G258" i="1" s="1"/>
  <c r="E259" i="1"/>
  <c r="G259" i="1" s="1"/>
  <c r="E260" i="1"/>
  <c r="G260" i="1" s="1"/>
  <c r="E261" i="1"/>
  <c r="G261" i="1" s="1"/>
  <c r="E262" i="1"/>
  <c r="G262" i="1" s="1"/>
  <c r="E263" i="1"/>
  <c r="G263" i="1" s="1"/>
  <c r="E264" i="1"/>
  <c r="G264" i="1" s="1"/>
  <c r="E265" i="1"/>
  <c r="G265" i="1" s="1"/>
  <c r="E266" i="1"/>
  <c r="G266" i="1" s="1"/>
  <c r="E267" i="1"/>
  <c r="G267" i="1" s="1"/>
  <c r="E268" i="1"/>
  <c r="G268" i="1" s="1"/>
  <c r="E269" i="1"/>
  <c r="G269" i="1" s="1"/>
  <c r="E270" i="1"/>
  <c r="G270" i="1" s="1"/>
  <c r="E271" i="1"/>
  <c r="G271" i="1" s="1"/>
  <c r="E272" i="1"/>
  <c r="G272" i="1" s="1"/>
  <c r="E273" i="1"/>
  <c r="G273" i="1" s="1"/>
  <c r="E274" i="1"/>
  <c r="G274" i="1" s="1"/>
  <c r="E275" i="1"/>
  <c r="G275" i="1" s="1"/>
  <c r="E276" i="1"/>
  <c r="G276" i="1" s="1"/>
  <c r="E277" i="1"/>
  <c r="G277" i="1" s="1"/>
  <c r="E278" i="1"/>
  <c r="G278" i="1" s="1"/>
  <c r="E279" i="1"/>
  <c r="G279" i="1" s="1"/>
  <c r="E280" i="1"/>
  <c r="G280" i="1" s="1"/>
  <c r="E281" i="1"/>
  <c r="G281" i="1" s="1"/>
  <c r="E282" i="1"/>
  <c r="G282" i="1" s="1"/>
  <c r="E283" i="1"/>
  <c r="G283" i="1" s="1"/>
  <c r="E284" i="1"/>
  <c r="G284" i="1" s="1"/>
  <c r="E285" i="1"/>
  <c r="G285" i="1" s="1"/>
  <c r="E286" i="1"/>
  <c r="G286" i="1" s="1"/>
  <c r="E287" i="1"/>
  <c r="G287" i="1" s="1"/>
  <c r="E288" i="1"/>
  <c r="G288" i="1" s="1"/>
  <c r="E289" i="1"/>
  <c r="G289" i="1" s="1"/>
  <c r="E290" i="1"/>
  <c r="G290" i="1" s="1"/>
  <c r="E291" i="1"/>
  <c r="G291" i="1" s="1"/>
  <c r="E292" i="1"/>
  <c r="G292" i="1" s="1"/>
  <c r="E293" i="1"/>
  <c r="G293" i="1" s="1"/>
  <c r="E294" i="1"/>
  <c r="G294" i="1" s="1"/>
  <c r="E295" i="1"/>
  <c r="G295" i="1" s="1"/>
  <c r="E296" i="1"/>
  <c r="G296" i="1" s="1"/>
  <c r="E297" i="1"/>
  <c r="G297" i="1" s="1"/>
  <c r="E298" i="1"/>
  <c r="G298" i="1" s="1"/>
  <c r="E299" i="1"/>
  <c r="G299" i="1" s="1"/>
  <c r="E300" i="1"/>
  <c r="G300" i="1" s="1"/>
  <c r="E301" i="1"/>
  <c r="G301" i="1" s="1"/>
  <c r="E302" i="1"/>
  <c r="G302" i="1" s="1"/>
  <c r="E303" i="1"/>
  <c r="G303" i="1" s="1"/>
  <c r="E304" i="1"/>
  <c r="G304" i="1" s="1"/>
  <c r="E305" i="1"/>
  <c r="G305" i="1" s="1"/>
  <c r="E306" i="1"/>
  <c r="G306" i="1" s="1"/>
  <c r="E307" i="1"/>
  <c r="G307" i="1" s="1"/>
  <c r="E308" i="1"/>
  <c r="G308" i="1" s="1"/>
  <c r="E309" i="1"/>
  <c r="G309" i="1" s="1"/>
  <c r="E310" i="1"/>
  <c r="G310" i="1" s="1"/>
  <c r="E311" i="1"/>
  <c r="G311" i="1" s="1"/>
  <c r="E312" i="1"/>
  <c r="G312" i="1" s="1"/>
  <c r="E313" i="1"/>
  <c r="G313" i="1" s="1"/>
  <c r="E314" i="1"/>
  <c r="G314" i="1" s="1"/>
  <c r="E315" i="1"/>
  <c r="G315" i="1" s="1"/>
  <c r="E316" i="1"/>
  <c r="G316" i="1" s="1"/>
  <c r="E317" i="1"/>
  <c r="G317" i="1" s="1"/>
  <c r="E318" i="1"/>
  <c r="G318" i="1" s="1"/>
  <c r="E319" i="1"/>
  <c r="G319" i="1" s="1"/>
  <c r="E320" i="1"/>
  <c r="G320" i="1" s="1"/>
  <c r="E321" i="1"/>
  <c r="G321" i="1" s="1"/>
  <c r="E322" i="1"/>
  <c r="G322" i="1" s="1"/>
  <c r="E323" i="1"/>
  <c r="G323" i="1" s="1"/>
  <c r="E324" i="1"/>
  <c r="G324" i="1" s="1"/>
  <c r="E325" i="1"/>
  <c r="G325" i="1" s="1"/>
  <c r="E326" i="1"/>
  <c r="G326" i="1" s="1"/>
  <c r="E327" i="1"/>
  <c r="G327" i="1" s="1"/>
  <c r="E328" i="1"/>
  <c r="G328" i="1" s="1"/>
  <c r="E329" i="1"/>
  <c r="G329" i="1" s="1"/>
  <c r="E330" i="1"/>
  <c r="G330" i="1" s="1"/>
  <c r="E331" i="1"/>
  <c r="G331" i="1" s="1"/>
  <c r="E332" i="1"/>
  <c r="G332" i="1" s="1"/>
  <c r="E333" i="1"/>
  <c r="G333" i="1" s="1"/>
  <c r="E334" i="1"/>
  <c r="G334" i="1" s="1"/>
  <c r="E335" i="1"/>
  <c r="G335" i="1" s="1"/>
  <c r="E336" i="1"/>
  <c r="G336" i="1" s="1"/>
  <c r="E337" i="1"/>
  <c r="G337" i="1" s="1"/>
  <c r="E338" i="1"/>
  <c r="G338" i="1" s="1"/>
  <c r="E339" i="1"/>
  <c r="G339" i="1" s="1"/>
  <c r="E340" i="1"/>
  <c r="G340" i="1" s="1"/>
  <c r="E341" i="1"/>
  <c r="G341" i="1" s="1"/>
  <c r="E342" i="1"/>
  <c r="G342" i="1" s="1"/>
  <c r="E343" i="1"/>
  <c r="G343" i="1" s="1"/>
  <c r="E344" i="1"/>
  <c r="G344" i="1" s="1"/>
  <c r="E345" i="1"/>
  <c r="G345" i="1" s="1"/>
  <c r="E346" i="1"/>
  <c r="G346" i="1" s="1"/>
  <c r="E347" i="1"/>
  <c r="G347" i="1" s="1"/>
  <c r="E348" i="1"/>
  <c r="G348" i="1" s="1"/>
  <c r="E349" i="1"/>
  <c r="G349" i="1" s="1"/>
  <c r="E350" i="1"/>
  <c r="G350" i="1" s="1"/>
  <c r="E351" i="1"/>
  <c r="G351" i="1" s="1"/>
  <c r="E352" i="1"/>
  <c r="G352" i="1" s="1"/>
  <c r="E353" i="1"/>
  <c r="G353" i="1" s="1"/>
  <c r="E354" i="1"/>
  <c r="G354" i="1" s="1"/>
  <c r="E355" i="1"/>
  <c r="G355" i="1" s="1"/>
  <c r="E356" i="1"/>
  <c r="G356" i="1" s="1"/>
  <c r="E357" i="1"/>
  <c r="G357" i="1" s="1"/>
  <c r="E358" i="1"/>
  <c r="G358" i="1" s="1"/>
  <c r="E359" i="1"/>
  <c r="G359" i="1" s="1"/>
  <c r="E360" i="1"/>
  <c r="G360" i="1" s="1"/>
  <c r="E361" i="1"/>
  <c r="G361" i="1" s="1"/>
  <c r="E362" i="1"/>
  <c r="G362" i="1" s="1"/>
  <c r="E363" i="1"/>
  <c r="G363" i="1" s="1"/>
  <c r="E364" i="1"/>
  <c r="G364" i="1" s="1"/>
  <c r="E365" i="1"/>
  <c r="G365" i="1" s="1"/>
  <c r="E366" i="1"/>
  <c r="G366" i="1" s="1"/>
  <c r="E367" i="1"/>
  <c r="G367" i="1" s="1"/>
  <c r="E368" i="1"/>
  <c r="G368" i="1" s="1"/>
  <c r="E369" i="1"/>
  <c r="G369" i="1" s="1"/>
  <c r="E370" i="1"/>
  <c r="G370" i="1" s="1"/>
  <c r="E371" i="1"/>
  <c r="G371" i="1" s="1"/>
  <c r="E372" i="1"/>
  <c r="G372" i="1" s="1"/>
  <c r="E373" i="1"/>
  <c r="G373" i="1" s="1"/>
  <c r="E374" i="1"/>
  <c r="G374" i="1" s="1"/>
  <c r="E375" i="1"/>
  <c r="G375" i="1" s="1"/>
  <c r="E376" i="1"/>
  <c r="G376" i="1" s="1"/>
  <c r="E377" i="1"/>
  <c r="G377" i="1" s="1"/>
  <c r="E378" i="1"/>
  <c r="G378" i="1" s="1"/>
  <c r="E379" i="1"/>
  <c r="G379" i="1" s="1"/>
  <c r="E380" i="1"/>
  <c r="G380" i="1" s="1"/>
  <c r="E381" i="1"/>
  <c r="G381" i="1" s="1"/>
  <c r="E382" i="1"/>
  <c r="G382" i="1" s="1"/>
  <c r="E383" i="1"/>
  <c r="G383" i="1" s="1"/>
  <c r="E384" i="1"/>
  <c r="G384" i="1" s="1"/>
  <c r="E385" i="1"/>
  <c r="G385" i="1" s="1"/>
  <c r="E386" i="1"/>
  <c r="G386" i="1" s="1"/>
  <c r="E387" i="1"/>
  <c r="G387" i="1" s="1"/>
  <c r="E388" i="1"/>
  <c r="G388" i="1" s="1"/>
  <c r="E389" i="1"/>
  <c r="G389" i="1" s="1"/>
  <c r="E390" i="1"/>
  <c r="G390" i="1" s="1"/>
  <c r="E391" i="1"/>
  <c r="G391" i="1" s="1"/>
  <c r="E392" i="1"/>
  <c r="G392" i="1" s="1"/>
  <c r="E393" i="1"/>
  <c r="G393" i="1" s="1"/>
  <c r="E394" i="1"/>
  <c r="G394" i="1" s="1"/>
  <c r="E395" i="1"/>
  <c r="G395" i="1" s="1"/>
  <c r="E396" i="1"/>
  <c r="G396" i="1" s="1"/>
  <c r="E397" i="1"/>
  <c r="G397" i="1" s="1"/>
  <c r="E398" i="1"/>
  <c r="G398" i="1" s="1"/>
  <c r="E399" i="1"/>
  <c r="G399" i="1" s="1"/>
  <c r="E400" i="1"/>
  <c r="G400" i="1" s="1"/>
  <c r="E401" i="1"/>
  <c r="G401" i="1" s="1"/>
  <c r="E402" i="1"/>
  <c r="G402" i="1" s="1"/>
  <c r="E403" i="1"/>
  <c r="G403" i="1" s="1"/>
  <c r="E404" i="1"/>
  <c r="G404" i="1" s="1"/>
  <c r="E405" i="1"/>
  <c r="G405" i="1" s="1"/>
  <c r="E406" i="1"/>
  <c r="G406" i="1" s="1"/>
  <c r="E407" i="1"/>
  <c r="G407" i="1" s="1"/>
  <c r="E408" i="1"/>
  <c r="G408" i="1" s="1"/>
  <c r="E409" i="1"/>
  <c r="G409" i="1" s="1"/>
  <c r="E410" i="1"/>
  <c r="G410" i="1" s="1"/>
  <c r="E411" i="1"/>
  <c r="G411" i="1" s="1"/>
  <c r="E412" i="1"/>
  <c r="G412" i="1" s="1"/>
  <c r="E413" i="1"/>
  <c r="G413" i="1" s="1"/>
  <c r="E414" i="1"/>
  <c r="G414" i="1" s="1"/>
  <c r="E415" i="1"/>
  <c r="G415" i="1" s="1"/>
  <c r="E416" i="1"/>
  <c r="G416" i="1" s="1"/>
  <c r="E417" i="1"/>
  <c r="G417" i="1" s="1"/>
  <c r="E418" i="1"/>
  <c r="G418" i="1" s="1"/>
  <c r="E419" i="1"/>
  <c r="G419" i="1" s="1"/>
  <c r="E420" i="1"/>
  <c r="G420" i="1" s="1"/>
  <c r="E421" i="1"/>
  <c r="G421" i="1" s="1"/>
  <c r="E422" i="1"/>
  <c r="G422" i="1" s="1"/>
  <c r="E423" i="1"/>
  <c r="G423" i="1" s="1"/>
  <c r="E424" i="1"/>
  <c r="G424" i="1" s="1"/>
  <c r="E425" i="1"/>
  <c r="G425" i="1" s="1"/>
  <c r="E426" i="1"/>
  <c r="G426" i="1" s="1"/>
  <c r="E427" i="1"/>
  <c r="G427" i="1" s="1"/>
  <c r="E428" i="1"/>
  <c r="G428" i="1" s="1"/>
  <c r="E429" i="1"/>
  <c r="G429" i="1" s="1"/>
  <c r="E430" i="1"/>
  <c r="G430" i="1" s="1"/>
  <c r="E431" i="1"/>
  <c r="G431" i="1" s="1"/>
  <c r="E432" i="1"/>
  <c r="G432" i="1" s="1"/>
  <c r="E433" i="1"/>
  <c r="G433" i="1" s="1"/>
  <c r="E434" i="1"/>
  <c r="G434" i="1" s="1"/>
  <c r="E435" i="1"/>
  <c r="G435" i="1" s="1"/>
  <c r="E436" i="1"/>
  <c r="G436" i="1" s="1"/>
  <c r="E437" i="1"/>
  <c r="G437" i="1" s="1"/>
  <c r="E438" i="1"/>
  <c r="G438" i="1" s="1"/>
  <c r="E439" i="1"/>
  <c r="G439" i="1" s="1"/>
  <c r="E440" i="1"/>
  <c r="G440" i="1" s="1"/>
  <c r="E441" i="1"/>
  <c r="G441" i="1" s="1"/>
  <c r="E442" i="1"/>
  <c r="G442" i="1" s="1"/>
  <c r="E443" i="1"/>
  <c r="G443" i="1" s="1"/>
  <c r="E444" i="1"/>
  <c r="G444" i="1" s="1"/>
  <c r="E445" i="1"/>
  <c r="G445" i="1" s="1"/>
  <c r="E446" i="1"/>
  <c r="G446" i="1" s="1"/>
  <c r="E447" i="1"/>
  <c r="G447" i="1" s="1"/>
  <c r="E448" i="1"/>
  <c r="G448" i="1" s="1"/>
  <c r="E449" i="1"/>
  <c r="G449" i="1" s="1"/>
  <c r="E450" i="1"/>
  <c r="G450" i="1" s="1"/>
  <c r="E451" i="1"/>
  <c r="G451" i="1" s="1"/>
  <c r="E452" i="1"/>
  <c r="G452" i="1" s="1"/>
  <c r="E453" i="1"/>
  <c r="G453" i="1" s="1"/>
  <c r="E454" i="1"/>
  <c r="G454" i="1" s="1"/>
  <c r="E455" i="1"/>
  <c r="G455" i="1" s="1"/>
  <c r="E456" i="1"/>
  <c r="G456" i="1" s="1"/>
  <c r="E457" i="1"/>
  <c r="G457" i="1" s="1"/>
  <c r="E458" i="1"/>
  <c r="G458" i="1" s="1"/>
  <c r="E459" i="1"/>
  <c r="G459" i="1" s="1"/>
  <c r="E460" i="1"/>
  <c r="G460" i="1" s="1"/>
  <c r="E461" i="1"/>
  <c r="G461" i="1" s="1"/>
  <c r="E462" i="1"/>
  <c r="G462" i="1" s="1"/>
  <c r="E463" i="1"/>
  <c r="G463" i="1" s="1"/>
  <c r="E464" i="1"/>
  <c r="G464" i="1" s="1"/>
  <c r="E465" i="1"/>
  <c r="G465" i="1" s="1"/>
  <c r="E466" i="1"/>
  <c r="G466" i="1" s="1"/>
  <c r="E467" i="1"/>
  <c r="G467" i="1" s="1"/>
  <c r="E468" i="1"/>
  <c r="G468" i="1" s="1"/>
  <c r="E469" i="1"/>
  <c r="G469" i="1" s="1"/>
  <c r="E470" i="1"/>
  <c r="G470" i="1" s="1"/>
  <c r="E471" i="1"/>
  <c r="G471" i="1" s="1"/>
  <c r="E472" i="1"/>
  <c r="G472" i="1" s="1"/>
  <c r="E473" i="1"/>
  <c r="G473" i="1" s="1"/>
  <c r="E474" i="1"/>
  <c r="G474" i="1" s="1"/>
  <c r="E475" i="1"/>
  <c r="G475" i="1" s="1"/>
  <c r="E476" i="1"/>
  <c r="G476" i="1" s="1"/>
  <c r="E477" i="1"/>
  <c r="G477" i="1" s="1"/>
  <c r="E478" i="1"/>
  <c r="G478" i="1" s="1"/>
  <c r="E479" i="1"/>
  <c r="G479" i="1" s="1"/>
  <c r="E480" i="1"/>
  <c r="G480" i="1" s="1"/>
  <c r="E481" i="1"/>
  <c r="G481" i="1" s="1"/>
  <c r="E482" i="1"/>
  <c r="G482" i="1" s="1"/>
  <c r="E483" i="1"/>
  <c r="G483" i="1" s="1"/>
  <c r="E484" i="1"/>
  <c r="G484" i="1" s="1"/>
  <c r="E485" i="1"/>
  <c r="G485" i="1" s="1"/>
  <c r="E486" i="1"/>
  <c r="G486" i="1" s="1"/>
  <c r="E487" i="1"/>
  <c r="G487" i="1" s="1"/>
  <c r="E488" i="1"/>
  <c r="G488" i="1" s="1"/>
  <c r="E489" i="1"/>
  <c r="G489" i="1" s="1"/>
  <c r="E490" i="1"/>
  <c r="G490" i="1" s="1"/>
  <c r="E491" i="1"/>
  <c r="G491" i="1" s="1"/>
  <c r="E492" i="1"/>
  <c r="G492" i="1" s="1"/>
  <c r="E493" i="1"/>
  <c r="G493" i="1" s="1"/>
  <c r="E494" i="1"/>
  <c r="G494" i="1" s="1"/>
  <c r="E495" i="1"/>
  <c r="G495" i="1" s="1"/>
  <c r="E496" i="1"/>
  <c r="G496" i="1" s="1"/>
  <c r="E497" i="1"/>
  <c r="G497" i="1" s="1"/>
  <c r="E498" i="1"/>
  <c r="G498" i="1" s="1"/>
  <c r="E499" i="1"/>
  <c r="G499" i="1" s="1"/>
  <c r="E500" i="1"/>
  <c r="G500" i="1" s="1"/>
  <c r="E501" i="1"/>
  <c r="G501" i="1" s="1"/>
  <c r="E63" i="1"/>
  <c r="G63" i="1" s="1"/>
  <c r="E3" i="1"/>
  <c r="G3" i="1" s="1"/>
  <c r="E4" i="1"/>
  <c r="G4" i="1" s="1"/>
  <c r="E5" i="1"/>
  <c r="G5" i="1" s="1"/>
  <c r="E6" i="1"/>
  <c r="G6" i="1" s="1"/>
  <c r="H6" i="1" s="1"/>
  <c r="I6" i="1" s="1"/>
  <c r="E7" i="1"/>
  <c r="G7" i="1" s="1"/>
  <c r="E8" i="1"/>
  <c r="G8" i="1" s="1"/>
  <c r="E9" i="1"/>
  <c r="G9" i="1" s="1"/>
  <c r="E10" i="1"/>
  <c r="G10" i="1" s="1"/>
  <c r="E11" i="1"/>
  <c r="G11" i="1" s="1"/>
  <c r="E12" i="1"/>
  <c r="G12" i="1" s="1"/>
  <c r="E13" i="1"/>
  <c r="G13" i="1" s="1"/>
  <c r="E14" i="1"/>
  <c r="G14" i="1" s="1"/>
  <c r="E15" i="1"/>
  <c r="G15" i="1" s="1"/>
  <c r="E16" i="1"/>
  <c r="G16" i="1" s="1"/>
  <c r="E17" i="1"/>
  <c r="G17" i="1" s="1"/>
  <c r="E18" i="1"/>
  <c r="G18" i="1" s="1"/>
  <c r="E19" i="1"/>
  <c r="G19" i="1" s="1"/>
  <c r="E20" i="1"/>
  <c r="G20" i="1" s="1"/>
  <c r="E21" i="1"/>
  <c r="G21" i="1" s="1"/>
  <c r="E22" i="1"/>
  <c r="G22" i="1" s="1"/>
  <c r="E23" i="1"/>
  <c r="G23" i="1" s="1"/>
  <c r="E24" i="1"/>
  <c r="G24" i="1" s="1"/>
  <c r="E25" i="1"/>
  <c r="G25" i="1" s="1"/>
  <c r="E26" i="1"/>
  <c r="G26" i="1" s="1"/>
  <c r="E27" i="1"/>
  <c r="G27" i="1" s="1"/>
  <c r="E28" i="1"/>
  <c r="G28" i="1" s="1"/>
  <c r="E29" i="1"/>
  <c r="G29" i="1" s="1"/>
  <c r="E30" i="1"/>
  <c r="G30" i="1" s="1"/>
  <c r="E31" i="1"/>
  <c r="G31" i="1" s="1"/>
  <c r="E32" i="1"/>
  <c r="G32" i="1" s="1"/>
  <c r="E33" i="1"/>
  <c r="G33" i="1" s="1"/>
  <c r="E34" i="1"/>
  <c r="G34" i="1" s="1"/>
  <c r="E35" i="1"/>
  <c r="G35" i="1" s="1"/>
  <c r="E36" i="1"/>
  <c r="G36" i="1" s="1"/>
  <c r="E37" i="1"/>
  <c r="G37" i="1" s="1"/>
  <c r="E38" i="1"/>
  <c r="G38" i="1" s="1"/>
  <c r="E39" i="1"/>
  <c r="G39" i="1" s="1"/>
  <c r="E40" i="1"/>
  <c r="G40" i="1" s="1"/>
  <c r="E41" i="1"/>
  <c r="G41" i="1" s="1"/>
  <c r="E42" i="1"/>
  <c r="G42" i="1" s="1"/>
  <c r="E43" i="1"/>
  <c r="G43" i="1" s="1"/>
  <c r="E44" i="1"/>
  <c r="G44" i="1" s="1"/>
  <c r="E45" i="1"/>
  <c r="G45" i="1" s="1"/>
  <c r="E46" i="1"/>
  <c r="G46" i="1" s="1"/>
  <c r="E47" i="1"/>
  <c r="G47" i="1" s="1"/>
  <c r="E48" i="1"/>
  <c r="G48" i="1" s="1"/>
  <c r="E49" i="1"/>
  <c r="G49" i="1" s="1"/>
  <c r="E50" i="1"/>
  <c r="G50" i="1" s="1"/>
  <c r="E51" i="1"/>
  <c r="G51" i="1" s="1"/>
  <c r="E52" i="1"/>
  <c r="G52" i="1" s="1"/>
  <c r="E53" i="1"/>
  <c r="G53" i="1" s="1"/>
  <c r="E54" i="1"/>
  <c r="G54" i="1" s="1"/>
  <c r="E55" i="1"/>
  <c r="G55" i="1" s="1"/>
  <c r="E56" i="1"/>
  <c r="G56" i="1" s="1"/>
  <c r="E57" i="1"/>
  <c r="G57" i="1" s="1"/>
  <c r="E58" i="1"/>
  <c r="G58" i="1" s="1"/>
  <c r="E59" i="1"/>
  <c r="G59" i="1" s="1"/>
  <c r="E60" i="1"/>
  <c r="G60" i="1" s="1"/>
  <c r="E61" i="1"/>
  <c r="G61" i="1" s="1"/>
  <c r="E62" i="1"/>
  <c r="G62" i="1" s="1"/>
  <c r="E2" i="1"/>
  <c r="G2" i="1" s="1"/>
  <c r="D3" i="1"/>
  <c r="D4" i="1"/>
  <c r="D5" i="1"/>
  <c r="D6" i="1"/>
  <c r="D7" i="1"/>
  <c r="D8" i="1"/>
  <c r="D9" i="1"/>
  <c r="D10" i="1"/>
  <c r="D11" i="1"/>
  <c r="D12" i="1"/>
  <c r="D13" i="1"/>
  <c r="D14" i="1"/>
  <c r="D15" i="1"/>
  <c r="D16" i="1"/>
  <c r="D17" i="1"/>
  <c r="D18" i="1"/>
  <c r="D19" i="1"/>
  <c r="D20" i="1"/>
  <c r="D21" i="1"/>
  <c r="D22" i="1"/>
  <c r="D23" i="1"/>
  <c r="D24" i="1"/>
  <c r="D25" i="1"/>
  <c r="D26" i="1"/>
  <c r="D27" i="1"/>
  <c r="D28" i="1"/>
  <c r="D29" i="1"/>
  <c r="D30" i="1"/>
  <c r="D31" i="1"/>
  <c r="D32" i="1"/>
  <c r="D33" i="1"/>
  <c r="D34" i="1"/>
  <c r="D35" i="1"/>
  <c r="D36" i="1"/>
  <c r="D37" i="1"/>
  <c r="D38" i="1"/>
  <c r="D39" i="1"/>
  <c r="D40" i="1"/>
  <c r="D41" i="1"/>
  <c r="D42" i="1"/>
  <c r="D43" i="1"/>
  <c r="D44" i="1"/>
  <c r="D45" i="1"/>
  <c r="D46" i="1"/>
  <c r="D47" i="1"/>
  <c r="D48" i="1"/>
  <c r="D49" i="1"/>
  <c r="D50" i="1"/>
  <c r="D51" i="1"/>
  <c r="D52" i="1"/>
  <c r="D53" i="1"/>
  <c r="D54" i="1"/>
  <c r="D55" i="1"/>
  <c r="D56" i="1"/>
  <c r="D57" i="1"/>
  <c r="D58" i="1"/>
  <c r="D59" i="1"/>
  <c r="D60" i="1"/>
  <c r="D61" i="1"/>
  <c r="D62" i="1"/>
  <c r="D63" i="1"/>
  <c r="D64" i="1"/>
  <c r="D65" i="1"/>
  <c r="D66" i="1"/>
  <c r="D67" i="1"/>
  <c r="D68" i="1"/>
  <c r="H68" i="1" s="1"/>
  <c r="I68" i="1" s="1"/>
  <c r="D69" i="1"/>
  <c r="H69" i="1" s="1"/>
  <c r="I69" i="1" s="1"/>
  <c r="D70" i="1"/>
  <c r="D71" i="1"/>
  <c r="D72" i="1"/>
  <c r="D73" i="1"/>
  <c r="D74" i="1"/>
  <c r="H74" i="1" s="1"/>
  <c r="I74" i="1" s="1"/>
  <c r="D75" i="1"/>
  <c r="D76" i="1"/>
  <c r="D77" i="1"/>
  <c r="D78" i="1"/>
  <c r="D79" i="1"/>
  <c r="D80" i="1"/>
  <c r="H80" i="1" s="1"/>
  <c r="I80" i="1" s="1"/>
  <c r="D81" i="1"/>
  <c r="H81" i="1" s="1"/>
  <c r="I81" i="1" s="1"/>
  <c r="D82" i="1"/>
  <c r="H82" i="1" s="1"/>
  <c r="I82" i="1" s="1"/>
  <c r="D83" i="1"/>
  <c r="D84" i="1"/>
  <c r="D85" i="1"/>
  <c r="D86" i="1"/>
  <c r="H86" i="1" s="1"/>
  <c r="I86" i="1" s="1"/>
  <c r="D87" i="1"/>
  <c r="H87" i="1" s="1"/>
  <c r="I87" i="1" s="1"/>
  <c r="D88" i="1"/>
  <c r="D89" i="1"/>
  <c r="D90" i="1"/>
  <c r="D91" i="1"/>
  <c r="D92" i="1"/>
  <c r="H92" i="1" s="1"/>
  <c r="I92" i="1" s="1"/>
  <c r="D93" i="1"/>
  <c r="H93" i="1" s="1"/>
  <c r="I93" i="1" s="1"/>
  <c r="D94" i="1"/>
  <c r="D95" i="1"/>
  <c r="D96" i="1"/>
  <c r="D97" i="1"/>
  <c r="D98" i="1"/>
  <c r="H98" i="1" s="1"/>
  <c r="I98" i="1" s="1"/>
  <c r="D99" i="1"/>
  <c r="D100" i="1"/>
  <c r="H100" i="1" s="1"/>
  <c r="I100" i="1" s="1"/>
  <c r="D101" i="1"/>
  <c r="D102" i="1"/>
  <c r="D103" i="1"/>
  <c r="D104" i="1"/>
  <c r="H104" i="1" s="1"/>
  <c r="I104" i="1" s="1"/>
  <c r="D105" i="1"/>
  <c r="H105" i="1" s="1"/>
  <c r="I105" i="1" s="1"/>
  <c r="D106" i="1"/>
  <c r="D107" i="1"/>
  <c r="D108" i="1"/>
  <c r="D109" i="1"/>
  <c r="D110" i="1"/>
  <c r="H110" i="1" s="1"/>
  <c r="I110" i="1" s="1"/>
  <c r="D111" i="1"/>
  <c r="H111" i="1" s="1"/>
  <c r="I111" i="1" s="1"/>
  <c r="D112" i="1"/>
  <c r="D113" i="1"/>
  <c r="D114" i="1"/>
  <c r="D115" i="1"/>
  <c r="D116" i="1"/>
  <c r="H116" i="1" s="1"/>
  <c r="I116" i="1" s="1"/>
  <c r="D117" i="1"/>
  <c r="H117" i="1" s="1"/>
  <c r="I117" i="1" s="1"/>
  <c r="D118" i="1"/>
  <c r="D119" i="1"/>
  <c r="D120" i="1"/>
  <c r="D121" i="1"/>
  <c r="D122" i="1"/>
  <c r="H122" i="1" s="1"/>
  <c r="I122" i="1" s="1"/>
  <c r="D123" i="1"/>
  <c r="H123" i="1" s="1"/>
  <c r="I123" i="1" s="1"/>
  <c r="D124" i="1"/>
  <c r="H124" i="1" s="1"/>
  <c r="I124" i="1" s="1"/>
  <c r="D125" i="1"/>
  <c r="D126" i="1"/>
  <c r="D127" i="1"/>
  <c r="D128" i="1"/>
  <c r="H128" i="1" s="1"/>
  <c r="I128" i="1" s="1"/>
  <c r="D129" i="1"/>
  <c r="D130" i="1"/>
  <c r="H130" i="1" s="1"/>
  <c r="I130" i="1" s="1"/>
  <c r="D131" i="1"/>
  <c r="D132" i="1"/>
  <c r="D133" i="1"/>
  <c r="D134" i="1"/>
  <c r="H134" i="1" s="1"/>
  <c r="I134" i="1" s="1"/>
  <c r="D135" i="1"/>
  <c r="H135" i="1" s="1"/>
  <c r="I135" i="1" s="1"/>
  <c r="D136" i="1"/>
  <c r="D137" i="1"/>
  <c r="D138" i="1"/>
  <c r="D139" i="1"/>
  <c r="D140" i="1"/>
  <c r="H140" i="1" s="1"/>
  <c r="I140" i="1" s="1"/>
  <c r="D141" i="1"/>
  <c r="H141" i="1" s="1"/>
  <c r="I141" i="1" s="1"/>
  <c r="D142" i="1"/>
  <c r="D143" i="1"/>
  <c r="D144" i="1"/>
  <c r="D145" i="1"/>
  <c r="D146" i="1"/>
  <c r="H146" i="1" s="1"/>
  <c r="I146" i="1" s="1"/>
  <c r="D147" i="1"/>
  <c r="H147" i="1" s="1"/>
  <c r="I147" i="1" s="1"/>
  <c r="D148" i="1"/>
  <c r="D149" i="1"/>
  <c r="D150" i="1"/>
  <c r="D151" i="1"/>
  <c r="D152" i="1"/>
  <c r="H152" i="1" s="1"/>
  <c r="I152" i="1" s="1"/>
  <c r="D153" i="1"/>
  <c r="D154" i="1"/>
  <c r="H154" i="1" s="1"/>
  <c r="I154" i="1" s="1"/>
  <c r="D155" i="1"/>
  <c r="D156" i="1"/>
  <c r="D157" i="1"/>
  <c r="D158" i="1"/>
  <c r="H158" i="1" s="1"/>
  <c r="I158" i="1" s="1"/>
  <c r="D159" i="1"/>
  <c r="H159" i="1" s="1"/>
  <c r="I159" i="1" s="1"/>
  <c r="D160" i="1"/>
  <c r="D161" i="1"/>
  <c r="D162" i="1"/>
  <c r="D163" i="1"/>
  <c r="D164" i="1"/>
  <c r="H164" i="1" s="1"/>
  <c r="I164" i="1" s="1"/>
  <c r="D165" i="1"/>
  <c r="H165" i="1" s="1"/>
  <c r="I165" i="1" s="1"/>
  <c r="D166" i="1"/>
  <c r="D167" i="1"/>
  <c r="D168" i="1"/>
  <c r="D169" i="1"/>
  <c r="D170" i="1"/>
  <c r="H170" i="1" s="1"/>
  <c r="I170" i="1" s="1"/>
  <c r="D171" i="1"/>
  <c r="D172" i="1"/>
  <c r="H172" i="1" s="1"/>
  <c r="I172" i="1" s="1"/>
  <c r="D173" i="1"/>
  <c r="D174" i="1"/>
  <c r="D175" i="1"/>
  <c r="D176" i="1"/>
  <c r="H176" i="1" s="1"/>
  <c r="I176" i="1" s="1"/>
  <c r="D177" i="1"/>
  <c r="H177" i="1" s="1"/>
  <c r="I177" i="1" s="1"/>
  <c r="D178" i="1"/>
  <c r="H178" i="1" s="1"/>
  <c r="I178" i="1" s="1"/>
  <c r="D179" i="1"/>
  <c r="D180" i="1"/>
  <c r="D181" i="1"/>
  <c r="D182" i="1"/>
  <c r="H182" i="1" s="1"/>
  <c r="I182" i="1" s="1"/>
  <c r="D183" i="1"/>
  <c r="H183" i="1" s="1"/>
  <c r="I183" i="1" s="1"/>
  <c r="D184" i="1"/>
  <c r="D185" i="1"/>
  <c r="D186" i="1"/>
  <c r="D187" i="1"/>
  <c r="D188" i="1"/>
  <c r="H188" i="1" s="1"/>
  <c r="I188" i="1" s="1"/>
  <c r="D189" i="1"/>
  <c r="D190" i="1"/>
  <c r="D191" i="1"/>
  <c r="D192" i="1"/>
  <c r="D193" i="1"/>
  <c r="D194" i="1"/>
  <c r="H194" i="1" s="1"/>
  <c r="I194" i="1" s="1"/>
  <c r="D195" i="1"/>
  <c r="H195" i="1" s="1"/>
  <c r="I195" i="1" s="1"/>
  <c r="D196" i="1"/>
  <c r="H196" i="1" s="1"/>
  <c r="I196" i="1" s="1"/>
  <c r="D197" i="1"/>
  <c r="D198" i="1"/>
  <c r="D199" i="1"/>
  <c r="D200" i="1"/>
  <c r="H200" i="1" s="1"/>
  <c r="I200" i="1" s="1"/>
  <c r="D201" i="1"/>
  <c r="H201" i="1" s="1"/>
  <c r="I201" i="1" s="1"/>
  <c r="D202" i="1"/>
  <c r="D203" i="1"/>
  <c r="D204" i="1"/>
  <c r="D205" i="1"/>
  <c r="D206" i="1"/>
  <c r="H206" i="1" s="1"/>
  <c r="I206" i="1" s="1"/>
  <c r="D207" i="1"/>
  <c r="D208" i="1"/>
  <c r="D209" i="1"/>
  <c r="D210" i="1"/>
  <c r="D211" i="1"/>
  <c r="D212" i="1"/>
  <c r="H212" i="1" s="1"/>
  <c r="I212" i="1" s="1"/>
  <c r="D213" i="1"/>
  <c r="H213" i="1" s="1"/>
  <c r="I213" i="1" s="1"/>
  <c r="D214" i="1"/>
  <c r="D215" i="1"/>
  <c r="D216" i="1"/>
  <c r="D217" i="1"/>
  <c r="D218" i="1"/>
  <c r="H218" i="1" s="1"/>
  <c r="I218" i="1" s="1"/>
  <c r="D219" i="1"/>
  <c r="H219" i="1" s="1"/>
  <c r="I219" i="1" s="1"/>
  <c r="D220" i="1"/>
  <c r="D221" i="1"/>
  <c r="D222" i="1"/>
  <c r="D223" i="1"/>
  <c r="D224" i="1"/>
  <c r="H224" i="1" s="1"/>
  <c r="I224" i="1" s="1"/>
  <c r="D225" i="1"/>
  <c r="D226" i="1"/>
  <c r="H226" i="1" s="1"/>
  <c r="I226" i="1" s="1"/>
  <c r="D227" i="1"/>
  <c r="D228" i="1"/>
  <c r="D229" i="1"/>
  <c r="D230" i="1"/>
  <c r="H230" i="1" s="1"/>
  <c r="I230" i="1" s="1"/>
  <c r="D231" i="1"/>
  <c r="H231" i="1" s="1"/>
  <c r="I231" i="1" s="1"/>
  <c r="D232" i="1"/>
  <c r="D233" i="1"/>
  <c r="D234" i="1"/>
  <c r="D235" i="1"/>
  <c r="D236" i="1"/>
  <c r="H236" i="1" s="1"/>
  <c r="I236" i="1" s="1"/>
  <c r="D237" i="1"/>
  <c r="H237" i="1" s="1"/>
  <c r="I237" i="1" s="1"/>
  <c r="D238" i="1"/>
  <c r="D239" i="1"/>
  <c r="D240" i="1"/>
  <c r="D241" i="1"/>
  <c r="D242" i="1"/>
  <c r="H242" i="1" s="1"/>
  <c r="I242" i="1" s="1"/>
  <c r="D243" i="1"/>
  <c r="H243" i="1" s="1"/>
  <c r="I243" i="1" s="1"/>
  <c r="D244" i="1"/>
  <c r="D245" i="1"/>
  <c r="D246" i="1"/>
  <c r="D247" i="1"/>
  <c r="D248" i="1"/>
  <c r="H248" i="1" s="1"/>
  <c r="I248" i="1" s="1"/>
  <c r="D249" i="1"/>
  <c r="D250" i="1"/>
  <c r="D251" i="1"/>
  <c r="D252" i="1"/>
  <c r="D253" i="1"/>
  <c r="D254" i="1"/>
  <c r="H254" i="1" s="1"/>
  <c r="I254" i="1" s="1"/>
  <c r="D255" i="1"/>
  <c r="D256" i="1"/>
  <c r="D257" i="1"/>
  <c r="D258" i="1"/>
  <c r="D259" i="1"/>
  <c r="D260" i="1"/>
  <c r="H260" i="1" s="1"/>
  <c r="I260" i="1" s="1"/>
  <c r="D261" i="1"/>
  <c r="H261" i="1" s="1"/>
  <c r="I261" i="1" s="1"/>
  <c r="D262" i="1"/>
  <c r="D263" i="1"/>
  <c r="D264" i="1"/>
  <c r="D265" i="1"/>
  <c r="D266" i="1"/>
  <c r="H266" i="1" s="1"/>
  <c r="I266" i="1" s="1"/>
  <c r="D267" i="1"/>
  <c r="H267" i="1" s="1"/>
  <c r="I267" i="1" s="1"/>
  <c r="D268" i="1"/>
  <c r="D269" i="1"/>
  <c r="D270" i="1"/>
  <c r="D271" i="1"/>
  <c r="D272" i="1"/>
  <c r="H272" i="1" s="1"/>
  <c r="I272" i="1" s="1"/>
  <c r="D273" i="1"/>
  <c r="H273" i="1" s="1"/>
  <c r="I273" i="1" s="1"/>
  <c r="D274" i="1"/>
  <c r="D275" i="1"/>
  <c r="D276" i="1"/>
  <c r="D277" i="1"/>
  <c r="D278" i="1"/>
  <c r="D279" i="1"/>
  <c r="H279" i="1" s="1"/>
  <c r="I279" i="1" s="1"/>
  <c r="D280" i="1"/>
  <c r="D281" i="1"/>
  <c r="D282" i="1"/>
  <c r="D283" i="1"/>
  <c r="D284" i="1"/>
  <c r="D285" i="1"/>
  <c r="D286" i="1"/>
  <c r="D287" i="1"/>
  <c r="D288" i="1"/>
  <c r="D289" i="1"/>
  <c r="D290" i="1"/>
  <c r="D291" i="1"/>
  <c r="D292" i="1"/>
  <c r="D293" i="1"/>
  <c r="D294" i="1"/>
  <c r="D295" i="1"/>
  <c r="D296" i="1"/>
  <c r="D297" i="1"/>
  <c r="H297" i="1" s="1"/>
  <c r="I297" i="1" s="1"/>
  <c r="D298" i="1"/>
  <c r="D299" i="1"/>
  <c r="D300" i="1"/>
  <c r="D301" i="1"/>
  <c r="D302" i="1"/>
  <c r="D303" i="1"/>
  <c r="H303" i="1" s="1"/>
  <c r="I303" i="1" s="1"/>
  <c r="D304" i="1"/>
  <c r="D305" i="1"/>
  <c r="D306" i="1"/>
  <c r="D307" i="1"/>
  <c r="D308" i="1"/>
  <c r="H308" i="1" s="1"/>
  <c r="I308" i="1" s="1"/>
  <c r="D309" i="1"/>
  <c r="H309" i="1" s="1"/>
  <c r="I309" i="1" s="1"/>
  <c r="D310" i="1"/>
  <c r="D311" i="1"/>
  <c r="D312" i="1"/>
  <c r="D313" i="1"/>
  <c r="D314" i="1"/>
  <c r="D315" i="1"/>
  <c r="H315" i="1" s="1"/>
  <c r="I315" i="1" s="1"/>
  <c r="D316" i="1"/>
  <c r="D317" i="1"/>
  <c r="D318" i="1"/>
  <c r="D319" i="1"/>
  <c r="D320" i="1"/>
  <c r="D321" i="1"/>
  <c r="D322" i="1"/>
  <c r="D323" i="1"/>
  <c r="D324" i="1"/>
  <c r="D325" i="1"/>
  <c r="D326" i="1"/>
  <c r="D327" i="1"/>
  <c r="D328" i="1"/>
  <c r="D329" i="1"/>
  <c r="D330" i="1"/>
  <c r="D331" i="1"/>
  <c r="D332" i="1"/>
  <c r="D333" i="1"/>
  <c r="H333" i="1" s="1"/>
  <c r="I333" i="1" s="1"/>
  <c r="D334" i="1"/>
  <c r="D335" i="1"/>
  <c r="D336" i="1"/>
  <c r="D337" i="1"/>
  <c r="D338" i="1"/>
  <c r="H338" i="1" s="1"/>
  <c r="I338" i="1" s="1"/>
  <c r="D339" i="1"/>
  <c r="H339" i="1" s="1"/>
  <c r="I339" i="1" s="1"/>
  <c r="D340" i="1"/>
  <c r="D341" i="1"/>
  <c r="D342" i="1"/>
  <c r="D343" i="1"/>
  <c r="D344" i="1"/>
  <c r="D345" i="1"/>
  <c r="H345" i="1" s="1"/>
  <c r="I345" i="1" s="1"/>
  <c r="D346" i="1"/>
  <c r="D347" i="1"/>
  <c r="D348" i="1"/>
  <c r="D349" i="1"/>
  <c r="D350" i="1"/>
  <c r="D351" i="1"/>
  <c r="H351" i="1" s="1"/>
  <c r="I351" i="1" s="1"/>
  <c r="D352" i="1"/>
  <c r="D353" i="1"/>
  <c r="D354" i="1"/>
  <c r="D355" i="1"/>
  <c r="D356" i="1"/>
  <c r="D357" i="1"/>
  <c r="H357" i="1" s="1"/>
  <c r="I357" i="1" s="1"/>
  <c r="D358" i="1"/>
  <c r="D359" i="1"/>
  <c r="D360" i="1"/>
  <c r="D361" i="1"/>
  <c r="D362" i="1"/>
  <c r="D363" i="1"/>
  <c r="D364" i="1"/>
  <c r="D365" i="1"/>
  <c r="D366" i="1"/>
  <c r="D367" i="1"/>
  <c r="D368" i="1"/>
  <c r="D369" i="1"/>
  <c r="H369" i="1" s="1"/>
  <c r="I369" i="1" s="1"/>
  <c r="D370" i="1"/>
  <c r="D371" i="1"/>
  <c r="D372" i="1"/>
  <c r="D373" i="1"/>
  <c r="D374" i="1"/>
  <c r="H374" i="1" s="1"/>
  <c r="I374" i="1" s="1"/>
  <c r="D375" i="1"/>
  <c r="H375" i="1" s="1"/>
  <c r="I375" i="1" s="1"/>
  <c r="D376" i="1"/>
  <c r="D377" i="1"/>
  <c r="D378" i="1"/>
  <c r="D379" i="1"/>
  <c r="D380" i="1"/>
  <c r="D381" i="1"/>
  <c r="H381" i="1" s="1"/>
  <c r="I381" i="1" s="1"/>
  <c r="D382" i="1"/>
  <c r="D383" i="1"/>
  <c r="D384" i="1"/>
  <c r="D385" i="1"/>
  <c r="D386" i="1"/>
  <c r="H386" i="1" s="1"/>
  <c r="I386" i="1" s="1"/>
  <c r="D387" i="1"/>
  <c r="D388" i="1"/>
  <c r="D389" i="1"/>
  <c r="D390" i="1"/>
  <c r="D391" i="1"/>
  <c r="D392" i="1"/>
  <c r="D393" i="1"/>
  <c r="D394" i="1"/>
  <c r="D395" i="1"/>
  <c r="D396" i="1"/>
  <c r="D397" i="1"/>
  <c r="D398" i="1"/>
  <c r="D399" i="1"/>
  <c r="D400" i="1"/>
  <c r="D401" i="1"/>
  <c r="D402" i="1"/>
  <c r="D403" i="1"/>
  <c r="D404" i="1"/>
  <c r="D405" i="1"/>
  <c r="H405" i="1" s="1"/>
  <c r="I405" i="1" s="1"/>
  <c r="D406" i="1"/>
  <c r="D407" i="1"/>
  <c r="D408" i="1"/>
  <c r="D409" i="1"/>
  <c r="D410" i="1"/>
  <c r="D411" i="1"/>
  <c r="H411" i="1" s="1"/>
  <c r="I411" i="1" s="1"/>
  <c r="D412" i="1"/>
  <c r="D413" i="1"/>
  <c r="D414" i="1"/>
  <c r="D415" i="1"/>
  <c r="D416" i="1"/>
  <c r="H416" i="1" s="1"/>
  <c r="I416" i="1" s="1"/>
  <c r="D417" i="1"/>
  <c r="H417" i="1" s="1"/>
  <c r="I417" i="1" s="1"/>
  <c r="D418" i="1"/>
  <c r="D419" i="1"/>
  <c r="D420" i="1"/>
  <c r="D421" i="1"/>
  <c r="D422" i="1"/>
  <c r="D423" i="1"/>
  <c r="D424" i="1"/>
  <c r="H424" i="1" s="1"/>
  <c r="I424" i="1" s="1"/>
  <c r="D425" i="1"/>
  <c r="D426" i="1"/>
  <c r="D427" i="1"/>
  <c r="D428" i="1"/>
  <c r="D429" i="1"/>
  <c r="D430" i="1"/>
  <c r="D431" i="1"/>
  <c r="D432" i="1"/>
  <c r="D433" i="1"/>
  <c r="D434" i="1"/>
  <c r="D435" i="1"/>
  <c r="H435" i="1" s="1"/>
  <c r="I435" i="1" s="1"/>
  <c r="D436" i="1"/>
  <c r="D437" i="1"/>
  <c r="D438" i="1"/>
  <c r="D439" i="1"/>
  <c r="D440" i="1"/>
  <c r="D441" i="1"/>
  <c r="H441" i="1" s="1"/>
  <c r="I441" i="1" s="1"/>
  <c r="D442" i="1"/>
  <c r="D443" i="1"/>
  <c r="D444" i="1"/>
  <c r="D445" i="1"/>
  <c r="D446" i="1"/>
  <c r="H446" i="1" s="1"/>
  <c r="I446" i="1" s="1"/>
  <c r="D447" i="1"/>
  <c r="D448" i="1"/>
  <c r="H448" i="1" s="1"/>
  <c r="I448" i="1" s="1"/>
  <c r="D449" i="1"/>
  <c r="D450" i="1"/>
  <c r="D451" i="1"/>
  <c r="D452" i="1"/>
  <c r="D453" i="1"/>
  <c r="D454" i="1"/>
  <c r="D455" i="1"/>
  <c r="D456" i="1"/>
  <c r="D457" i="1"/>
  <c r="D458" i="1"/>
  <c r="D459" i="1"/>
  <c r="H459" i="1" s="1"/>
  <c r="I459" i="1" s="1"/>
  <c r="D460" i="1"/>
  <c r="D461" i="1"/>
  <c r="D462" i="1"/>
  <c r="D463" i="1"/>
  <c r="D464" i="1"/>
  <c r="D465" i="1"/>
  <c r="D466" i="1"/>
  <c r="D467" i="1"/>
  <c r="D468" i="1"/>
  <c r="D469" i="1"/>
  <c r="D470" i="1"/>
  <c r="H470" i="1" s="1"/>
  <c r="I470" i="1" s="1"/>
  <c r="D471" i="1"/>
  <c r="D472" i="1"/>
  <c r="D473" i="1"/>
  <c r="D474" i="1"/>
  <c r="D475" i="1"/>
  <c r="D476" i="1"/>
  <c r="D477" i="1"/>
  <c r="D478" i="1"/>
  <c r="D479" i="1"/>
  <c r="D480" i="1"/>
  <c r="D481" i="1"/>
  <c r="D482" i="1"/>
  <c r="D483" i="1"/>
  <c r="D484" i="1"/>
  <c r="D485" i="1"/>
  <c r="D486" i="1"/>
  <c r="D487" i="1"/>
  <c r="D488" i="1"/>
  <c r="D489" i="1"/>
  <c r="D490" i="1"/>
  <c r="D491" i="1"/>
  <c r="D492" i="1"/>
  <c r="D493" i="1"/>
  <c r="D494" i="1"/>
  <c r="D495" i="1"/>
  <c r="D496" i="1"/>
  <c r="D497" i="1"/>
  <c r="D498" i="1"/>
  <c r="D499" i="1"/>
  <c r="D500" i="1"/>
  <c r="H500" i="1" s="1"/>
  <c r="I500" i="1" s="1"/>
  <c r="D501" i="1"/>
  <c r="D2" i="1"/>
  <c r="H2" i="1" s="1"/>
  <c r="I2" i="1" s="1"/>
  <c r="B2" i="1"/>
  <c r="B102" i="1"/>
  <c r="B103" i="1"/>
  <c r="B104" i="1"/>
  <c r="B105" i="1"/>
  <c r="B106" i="1"/>
  <c r="B107" i="1"/>
  <c r="B108" i="1"/>
  <c r="B109" i="1"/>
  <c r="B110" i="1"/>
  <c r="B111" i="1"/>
  <c r="B112" i="1"/>
  <c r="B113" i="1"/>
  <c r="B114" i="1"/>
  <c r="B115" i="1"/>
  <c r="B116" i="1"/>
  <c r="B117" i="1"/>
  <c r="B118" i="1"/>
  <c r="B119" i="1"/>
  <c r="B120" i="1"/>
  <c r="B121" i="1"/>
  <c r="B122" i="1"/>
  <c r="B123" i="1"/>
  <c r="B124" i="1"/>
  <c r="B125" i="1"/>
  <c r="B126" i="1"/>
  <c r="B127" i="1"/>
  <c r="B128" i="1"/>
  <c r="B129" i="1"/>
  <c r="B130" i="1"/>
  <c r="B131" i="1"/>
  <c r="B132" i="1"/>
  <c r="B133" i="1"/>
  <c r="B134" i="1"/>
  <c r="B135" i="1"/>
  <c r="B136" i="1"/>
  <c r="B137" i="1"/>
  <c r="B138" i="1"/>
  <c r="B139" i="1"/>
  <c r="B140" i="1"/>
  <c r="B141" i="1"/>
  <c r="B142" i="1"/>
  <c r="B143" i="1"/>
  <c r="B144" i="1"/>
  <c r="B145" i="1"/>
  <c r="B146" i="1"/>
  <c r="B147" i="1"/>
  <c r="B148" i="1"/>
  <c r="B149" i="1"/>
  <c r="B150" i="1"/>
  <c r="B151" i="1"/>
  <c r="B152" i="1"/>
  <c r="B153" i="1"/>
  <c r="B154" i="1"/>
  <c r="B155" i="1"/>
  <c r="B156" i="1"/>
  <c r="B157" i="1"/>
  <c r="B158" i="1"/>
  <c r="B159" i="1"/>
  <c r="B160" i="1"/>
  <c r="B161" i="1"/>
  <c r="B162" i="1"/>
  <c r="B163" i="1"/>
  <c r="B164" i="1"/>
  <c r="B165" i="1"/>
  <c r="B166" i="1"/>
  <c r="B167" i="1"/>
  <c r="B168" i="1"/>
  <c r="B169" i="1"/>
  <c r="B170" i="1"/>
  <c r="B171" i="1"/>
  <c r="B172" i="1"/>
  <c r="B173" i="1"/>
  <c r="B174" i="1"/>
  <c r="B175" i="1"/>
  <c r="B176" i="1"/>
  <c r="B177" i="1"/>
  <c r="B178" i="1"/>
  <c r="B179" i="1"/>
  <c r="B180" i="1"/>
  <c r="B181" i="1"/>
  <c r="B182" i="1"/>
  <c r="B183" i="1"/>
  <c r="B184" i="1"/>
  <c r="B185" i="1"/>
  <c r="B186" i="1"/>
  <c r="B187" i="1"/>
  <c r="B188" i="1"/>
  <c r="B189" i="1"/>
  <c r="B190" i="1"/>
  <c r="B191" i="1"/>
  <c r="B192" i="1"/>
  <c r="B193" i="1"/>
  <c r="B194" i="1"/>
  <c r="B195" i="1"/>
  <c r="B196" i="1"/>
  <c r="B197" i="1"/>
  <c r="B198" i="1"/>
  <c r="B199" i="1"/>
  <c r="B200" i="1"/>
  <c r="B201" i="1"/>
  <c r="B202" i="1"/>
  <c r="B203" i="1"/>
  <c r="B204" i="1"/>
  <c r="B205" i="1"/>
  <c r="B206" i="1"/>
  <c r="B207" i="1"/>
  <c r="B208" i="1"/>
  <c r="B209" i="1"/>
  <c r="B210" i="1"/>
  <c r="B211" i="1"/>
  <c r="B212" i="1"/>
  <c r="B213" i="1"/>
  <c r="B214" i="1"/>
  <c r="B215" i="1"/>
  <c r="B216" i="1"/>
  <c r="B217" i="1"/>
  <c r="B218" i="1"/>
  <c r="B219" i="1"/>
  <c r="B220" i="1"/>
  <c r="B221" i="1"/>
  <c r="B222" i="1"/>
  <c r="B223" i="1"/>
  <c r="B224" i="1"/>
  <c r="B225" i="1"/>
  <c r="B226" i="1"/>
  <c r="B227" i="1"/>
  <c r="B228" i="1"/>
  <c r="B229" i="1"/>
  <c r="B230" i="1"/>
  <c r="B231" i="1"/>
  <c r="B232" i="1"/>
  <c r="B233" i="1"/>
  <c r="B234" i="1"/>
  <c r="B235" i="1"/>
  <c r="B236" i="1"/>
  <c r="B237" i="1"/>
  <c r="B238" i="1"/>
  <c r="B239" i="1"/>
  <c r="B240" i="1"/>
  <c r="B241" i="1"/>
  <c r="B242" i="1"/>
  <c r="B243" i="1"/>
  <c r="B244" i="1"/>
  <c r="B245" i="1"/>
  <c r="B246" i="1"/>
  <c r="B247" i="1"/>
  <c r="B248" i="1"/>
  <c r="B249" i="1"/>
  <c r="B250" i="1"/>
  <c r="B251" i="1"/>
  <c r="B252" i="1"/>
  <c r="B253" i="1"/>
  <c r="B254" i="1"/>
  <c r="B255" i="1"/>
  <c r="B256" i="1"/>
  <c r="B257" i="1"/>
  <c r="B258" i="1"/>
  <c r="B259" i="1"/>
  <c r="B260" i="1"/>
  <c r="B261" i="1"/>
  <c r="B262" i="1"/>
  <c r="B263" i="1"/>
  <c r="B264" i="1"/>
  <c r="B265" i="1"/>
  <c r="B266" i="1"/>
  <c r="B267" i="1"/>
  <c r="B268" i="1"/>
  <c r="B269" i="1"/>
  <c r="B270" i="1"/>
  <c r="B271" i="1"/>
  <c r="B272" i="1"/>
  <c r="B273" i="1"/>
  <c r="B274" i="1"/>
  <c r="B275" i="1"/>
  <c r="B276" i="1"/>
  <c r="B277" i="1"/>
  <c r="B278" i="1"/>
  <c r="B279" i="1"/>
  <c r="B280" i="1"/>
  <c r="B281" i="1"/>
  <c r="B282" i="1"/>
  <c r="B283" i="1"/>
  <c r="B284" i="1"/>
  <c r="B285" i="1"/>
  <c r="B286" i="1"/>
  <c r="B287" i="1"/>
  <c r="B288" i="1"/>
  <c r="B289" i="1"/>
  <c r="B290" i="1"/>
  <c r="B291" i="1"/>
  <c r="B292" i="1"/>
  <c r="B293" i="1"/>
  <c r="B294" i="1"/>
  <c r="B295" i="1"/>
  <c r="B296" i="1"/>
  <c r="B297" i="1"/>
  <c r="B298" i="1"/>
  <c r="B299" i="1"/>
  <c r="B300" i="1"/>
  <c r="B301" i="1"/>
  <c r="B302" i="1"/>
  <c r="B303" i="1"/>
  <c r="B304" i="1"/>
  <c r="B305" i="1"/>
  <c r="B306" i="1"/>
  <c r="B307" i="1"/>
  <c r="B308" i="1"/>
  <c r="B309" i="1"/>
  <c r="B310" i="1"/>
  <c r="B311" i="1"/>
  <c r="B312" i="1"/>
  <c r="B313" i="1"/>
  <c r="B314" i="1"/>
  <c r="B315" i="1"/>
  <c r="B316" i="1"/>
  <c r="B317" i="1"/>
  <c r="B318" i="1"/>
  <c r="B319" i="1"/>
  <c r="B320" i="1"/>
  <c r="B321" i="1"/>
  <c r="B322" i="1"/>
  <c r="B323" i="1"/>
  <c r="B324" i="1"/>
  <c r="B325" i="1"/>
  <c r="B326" i="1"/>
  <c r="B327" i="1"/>
  <c r="B328" i="1"/>
  <c r="B329" i="1"/>
  <c r="B330" i="1"/>
  <c r="B331" i="1"/>
  <c r="B332" i="1"/>
  <c r="B333" i="1"/>
  <c r="B334" i="1"/>
  <c r="B335" i="1"/>
  <c r="B336" i="1"/>
  <c r="B337" i="1"/>
  <c r="B338" i="1"/>
  <c r="B339" i="1"/>
  <c r="B340" i="1"/>
  <c r="B341" i="1"/>
  <c r="B342" i="1"/>
  <c r="B343" i="1"/>
  <c r="B344" i="1"/>
  <c r="B345" i="1"/>
  <c r="B346" i="1"/>
  <c r="B347" i="1"/>
  <c r="B348" i="1"/>
  <c r="B349" i="1"/>
  <c r="B350" i="1"/>
  <c r="B351" i="1"/>
  <c r="B352" i="1"/>
  <c r="B353" i="1"/>
  <c r="B354" i="1"/>
  <c r="B355" i="1"/>
  <c r="B356" i="1"/>
  <c r="B357" i="1"/>
  <c r="B358" i="1"/>
  <c r="B359" i="1"/>
  <c r="B360" i="1"/>
  <c r="B361" i="1"/>
  <c r="B362" i="1"/>
  <c r="B363" i="1"/>
  <c r="B364" i="1"/>
  <c r="B365" i="1"/>
  <c r="B366" i="1"/>
  <c r="B367" i="1"/>
  <c r="B368" i="1"/>
  <c r="B369" i="1"/>
  <c r="B370" i="1"/>
  <c r="B371" i="1"/>
  <c r="B372" i="1"/>
  <c r="B373" i="1"/>
  <c r="B374" i="1"/>
  <c r="B375" i="1"/>
  <c r="B376" i="1"/>
  <c r="B377" i="1"/>
  <c r="B378" i="1"/>
  <c r="B379" i="1"/>
  <c r="B380" i="1"/>
  <c r="B381" i="1"/>
  <c r="B382" i="1"/>
  <c r="B383" i="1"/>
  <c r="B384" i="1"/>
  <c r="B385" i="1"/>
  <c r="B386" i="1"/>
  <c r="B387" i="1"/>
  <c r="B388" i="1"/>
  <c r="B389" i="1"/>
  <c r="B390" i="1"/>
  <c r="B391" i="1"/>
  <c r="B392" i="1"/>
  <c r="B393" i="1"/>
  <c r="B394" i="1"/>
  <c r="B395" i="1"/>
  <c r="B396" i="1"/>
  <c r="B397" i="1"/>
  <c r="B398" i="1"/>
  <c r="B399" i="1"/>
  <c r="B400" i="1"/>
  <c r="B401" i="1"/>
  <c r="B402" i="1"/>
  <c r="B403" i="1"/>
  <c r="B404" i="1"/>
  <c r="B405" i="1"/>
  <c r="B406" i="1"/>
  <c r="B407" i="1"/>
  <c r="B408" i="1"/>
  <c r="B409" i="1"/>
  <c r="B410" i="1"/>
  <c r="B411" i="1"/>
  <c r="B412" i="1"/>
  <c r="B413" i="1"/>
  <c r="B414" i="1"/>
  <c r="B415" i="1"/>
  <c r="B416" i="1"/>
  <c r="B417" i="1"/>
  <c r="B418" i="1"/>
  <c r="B419" i="1"/>
  <c r="B420" i="1"/>
  <c r="B421" i="1"/>
  <c r="B422" i="1"/>
  <c r="B423" i="1"/>
  <c r="B424" i="1"/>
  <c r="B425" i="1"/>
  <c r="B426" i="1"/>
  <c r="B427" i="1"/>
  <c r="B428" i="1"/>
  <c r="B429" i="1"/>
  <c r="B430" i="1"/>
  <c r="B431" i="1"/>
  <c r="B432" i="1"/>
  <c r="B433" i="1"/>
  <c r="B434" i="1"/>
  <c r="B435" i="1"/>
  <c r="B436" i="1"/>
  <c r="B437" i="1"/>
  <c r="B438" i="1"/>
  <c r="B439" i="1"/>
  <c r="B440" i="1"/>
  <c r="B441" i="1"/>
  <c r="B442" i="1"/>
  <c r="B443" i="1"/>
  <c r="B444" i="1"/>
  <c r="B445" i="1"/>
  <c r="B446" i="1"/>
  <c r="B447" i="1"/>
  <c r="B448" i="1"/>
  <c r="B449" i="1"/>
  <c r="B450" i="1"/>
  <c r="B451" i="1"/>
  <c r="B452" i="1"/>
  <c r="B453" i="1"/>
  <c r="B454" i="1"/>
  <c r="B455" i="1"/>
  <c r="B456" i="1"/>
  <c r="B457" i="1"/>
  <c r="B458" i="1"/>
  <c r="B459" i="1"/>
  <c r="B460" i="1"/>
  <c r="B461" i="1"/>
  <c r="B462" i="1"/>
  <c r="B463" i="1"/>
  <c r="B464" i="1"/>
  <c r="B465" i="1"/>
  <c r="B466" i="1"/>
  <c r="B467" i="1"/>
  <c r="B468" i="1"/>
  <c r="B469" i="1"/>
  <c r="B470" i="1"/>
  <c r="B471" i="1"/>
  <c r="B472" i="1"/>
  <c r="B473" i="1"/>
  <c r="B474" i="1"/>
  <c r="B475" i="1"/>
  <c r="B476" i="1"/>
  <c r="B477" i="1"/>
  <c r="B478" i="1"/>
  <c r="B479" i="1"/>
  <c r="B480" i="1"/>
  <c r="B481" i="1"/>
  <c r="B482" i="1"/>
  <c r="B483" i="1"/>
  <c r="B484" i="1"/>
  <c r="B485" i="1"/>
  <c r="B486" i="1"/>
  <c r="B487" i="1"/>
  <c r="B488" i="1"/>
  <c r="B489" i="1"/>
  <c r="B490" i="1"/>
  <c r="B491" i="1"/>
  <c r="B492" i="1"/>
  <c r="B493" i="1"/>
  <c r="B494" i="1"/>
  <c r="B495" i="1"/>
  <c r="B496" i="1"/>
  <c r="B497" i="1"/>
  <c r="B498" i="1"/>
  <c r="B499" i="1"/>
  <c r="B500" i="1"/>
  <c r="B501" i="1"/>
  <c r="B101" i="1"/>
  <c r="B12" i="1"/>
  <c r="B13" i="1"/>
  <c r="B14" i="1"/>
  <c r="B15" i="1"/>
  <c r="B16" i="1"/>
  <c r="B17" i="1"/>
  <c r="B18" i="1"/>
  <c r="B19" i="1"/>
  <c r="B20" i="1"/>
  <c r="B21" i="1"/>
  <c r="B22" i="1"/>
  <c r="B23" i="1"/>
  <c r="B24" i="1"/>
  <c r="B25" i="1"/>
  <c r="B26" i="1"/>
  <c r="B27" i="1"/>
  <c r="B28" i="1"/>
  <c r="B29" i="1"/>
  <c r="B30" i="1"/>
  <c r="B31" i="1"/>
  <c r="B32" i="1"/>
  <c r="B33" i="1"/>
  <c r="B34" i="1"/>
  <c r="B35" i="1"/>
  <c r="B36" i="1"/>
  <c r="B37" i="1"/>
  <c r="B38" i="1"/>
  <c r="B39" i="1"/>
  <c r="B40" i="1"/>
  <c r="B41" i="1"/>
  <c r="B42" i="1"/>
  <c r="B43" i="1"/>
  <c r="B44" i="1"/>
  <c r="B45" i="1"/>
  <c r="B46" i="1"/>
  <c r="B47" i="1"/>
  <c r="B48" i="1"/>
  <c r="B49" i="1"/>
  <c r="B50" i="1"/>
  <c r="B51" i="1"/>
  <c r="B52" i="1"/>
  <c r="B53" i="1"/>
  <c r="B54" i="1"/>
  <c r="B55" i="1"/>
  <c r="B56" i="1"/>
  <c r="B57" i="1"/>
  <c r="B58" i="1"/>
  <c r="B59" i="1"/>
  <c r="B60" i="1"/>
  <c r="B61" i="1"/>
  <c r="B62" i="1"/>
  <c r="B63" i="1"/>
  <c r="B64" i="1"/>
  <c r="B65" i="1"/>
  <c r="B66" i="1"/>
  <c r="B67" i="1"/>
  <c r="B68" i="1"/>
  <c r="B69" i="1"/>
  <c r="B70" i="1"/>
  <c r="B71" i="1"/>
  <c r="B72" i="1"/>
  <c r="B73" i="1"/>
  <c r="B74" i="1"/>
  <c r="B75" i="1"/>
  <c r="B76" i="1"/>
  <c r="B77" i="1"/>
  <c r="B78" i="1"/>
  <c r="B79" i="1"/>
  <c r="B80" i="1"/>
  <c r="B81" i="1"/>
  <c r="B82" i="1"/>
  <c r="B83" i="1"/>
  <c r="B84" i="1"/>
  <c r="B85" i="1"/>
  <c r="B86" i="1"/>
  <c r="B87" i="1"/>
  <c r="B88" i="1"/>
  <c r="B89" i="1"/>
  <c r="B90" i="1"/>
  <c r="B91" i="1"/>
  <c r="B92" i="1"/>
  <c r="B93" i="1"/>
  <c r="B94" i="1"/>
  <c r="B95" i="1"/>
  <c r="B96" i="1"/>
  <c r="B97" i="1"/>
  <c r="B98" i="1"/>
  <c r="B99" i="1"/>
  <c r="B100" i="1"/>
  <c r="B11" i="1"/>
  <c r="B3" i="1"/>
  <c r="B4" i="1"/>
  <c r="B5" i="1"/>
  <c r="B6" i="1"/>
  <c r="B7" i="1"/>
  <c r="B8" i="1"/>
  <c r="B9" i="1"/>
  <c r="B10" i="1"/>
  <c r="H58" i="1" l="1"/>
  <c r="I58" i="1" s="1"/>
  <c r="H52" i="1"/>
  <c r="I52" i="1" s="1"/>
  <c r="H46" i="1"/>
  <c r="I46" i="1" s="1"/>
  <c r="H40" i="1"/>
  <c r="I40" i="1" s="1"/>
  <c r="H34" i="1"/>
  <c r="I34" i="1" s="1"/>
  <c r="H28" i="1"/>
  <c r="I28" i="1" s="1"/>
  <c r="H22" i="1"/>
  <c r="I22" i="1" s="1"/>
  <c r="H16" i="1"/>
  <c r="I16" i="1" s="1"/>
  <c r="H10" i="1"/>
  <c r="I10" i="1" s="1"/>
  <c r="H4" i="1"/>
  <c r="I4" i="1" s="1"/>
  <c r="H414" i="1"/>
  <c r="I414" i="1" s="1"/>
  <c r="H289" i="1"/>
  <c r="I289" i="1" s="1"/>
  <c r="H271" i="1"/>
  <c r="I271" i="1" s="1"/>
  <c r="H265" i="1"/>
  <c r="I265" i="1" s="1"/>
  <c r="H259" i="1"/>
  <c r="I259" i="1" s="1"/>
  <c r="H253" i="1"/>
  <c r="I253" i="1" s="1"/>
  <c r="H235" i="1"/>
  <c r="I235" i="1" s="1"/>
  <c r="H229" i="1"/>
  <c r="I229" i="1" s="1"/>
  <c r="H217" i="1"/>
  <c r="I217" i="1" s="1"/>
  <c r="H211" i="1"/>
  <c r="I211" i="1" s="1"/>
  <c r="H199" i="1"/>
  <c r="I199" i="1" s="1"/>
  <c r="H193" i="1"/>
  <c r="I193" i="1" s="1"/>
  <c r="H181" i="1"/>
  <c r="I181" i="1" s="1"/>
  <c r="H175" i="1"/>
  <c r="I175" i="1" s="1"/>
  <c r="H163" i="1"/>
  <c r="I163" i="1" s="1"/>
  <c r="H157" i="1"/>
  <c r="I157" i="1" s="1"/>
  <c r="H151" i="1"/>
  <c r="I151" i="1" s="1"/>
  <c r="H145" i="1"/>
  <c r="I145" i="1" s="1"/>
  <c r="H133" i="1"/>
  <c r="I133" i="1" s="1"/>
  <c r="H127" i="1"/>
  <c r="I127" i="1" s="1"/>
  <c r="H121" i="1"/>
  <c r="I121" i="1" s="1"/>
  <c r="H115" i="1"/>
  <c r="I115" i="1" s="1"/>
  <c r="H103" i="1"/>
  <c r="I103" i="1" s="1"/>
  <c r="H97" i="1"/>
  <c r="I97" i="1" s="1"/>
  <c r="H91" i="1"/>
  <c r="I91" i="1" s="1"/>
  <c r="H79" i="1"/>
  <c r="I79" i="1" s="1"/>
  <c r="H73" i="1"/>
  <c r="I73" i="1" s="1"/>
  <c r="H62" i="1"/>
  <c r="I62" i="1" s="1"/>
  <c r="H56" i="1"/>
  <c r="I56" i="1" s="1"/>
  <c r="H50" i="1"/>
  <c r="I50" i="1" s="1"/>
  <c r="H44" i="1"/>
  <c r="I44" i="1" s="1"/>
  <c r="H38" i="1"/>
  <c r="I38" i="1" s="1"/>
  <c r="H32" i="1"/>
  <c r="I32" i="1" s="1"/>
  <c r="H26" i="1"/>
  <c r="I26" i="1" s="1"/>
  <c r="H20" i="1"/>
  <c r="I20" i="1" s="1"/>
  <c r="H14" i="1"/>
  <c r="I14" i="1" s="1"/>
  <c r="H8" i="1"/>
  <c r="I8" i="1" s="1"/>
  <c r="H478" i="1"/>
  <c r="I478" i="1" s="1"/>
  <c r="H433" i="1"/>
  <c r="I433" i="1" s="1"/>
  <c r="H409" i="1"/>
  <c r="I409" i="1" s="1"/>
  <c r="H403" i="1"/>
  <c r="I403" i="1" s="1"/>
  <c r="H397" i="1"/>
  <c r="I397" i="1" s="1"/>
  <c r="H373" i="1"/>
  <c r="I373" i="1" s="1"/>
  <c r="H367" i="1"/>
  <c r="I367" i="1" s="1"/>
  <c r="H361" i="1"/>
  <c r="I361" i="1" s="1"/>
  <c r="H343" i="1"/>
  <c r="I343" i="1" s="1"/>
  <c r="H337" i="1"/>
  <c r="I337" i="1" s="1"/>
  <c r="H331" i="1"/>
  <c r="I331" i="1" s="1"/>
  <c r="H325" i="1"/>
  <c r="I325" i="1" s="1"/>
  <c r="H307" i="1"/>
  <c r="I307" i="1" s="1"/>
  <c r="H301" i="1"/>
  <c r="I301" i="1" s="1"/>
  <c r="H295" i="1"/>
  <c r="I295" i="1" s="1"/>
  <c r="H222" i="1"/>
  <c r="I222" i="1" s="1"/>
  <c r="H150" i="1"/>
  <c r="I150" i="1" s="1"/>
  <c r="H321" i="1"/>
  <c r="I321" i="1" s="1"/>
  <c r="H431" i="1"/>
  <c r="I431" i="1" s="1"/>
  <c r="H425" i="1"/>
  <c r="I425" i="1" s="1"/>
  <c r="H419" i="1"/>
  <c r="I419" i="1" s="1"/>
  <c r="H395" i="1"/>
  <c r="I395" i="1" s="1"/>
  <c r="H389" i="1"/>
  <c r="I389" i="1" s="1"/>
  <c r="H383" i="1"/>
  <c r="I383" i="1" s="1"/>
  <c r="H365" i="1"/>
  <c r="I365" i="1" s="1"/>
  <c r="H359" i="1"/>
  <c r="I359" i="1" s="1"/>
  <c r="H353" i="1"/>
  <c r="I353" i="1" s="1"/>
  <c r="H347" i="1"/>
  <c r="I347" i="1" s="1"/>
  <c r="H329" i="1"/>
  <c r="I329" i="1" s="1"/>
  <c r="H323" i="1"/>
  <c r="I323" i="1" s="1"/>
  <c r="H317" i="1"/>
  <c r="I317" i="1" s="1"/>
  <c r="H311" i="1"/>
  <c r="I311" i="1" s="1"/>
  <c r="H305" i="1"/>
  <c r="I305" i="1" s="1"/>
  <c r="H299" i="1"/>
  <c r="I299" i="1" s="1"/>
  <c r="H293" i="1"/>
  <c r="I293" i="1" s="1"/>
  <c r="H287" i="1"/>
  <c r="I287" i="1" s="1"/>
  <c r="H281" i="1"/>
  <c r="I281" i="1" s="1"/>
  <c r="H275" i="1"/>
  <c r="I275" i="1" s="1"/>
  <c r="H257" i="1"/>
  <c r="I257" i="1" s="1"/>
  <c r="H251" i="1"/>
  <c r="I251" i="1" s="1"/>
  <c r="H245" i="1"/>
  <c r="I245" i="1" s="1"/>
  <c r="H239" i="1"/>
  <c r="I239" i="1" s="1"/>
  <c r="H233" i="1"/>
  <c r="I233" i="1" s="1"/>
  <c r="H227" i="1"/>
  <c r="I227" i="1" s="1"/>
  <c r="H221" i="1"/>
  <c r="I221" i="1" s="1"/>
  <c r="H215" i="1"/>
  <c r="I215" i="1" s="1"/>
  <c r="H209" i="1"/>
  <c r="I209" i="1" s="1"/>
  <c r="H203" i="1"/>
  <c r="I203" i="1" s="1"/>
  <c r="H197" i="1"/>
  <c r="I197" i="1" s="1"/>
  <c r="H191" i="1"/>
  <c r="I191" i="1" s="1"/>
  <c r="H185" i="1"/>
  <c r="I185" i="1" s="1"/>
  <c r="H179" i="1"/>
  <c r="I179" i="1" s="1"/>
  <c r="H173" i="1"/>
  <c r="I173" i="1" s="1"/>
  <c r="H167" i="1"/>
  <c r="I167" i="1" s="1"/>
  <c r="H161" i="1"/>
  <c r="I161" i="1" s="1"/>
  <c r="H155" i="1"/>
  <c r="I155" i="1" s="1"/>
  <c r="H149" i="1"/>
  <c r="I149" i="1" s="1"/>
  <c r="H143" i="1"/>
  <c r="I143" i="1" s="1"/>
  <c r="H137" i="1"/>
  <c r="I137" i="1" s="1"/>
  <c r="H125" i="1"/>
  <c r="I125" i="1" s="1"/>
  <c r="H119" i="1"/>
  <c r="I119" i="1" s="1"/>
  <c r="H113" i="1"/>
  <c r="I113" i="1" s="1"/>
  <c r="H101" i="1"/>
  <c r="I101" i="1" s="1"/>
  <c r="H95" i="1"/>
  <c r="I95" i="1" s="1"/>
  <c r="H89" i="1"/>
  <c r="I89" i="1" s="1"/>
  <c r="H83" i="1"/>
  <c r="I83" i="1" s="1"/>
  <c r="H71" i="1"/>
  <c r="I71" i="1" s="1"/>
  <c r="H65" i="1"/>
  <c r="I65" i="1" s="1"/>
  <c r="H60" i="1"/>
  <c r="I60" i="1" s="1"/>
  <c r="H54" i="1"/>
  <c r="I54" i="1" s="1"/>
  <c r="H48" i="1"/>
  <c r="I48" i="1" s="1"/>
  <c r="H42" i="1"/>
  <c r="I42" i="1" s="1"/>
  <c r="H36" i="1"/>
  <c r="I36" i="1" s="1"/>
  <c r="H30" i="1"/>
  <c r="I30" i="1" s="1"/>
  <c r="H24" i="1"/>
  <c r="I24" i="1" s="1"/>
  <c r="H18" i="1"/>
  <c r="I18" i="1" s="1"/>
  <c r="H12" i="1"/>
  <c r="I12" i="1" s="1"/>
  <c r="H341" i="1"/>
  <c r="I341" i="1" s="1"/>
  <c r="H489" i="1"/>
  <c r="I489" i="1" s="1"/>
  <c r="H481" i="1"/>
  <c r="I481" i="1" s="1"/>
  <c r="H445" i="1"/>
  <c r="I445" i="1" s="1"/>
  <c r="H379" i="1"/>
  <c r="I379" i="1" s="1"/>
  <c r="H319" i="1"/>
  <c r="I319" i="1" s="1"/>
  <c r="H277" i="1"/>
  <c r="I277" i="1" s="1"/>
  <c r="H205" i="1"/>
  <c r="I205" i="1" s="1"/>
  <c r="H85" i="1"/>
  <c r="I85" i="1" s="1"/>
  <c r="H67" i="1"/>
  <c r="I67" i="1" s="1"/>
  <c r="H76" i="1"/>
  <c r="I76" i="1" s="1"/>
  <c r="H492" i="1"/>
  <c r="I492" i="1" s="1"/>
  <c r="H468" i="1"/>
  <c r="I468" i="1" s="1"/>
  <c r="H438" i="1"/>
  <c r="I438" i="1" s="1"/>
  <c r="H432" i="1"/>
  <c r="I432" i="1" s="1"/>
  <c r="H426" i="1"/>
  <c r="I426" i="1" s="1"/>
  <c r="H402" i="1"/>
  <c r="I402" i="1" s="1"/>
  <c r="H396" i="1"/>
  <c r="I396" i="1" s="1"/>
  <c r="H390" i="1"/>
  <c r="I390" i="1" s="1"/>
  <c r="H366" i="1"/>
  <c r="I366" i="1" s="1"/>
  <c r="H360" i="1"/>
  <c r="I360" i="1" s="1"/>
  <c r="H354" i="1"/>
  <c r="I354" i="1" s="1"/>
  <c r="H336" i="1"/>
  <c r="I336" i="1" s="1"/>
  <c r="H330" i="1"/>
  <c r="I330" i="1" s="1"/>
  <c r="H324" i="1"/>
  <c r="I324" i="1" s="1"/>
  <c r="H318" i="1"/>
  <c r="I318" i="1" s="1"/>
  <c r="H300" i="1"/>
  <c r="I300" i="1" s="1"/>
  <c r="H294" i="1"/>
  <c r="I294" i="1" s="1"/>
  <c r="H288" i="1"/>
  <c r="I288" i="1" s="1"/>
  <c r="H282" i="1"/>
  <c r="I282" i="1" s="1"/>
  <c r="H264" i="1"/>
  <c r="I264" i="1" s="1"/>
  <c r="H258" i="1"/>
  <c r="I258" i="1" s="1"/>
  <c r="H252" i="1"/>
  <c r="I252" i="1" s="1"/>
  <c r="H246" i="1"/>
  <c r="I246" i="1" s="1"/>
  <c r="H228" i="1"/>
  <c r="I228" i="1" s="1"/>
  <c r="H210" i="1"/>
  <c r="I210" i="1" s="1"/>
  <c r="H204" i="1"/>
  <c r="I204" i="1" s="1"/>
  <c r="H192" i="1"/>
  <c r="I192" i="1" s="1"/>
  <c r="H186" i="1"/>
  <c r="I186" i="1" s="1"/>
  <c r="H174" i="1"/>
  <c r="I174" i="1" s="1"/>
  <c r="H168" i="1"/>
  <c r="I168" i="1" s="1"/>
  <c r="H156" i="1"/>
  <c r="I156" i="1" s="1"/>
  <c r="H144" i="1"/>
  <c r="I144" i="1" s="1"/>
  <c r="H138" i="1"/>
  <c r="I138" i="1" s="1"/>
  <c r="H132" i="1"/>
  <c r="I132" i="1" s="1"/>
  <c r="H126" i="1"/>
  <c r="I126" i="1" s="1"/>
  <c r="H114" i="1"/>
  <c r="I114" i="1" s="1"/>
  <c r="H108" i="1"/>
  <c r="I108" i="1" s="1"/>
  <c r="H102" i="1"/>
  <c r="I102" i="1" s="1"/>
  <c r="H90" i="1"/>
  <c r="I90" i="1" s="1"/>
  <c r="H84" i="1"/>
  <c r="I84" i="1" s="1"/>
  <c r="H78" i="1"/>
  <c r="I78" i="1" s="1"/>
  <c r="H72" i="1"/>
  <c r="I72" i="1" s="1"/>
  <c r="H467" i="1"/>
  <c r="I467" i="1" s="1"/>
  <c r="H437" i="1"/>
  <c r="I437" i="1" s="1"/>
  <c r="H457" i="1"/>
  <c r="I457" i="1" s="1"/>
  <c r="H427" i="1"/>
  <c r="I427" i="1" s="1"/>
  <c r="H241" i="1"/>
  <c r="I241" i="1" s="1"/>
  <c r="H493" i="1"/>
  <c r="I493" i="1" s="1"/>
  <c r="H469" i="1"/>
  <c r="I469" i="1" s="1"/>
  <c r="H415" i="1"/>
  <c r="I415" i="1" s="1"/>
  <c r="H391" i="1"/>
  <c r="I391" i="1" s="1"/>
  <c r="H283" i="1"/>
  <c r="I283" i="1" s="1"/>
  <c r="H187" i="1"/>
  <c r="I187" i="1" s="1"/>
  <c r="H377" i="1"/>
  <c r="I377" i="1" s="1"/>
  <c r="H335" i="1"/>
  <c r="I335" i="1" s="1"/>
  <c r="H269" i="1"/>
  <c r="I269" i="1" s="1"/>
  <c r="H131" i="1"/>
  <c r="I131" i="1" s="1"/>
  <c r="H107" i="1"/>
  <c r="I107" i="1" s="1"/>
  <c r="H494" i="1"/>
  <c r="I494" i="1" s="1"/>
  <c r="H488" i="1"/>
  <c r="I488" i="1" s="1"/>
  <c r="H482" i="1"/>
  <c r="I482" i="1" s="1"/>
  <c r="H476" i="1"/>
  <c r="I476" i="1" s="1"/>
  <c r="H464" i="1"/>
  <c r="I464" i="1" s="1"/>
  <c r="H458" i="1"/>
  <c r="I458" i="1" s="1"/>
  <c r="H452" i="1"/>
  <c r="I452" i="1" s="1"/>
  <c r="H440" i="1"/>
  <c r="I440" i="1" s="1"/>
  <c r="H434" i="1"/>
  <c r="I434" i="1" s="1"/>
  <c r="H428" i="1"/>
  <c r="I428" i="1" s="1"/>
  <c r="H422" i="1"/>
  <c r="I422" i="1" s="1"/>
  <c r="H410" i="1"/>
  <c r="I410" i="1" s="1"/>
  <c r="H404" i="1"/>
  <c r="I404" i="1" s="1"/>
  <c r="H398" i="1"/>
  <c r="I398" i="1" s="1"/>
  <c r="H392" i="1"/>
  <c r="I392" i="1" s="1"/>
  <c r="H380" i="1"/>
  <c r="I380" i="1" s="1"/>
  <c r="H368" i="1"/>
  <c r="I368" i="1" s="1"/>
  <c r="H362" i="1"/>
  <c r="I362" i="1" s="1"/>
  <c r="H356" i="1"/>
  <c r="I356" i="1" s="1"/>
  <c r="H350" i="1"/>
  <c r="I350" i="1" s="1"/>
  <c r="H344" i="1"/>
  <c r="I344" i="1" s="1"/>
  <c r="H332" i="1"/>
  <c r="I332" i="1" s="1"/>
  <c r="H326" i="1"/>
  <c r="I326" i="1" s="1"/>
  <c r="H320" i="1"/>
  <c r="I320" i="1" s="1"/>
  <c r="H314" i="1"/>
  <c r="I314" i="1" s="1"/>
  <c r="H302" i="1"/>
  <c r="I302" i="1" s="1"/>
  <c r="H296" i="1"/>
  <c r="I296" i="1" s="1"/>
  <c r="H290" i="1"/>
  <c r="I290" i="1" s="1"/>
  <c r="H284" i="1"/>
  <c r="I284" i="1" s="1"/>
  <c r="H278" i="1"/>
  <c r="I278" i="1" s="1"/>
  <c r="H57" i="1"/>
  <c r="I57" i="1" s="1"/>
  <c r="H51" i="1"/>
  <c r="I51" i="1" s="1"/>
  <c r="H45" i="1"/>
  <c r="I45" i="1" s="1"/>
  <c r="H39" i="1"/>
  <c r="I39" i="1" s="1"/>
  <c r="H33" i="1"/>
  <c r="I33" i="1" s="1"/>
  <c r="H27" i="1"/>
  <c r="I27" i="1" s="1"/>
  <c r="H21" i="1"/>
  <c r="I21" i="1" s="1"/>
  <c r="H15" i="1"/>
  <c r="I15" i="1" s="1"/>
  <c r="H9" i="1"/>
  <c r="I9" i="1" s="1"/>
  <c r="H3" i="1"/>
  <c r="I3" i="1" s="1"/>
  <c r="H499" i="1"/>
  <c r="I499" i="1" s="1"/>
  <c r="H475" i="1"/>
  <c r="I475" i="1" s="1"/>
  <c r="H451" i="1"/>
  <c r="I451" i="1" s="1"/>
  <c r="H385" i="1"/>
  <c r="I385" i="1" s="1"/>
  <c r="H355" i="1"/>
  <c r="I355" i="1" s="1"/>
  <c r="H349" i="1"/>
  <c r="I349" i="1" s="1"/>
  <c r="H223" i="1"/>
  <c r="I223" i="1" s="1"/>
  <c r="H498" i="1"/>
  <c r="I498" i="1" s="1"/>
  <c r="H486" i="1"/>
  <c r="I486" i="1" s="1"/>
  <c r="H480" i="1"/>
  <c r="I480" i="1" s="1"/>
  <c r="H474" i="1"/>
  <c r="I474" i="1" s="1"/>
  <c r="H462" i="1"/>
  <c r="I462" i="1" s="1"/>
  <c r="H456" i="1"/>
  <c r="I456" i="1" s="1"/>
  <c r="H450" i="1"/>
  <c r="I450" i="1" s="1"/>
  <c r="H444" i="1"/>
  <c r="I444" i="1" s="1"/>
  <c r="H420" i="1"/>
  <c r="I420" i="1" s="1"/>
  <c r="H408" i="1"/>
  <c r="I408" i="1" s="1"/>
  <c r="H384" i="1"/>
  <c r="I384" i="1" s="1"/>
  <c r="H378" i="1"/>
  <c r="I378" i="1" s="1"/>
  <c r="H372" i="1"/>
  <c r="I372" i="1" s="1"/>
  <c r="H348" i="1"/>
  <c r="I348" i="1" s="1"/>
  <c r="H342" i="1"/>
  <c r="I342" i="1" s="1"/>
  <c r="H312" i="1"/>
  <c r="I312" i="1" s="1"/>
  <c r="H306" i="1"/>
  <c r="I306" i="1" s="1"/>
  <c r="H276" i="1"/>
  <c r="I276" i="1" s="1"/>
  <c r="H270" i="1"/>
  <c r="I270" i="1" s="1"/>
  <c r="H240" i="1"/>
  <c r="I240" i="1" s="1"/>
  <c r="H234" i="1"/>
  <c r="I234" i="1" s="1"/>
  <c r="H216" i="1"/>
  <c r="I216" i="1" s="1"/>
  <c r="H198" i="1"/>
  <c r="I198" i="1" s="1"/>
  <c r="H180" i="1"/>
  <c r="I180" i="1" s="1"/>
  <c r="H162" i="1"/>
  <c r="I162" i="1" s="1"/>
  <c r="H120" i="1"/>
  <c r="I120" i="1" s="1"/>
  <c r="H96" i="1"/>
  <c r="I96" i="1" s="1"/>
  <c r="H66" i="1"/>
  <c r="I66" i="1" s="1"/>
  <c r="H61" i="1"/>
  <c r="I61" i="1" s="1"/>
  <c r="H55" i="1"/>
  <c r="I55" i="1" s="1"/>
  <c r="H49" i="1"/>
  <c r="I49" i="1" s="1"/>
  <c r="H43" i="1"/>
  <c r="I43" i="1" s="1"/>
  <c r="H37" i="1"/>
  <c r="I37" i="1" s="1"/>
  <c r="H31" i="1"/>
  <c r="I31" i="1" s="1"/>
  <c r="H25" i="1"/>
  <c r="I25" i="1" s="1"/>
  <c r="H19" i="1"/>
  <c r="I19" i="1" s="1"/>
  <c r="H13" i="1"/>
  <c r="I13" i="1" s="1"/>
  <c r="H7" i="1"/>
  <c r="I7" i="1" s="1"/>
  <c r="H421" i="1"/>
  <c r="I421" i="1" s="1"/>
  <c r="H313" i="1"/>
  <c r="I313" i="1" s="1"/>
  <c r="H139" i="1"/>
  <c r="I139" i="1" s="1"/>
  <c r="H109" i="1"/>
  <c r="I109" i="1" s="1"/>
  <c r="H497" i="1"/>
  <c r="I497" i="1" s="1"/>
  <c r="H479" i="1"/>
  <c r="I479" i="1" s="1"/>
  <c r="H461" i="1"/>
  <c r="I461" i="1" s="1"/>
  <c r="H449" i="1"/>
  <c r="I449" i="1" s="1"/>
  <c r="H413" i="1"/>
  <c r="I413" i="1" s="1"/>
  <c r="H77" i="1"/>
  <c r="I77" i="1" s="1"/>
  <c r="H496" i="1"/>
  <c r="I496" i="1" s="1"/>
  <c r="H490" i="1"/>
  <c r="I490" i="1" s="1"/>
  <c r="H484" i="1"/>
  <c r="I484" i="1" s="1"/>
  <c r="H472" i="1"/>
  <c r="I472" i="1" s="1"/>
  <c r="H466" i="1"/>
  <c r="I466" i="1" s="1"/>
  <c r="H460" i="1"/>
  <c r="I460" i="1" s="1"/>
  <c r="H454" i="1"/>
  <c r="I454" i="1" s="1"/>
  <c r="H442" i="1"/>
  <c r="I442" i="1" s="1"/>
  <c r="H436" i="1"/>
  <c r="I436" i="1" s="1"/>
  <c r="H430" i="1"/>
  <c r="I430" i="1" s="1"/>
  <c r="H418" i="1"/>
  <c r="I418" i="1" s="1"/>
  <c r="H412" i="1"/>
  <c r="I412" i="1" s="1"/>
  <c r="H406" i="1"/>
  <c r="I406" i="1" s="1"/>
  <c r="H400" i="1"/>
  <c r="I400" i="1" s="1"/>
  <c r="H394" i="1"/>
  <c r="I394" i="1" s="1"/>
  <c r="H388" i="1"/>
  <c r="I388" i="1" s="1"/>
  <c r="H382" i="1"/>
  <c r="I382" i="1" s="1"/>
  <c r="H376" i="1"/>
  <c r="I376" i="1" s="1"/>
  <c r="H370" i="1"/>
  <c r="I370" i="1" s="1"/>
  <c r="H364" i="1"/>
  <c r="I364" i="1" s="1"/>
  <c r="H358" i="1"/>
  <c r="I358" i="1" s="1"/>
  <c r="H352" i="1"/>
  <c r="I352" i="1" s="1"/>
  <c r="H346" i="1"/>
  <c r="I346" i="1" s="1"/>
  <c r="H340" i="1"/>
  <c r="I340" i="1" s="1"/>
  <c r="H334" i="1"/>
  <c r="I334" i="1" s="1"/>
  <c r="H328" i="1"/>
  <c r="I328" i="1" s="1"/>
  <c r="H322" i="1"/>
  <c r="I322" i="1" s="1"/>
  <c r="H316" i="1"/>
  <c r="I316" i="1" s="1"/>
  <c r="H310" i="1"/>
  <c r="I310" i="1" s="1"/>
  <c r="H304" i="1"/>
  <c r="I304" i="1" s="1"/>
  <c r="H298" i="1"/>
  <c r="I298" i="1" s="1"/>
  <c r="H292" i="1"/>
  <c r="I292" i="1" s="1"/>
  <c r="H286" i="1"/>
  <c r="I286" i="1" s="1"/>
  <c r="H280" i="1"/>
  <c r="I280" i="1" s="1"/>
  <c r="H274" i="1"/>
  <c r="I274" i="1" s="1"/>
  <c r="H268" i="1"/>
  <c r="I268" i="1" s="1"/>
  <c r="H262" i="1"/>
  <c r="I262" i="1" s="1"/>
  <c r="H256" i="1"/>
  <c r="I256" i="1" s="1"/>
  <c r="H250" i="1"/>
  <c r="I250" i="1" s="1"/>
  <c r="H244" i="1"/>
  <c r="I244" i="1" s="1"/>
  <c r="H238" i="1"/>
  <c r="I238" i="1" s="1"/>
  <c r="H232" i="1"/>
  <c r="I232" i="1" s="1"/>
  <c r="H220" i="1"/>
  <c r="I220" i="1" s="1"/>
  <c r="H214" i="1"/>
  <c r="I214" i="1" s="1"/>
  <c r="H208" i="1"/>
  <c r="I208" i="1" s="1"/>
  <c r="H202" i="1"/>
  <c r="I202" i="1" s="1"/>
  <c r="H190" i="1"/>
  <c r="I190" i="1" s="1"/>
  <c r="H184" i="1"/>
  <c r="I184" i="1" s="1"/>
  <c r="H166" i="1"/>
  <c r="I166" i="1" s="1"/>
  <c r="H160" i="1"/>
  <c r="I160" i="1" s="1"/>
  <c r="H148" i="1"/>
  <c r="I148" i="1" s="1"/>
  <c r="H142" i="1"/>
  <c r="I142" i="1" s="1"/>
  <c r="H136" i="1"/>
  <c r="I136" i="1" s="1"/>
  <c r="H118" i="1"/>
  <c r="I118" i="1" s="1"/>
  <c r="H112" i="1"/>
  <c r="I112" i="1" s="1"/>
  <c r="H106" i="1"/>
  <c r="I106" i="1" s="1"/>
  <c r="H94" i="1"/>
  <c r="I94" i="1" s="1"/>
  <c r="H88" i="1"/>
  <c r="I88" i="1" s="1"/>
  <c r="H70" i="1"/>
  <c r="I70" i="1" s="1"/>
  <c r="H64" i="1"/>
  <c r="I64" i="1" s="1"/>
  <c r="H59" i="1"/>
  <c r="I59" i="1" s="1"/>
  <c r="H53" i="1"/>
  <c r="I53" i="1" s="1"/>
  <c r="H47" i="1"/>
  <c r="I47" i="1" s="1"/>
  <c r="H41" i="1"/>
  <c r="I41" i="1" s="1"/>
  <c r="H35" i="1"/>
  <c r="I35" i="1" s="1"/>
  <c r="H29" i="1"/>
  <c r="I29" i="1" s="1"/>
  <c r="H23" i="1"/>
  <c r="I23" i="1" s="1"/>
  <c r="H17" i="1"/>
  <c r="I17" i="1" s="1"/>
  <c r="H11" i="1"/>
  <c r="I11" i="1" s="1"/>
  <c r="H5" i="1"/>
  <c r="I5" i="1" s="1"/>
  <c r="H487" i="1"/>
  <c r="I487" i="1" s="1"/>
  <c r="H463" i="1"/>
  <c r="I463" i="1" s="1"/>
  <c r="H439" i="1"/>
  <c r="I439" i="1" s="1"/>
  <c r="H247" i="1"/>
  <c r="I247" i="1" s="1"/>
  <c r="H169" i="1"/>
  <c r="I169" i="1" s="1"/>
  <c r="H491" i="1"/>
  <c r="I491" i="1" s="1"/>
  <c r="H485" i="1"/>
  <c r="I485" i="1" s="1"/>
  <c r="H473" i="1"/>
  <c r="I473" i="1" s="1"/>
  <c r="H455" i="1"/>
  <c r="I455" i="1" s="1"/>
  <c r="H443" i="1"/>
  <c r="I443" i="1" s="1"/>
  <c r="H407" i="1"/>
  <c r="I407" i="1" s="1"/>
  <c r="H401" i="1"/>
  <c r="I401" i="1" s="1"/>
  <c r="H371" i="1"/>
  <c r="I371" i="1" s="1"/>
  <c r="H263" i="1"/>
  <c r="I263" i="1" s="1"/>
  <c r="H501" i="1"/>
  <c r="I501" i="1" s="1"/>
  <c r="H495" i="1"/>
  <c r="I495" i="1" s="1"/>
  <c r="H483" i="1"/>
  <c r="I483" i="1" s="1"/>
  <c r="H477" i="1"/>
  <c r="I477" i="1" s="1"/>
  <c r="H471" i="1"/>
  <c r="I471" i="1" s="1"/>
  <c r="H465" i="1"/>
  <c r="I465" i="1" s="1"/>
  <c r="H453" i="1"/>
  <c r="I453" i="1" s="1"/>
  <c r="H447" i="1"/>
  <c r="I447" i="1" s="1"/>
  <c r="H429" i="1"/>
  <c r="I429" i="1" s="1"/>
  <c r="H423" i="1"/>
  <c r="I423" i="1" s="1"/>
  <c r="H399" i="1"/>
  <c r="I399" i="1" s="1"/>
  <c r="H393" i="1"/>
  <c r="I393" i="1" s="1"/>
  <c r="H387" i="1"/>
  <c r="I387" i="1" s="1"/>
  <c r="H363" i="1"/>
  <c r="I363" i="1" s="1"/>
  <c r="H327" i="1"/>
  <c r="I327" i="1" s="1"/>
  <c r="H291" i="1"/>
  <c r="I291" i="1" s="1"/>
  <c r="H285" i="1"/>
  <c r="I285" i="1" s="1"/>
  <c r="H255" i="1"/>
  <c r="I255" i="1" s="1"/>
  <c r="H249" i="1"/>
  <c r="I249" i="1" s="1"/>
  <c r="H225" i="1"/>
  <c r="I225" i="1" s="1"/>
  <c r="H207" i="1"/>
  <c r="I207" i="1" s="1"/>
  <c r="H189" i="1"/>
  <c r="I189" i="1" s="1"/>
  <c r="H171" i="1"/>
  <c r="I171" i="1" s="1"/>
  <c r="H153" i="1"/>
  <c r="I153" i="1" s="1"/>
  <c r="H129" i="1"/>
  <c r="I129" i="1" s="1"/>
  <c r="H99" i="1"/>
  <c r="I99" i="1" s="1"/>
  <c r="H75" i="1"/>
  <c r="I75" i="1" s="1"/>
  <c r="H63" i="1"/>
  <c r="I63" i="1" s="1"/>
  <c r="M20" i="12"/>
</calcChain>
</file>

<file path=xl/sharedStrings.xml><?xml version="1.0" encoding="utf-8"?>
<sst xmlns="http://schemas.openxmlformats.org/spreadsheetml/2006/main" count="42183" uniqueCount="4150">
  <si>
    <t>Date</t>
  </si>
  <si>
    <t>Approximate Deadline</t>
  </si>
  <si>
    <t>Continue data analysis</t>
  </si>
  <si>
    <t>Write method &amp; data analysis sections</t>
  </si>
  <si>
    <t>Data analysis to be completed</t>
  </si>
  <si>
    <t>Method section to be completed</t>
  </si>
  <si>
    <t>Start literature review &amp; theory</t>
  </si>
  <si>
    <t>Literature review &amp; theory to be completed</t>
  </si>
  <si>
    <t>Start writing results</t>
  </si>
  <si>
    <t>Results section to be completed</t>
  </si>
  <si>
    <t>Start discussing the results</t>
  </si>
  <si>
    <t>Discussion section to be completed</t>
  </si>
  <si>
    <t>Write the introduction of the research</t>
  </si>
  <si>
    <t>Introduction section to be completed</t>
  </si>
  <si>
    <t>Write conclusion of the research</t>
  </si>
  <si>
    <t>Conclusion section to be completed</t>
  </si>
  <si>
    <t>Submit first draft of the research</t>
  </si>
  <si>
    <t>Full List</t>
  </si>
  <si>
    <t>RANKCOMPANYREVENUES ($M)</t>
  </si>
  <si>
    <t>1Walmart$485,873</t>
  </si>
  <si>
    <t>2State Grid$315,199</t>
  </si>
  <si>
    <t>3Sinopec Group$267,518</t>
  </si>
  <si>
    <t>4China National Petroleum$262,573</t>
  </si>
  <si>
    <t>5Toyota Motor$254,694</t>
  </si>
  <si>
    <t>6Volkswagen$240,264</t>
  </si>
  <si>
    <t>7Royal Dutch Shell$240,033</t>
  </si>
  <si>
    <t>8Berkshire Hathaway$223,604</t>
  </si>
  <si>
    <t>9Apple$215,639</t>
  </si>
  <si>
    <t>10Exxon Mobil$205,004</t>
  </si>
  <si>
    <t>11McKesson$198,533</t>
  </si>
  <si>
    <t>12BP$186,606</t>
  </si>
  <si>
    <t>13UnitedHealth Group$184,840</t>
  </si>
  <si>
    <t>14CVS Health$177,526</t>
  </si>
  <si>
    <t>15Samsung Electronics$173,957</t>
  </si>
  <si>
    <t>16Glencore$173,883</t>
  </si>
  <si>
    <t>17Daimler$169,483</t>
  </si>
  <si>
    <t>18General Motors$166,380</t>
  </si>
  <si>
    <t>19AT&amp;T$163,786</t>
  </si>
  <si>
    <t>20EXOR Group$154,894</t>
  </si>
  <si>
    <t>WANT PREMIUM ACCESS? VISIT THE FORTUNE DATASTORE</t>
  </si>
  <si>
    <t>21Ford Motor$151,800</t>
  </si>
  <si>
    <t>22Industrial &amp; Commercial Bank of China$147,675</t>
  </si>
  <si>
    <t>23AmerisourceBergen$146,850</t>
  </si>
  <si>
    <t>24China State Construction Engineering$144,505</t>
  </si>
  <si>
    <t>25AXA$143,722</t>
  </si>
  <si>
    <t>26Amazon.com$135,987</t>
  </si>
  <si>
    <t>27Hon Hai Precision Industry$135,129</t>
  </si>
  <si>
    <t>28China Construction Bank$135,093</t>
  </si>
  <si>
    <t>29Honda Motor$129,198</t>
  </si>
  <si>
    <t>30Total$127,925</t>
  </si>
  <si>
    <t>31General Electric$126,661</t>
  </si>
  <si>
    <t>32Verizon$125,980</t>
  </si>
  <si>
    <t>33Japan Post Holdings$122,990</t>
  </si>
  <si>
    <t>34Allianz$122,196</t>
  </si>
  <si>
    <t>35Cardinal Health$121,546</t>
  </si>
  <si>
    <t>36Costco$118,719</t>
  </si>
  <si>
    <t>37Walgreens Boots Alliance$117,351</t>
  </si>
  <si>
    <t>38Agricultural Bank of China$117,275</t>
  </si>
  <si>
    <t>39Ping An Insurance$116,581</t>
  </si>
  <si>
    <t>40Kroger$115,337</t>
  </si>
  <si>
    <t>41SAIC Motor$113,861</t>
  </si>
  <si>
    <t>42Bank of China$113,708</t>
  </si>
  <si>
    <t>43BNP Paribas$109,026</t>
  </si>
  <si>
    <t>44Nissan Motor$108,164</t>
  </si>
  <si>
    <t>45Chevron$107,567</t>
  </si>
  <si>
    <t>46Fannie Mae$107,162</t>
  </si>
  <si>
    <t>47China Mobile Communications$107,117</t>
  </si>
  <si>
    <t>48J.P. Morgan Chase$105,486</t>
  </si>
  <si>
    <t>49Legal &amp; General Group$105,235</t>
  </si>
  <si>
    <t>50Nippon Telegraph &amp; Telephone$105,128</t>
  </si>
  <si>
    <t>51China Life Insurance$104,818</t>
  </si>
  <si>
    <t>52BMW Group$104,130</t>
  </si>
  <si>
    <t>53Express Scripts Holding$100,288</t>
  </si>
  <si>
    <t>54Trafigura Group$98,098</t>
  </si>
  <si>
    <t>55China Railway Engineering$96,979</t>
  </si>
  <si>
    <t>56Prudential$96,965</t>
  </si>
  <si>
    <t>57Assicurazioni Generali$95,217</t>
  </si>
  <si>
    <t>58China Railway Construction$94,877</t>
  </si>
  <si>
    <t>59Home Depot$94,595</t>
  </si>
  <si>
    <t>60Boeing$94,571</t>
  </si>
  <si>
    <t>61Wells Fargo$94,176</t>
  </si>
  <si>
    <t>62Bank of America Corp.$93,662</t>
  </si>
  <si>
    <t>63Gazprom$91,382</t>
  </si>
  <si>
    <t>64Nestle$90,814</t>
  </si>
  <si>
    <t>65Alphabet$90,272</t>
  </si>
  <si>
    <t>66Siemens$88,419</t>
  </si>
  <si>
    <t>67Carrefour$87,112</t>
  </si>
  <si>
    <t>68Dongfeng Motor$86,194</t>
  </si>
  <si>
    <t>69Microsoft$85,320</t>
  </si>
  <si>
    <t>70Anthem$84,863</t>
  </si>
  <si>
    <t>71Hitachi$84,558</t>
  </si>
  <si>
    <t>72SoftBank Group$82,892</t>
  </si>
  <si>
    <t>73Banco Santander$82,801</t>
  </si>
  <si>
    <t>74Citigroup$82,386</t>
  </si>
  <si>
    <t>75Petrobras$81,405</t>
  </si>
  <si>
    <t>76Robert Bosch$80,869</t>
  </si>
  <si>
    <t>77Deutsche Telekom$80,832</t>
  </si>
  <si>
    <t>78Hyundai Motor$80,701</t>
  </si>
  <si>
    <t>79Comcast$80,403</t>
  </si>
  <si>
    <t>80Credit Agricole$80,258</t>
  </si>
  <si>
    <t>81IBM$79,919</t>
  </si>
  <si>
    <t>82Electricite de France$78,740</t>
  </si>
  <si>
    <t>83Huawei Investment &amp; Holding$78,511</t>
  </si>
  <si>
    <t>84Enel$78,064</t>
  </si>
  <si>
    <t>85State Farm Insurance Cos.$76,132</t>
  </si>
  <si>
    <t>86China Resources National$75,776</t>
  </si>
  <si>
    <t>87AEON$75,772</t>
  </si>
  <si>
    <t>88HSBC Holdings$75,329</t>
  </si>
  <si>
    <t>89Pacific Construction Group$74,629</t>
  </si>
  <si>
    <t>90Aviva$74,628</t>
  </si>
  <si>
    <t>91Uniper$74,407</t>
  </si>
  <si>
    <t>92Tesco$74,393</t>
  </si>
  <si>
    <t>93Engie$73,692</t>
  </si>
  <si>
    <t>94Airbus Group$73,628</t>
  </si>
  <si>
    <t>95SK Holdings$72,579</t>
  </si>
  <si>
    <t>96Phillips 66$72,396</t>
  </si>
  <si>
    <t>97Johnson &amp; Johnson$71,890</t>
  </si>
  <si>
    <t>98Procter &amp; Gamble$71,726</t>
  </si>
  <si>
    <t>99U.S. Postal Service$71,498</t>
  </si>
  <si>
    <t>100China Southern Power Grid$71,242</t>
  </si>
  <si>
    <t>101China South Industries Group$71,151</t>
  </si>
  <si>
    <t>102Lukoil$70,897</t>
  </si>
  <si>
    <t>103China Communications Construction$70,751</t>
  </si>
  <si>
    <t>104Groupe BPCE$70,517</t>
  </si>
  <si>
    <t>105Sony$70,170</t>
  </si>
  <si>
    <t>106Valero Energy$70,166</t>
  </si>
  <si>
    <t>107Target$69,495</t>
  </si>
  <si>
    <t>108Societe Generale$69,335</t>
  </si>
  <si>
    <t>109Munich Re Group$68,700</t>
  </si>
  <si>
    <t>110Panasonic$67,775</t>
  </si>
  <si>
    <t>111Nippon Life Insurance$67,388</t>
  </si>
  <si>
    <t>112Zurich Insurance Group$67,245</t>
  </si>
  <si>
    <t>113Itau Unibanco Holding$66,876</t>
  </si>
  <si>
    <t>114People’s Insurance Co. of China$66,732</t>
  </si>
  <si>
    <t>115China National Offshore Oil$65,892</t>
  </si>
  <si>
    <t>116Marubeni$65,792</t>
  </si>
  <si>
    <t>117Deutsche Post DHL Group$65,787</t>
  </si>
  <si>
    <t>118Freddie Mac$65,665</t>
  </si>
  <si>
    <t>119China Post Group$65,605</t>
  </si>
  <si>
    <t>120China Minmetals$65,547</t>
  </si>
  <si>
    <t>121Lloyds Banking Group$65,208</t>
  </si>
  <si>
    <t>122Lowe’s$65,017</t>
  </si>
  <si>
    <t>123Metro$64,853</t>
  </si>
  <si>
    <t>124Dell Technologies$64,806</t>
  </si>
  <si>
    <t>125China FAW Group$64,784</t>
  </si>
  <si>
    <t>126BASF$63,641</t>
  </si>
  <si>
    <t>127JXTG Holdings$63,629</t>
  </si>
  <si>
    <t>128MetLife$63,476</t>
  </si>
  <si>
    <t>129Tewoo Group$63,324</t>
  </si>
  <si>
    <t>130Aetna$63,155</t>
  </si>
  <si>
    <t>131PepsiCo$62,799</t>
  </si>
  <si>
    <t>132ENI$62,694</t>
  </si>
  <si>
    <t>133China Telecommunications$62,387</t>
  </si>
  <si>
    <t>134Archer Daniels Midland$62,346</t>
  </si>
  <si>
    <t>135China North Industries Group$61,326</t>
  </si>
  <si>
    <t>136COFCO$61,265</t>
  </si>
  <si>
    <t>137Beijing Automotive Group$61,130</t>
  </si>
  <si>
    <t>138UPS$60,906</t>
  </si>
  <si>
    <t>139Anbang Insurance Group$60,800</t>
  </si>
  <si>
    <t>140Peugeot$59,749</t>
  </si>
  <si>
    <t>141Albertsons Cos.$59,678</t>
  </si>
  <si>
    <t>142Dai-ichi Life Holdings$59,590</t>
  </si>
  <si>
    <t>143Sinochem Group$59,533</t>
  </si>
  <si>
    <t>144Intel$59,387</t>
  </si>
  <si>
    <t>145Mitsubishi$59,303</t>
  </si>
  <si>
    <t>146Auchan Holding$58,862</t>
  </si>
  <si>
    <t>147Aegon$58,789</t>
  </si>
  <si>
    <t>148Prudential Financial$58,779</t>
  </si>
  <si>
    <t>149Vodafone Group$58,611</t>
  </si>
  <si>
    <t>150Unilever$58,292</t>
  </si>
  <si>
    <t>151Banco do Brasil$58,093</t>
  </si>
  <si>
    <t>152Pemex$57,774</t>
  </si>
  <si>
    <t>153Telefonica$57,544</t>
  </si>
  <si>
    <t>154Banco Bradesco$57,443</t>
  </si>
  <si>
    <t>155United Technologies$57,244</t>
  </si>
  <si>
    <t>156ArcelorMittal$56,791</t>
  </si>
  <si>
    <t>157Renault$56,667</t>
  </si>
  <si>
    <t>158Rosneft Oil$56,553</t>
  </si>
  <si>
    <t>159Shandong Weiqiao Pioneering Group$56,174</t>
  </si>
  <si>
    <t>160Marathon Petroleum$55,858</t>
  </si>
  <si>
    <t>161Disney$55,632</t>
  </si>
  <si>
    <t>162Aviation Industry Corp. of China$55,306</t>
  </si>
  <si>
    <t>163ING Group$55,282</t>
  </si>
  <si>
    <t>164Mitsubishi UFJ Financial Group$55,185</t>
  </si>
  <si>
    <t>165Royal Ahold Delhaize$54,955</t>
  </si>
  <si>
    <t>166Humana$54,379</t>
  </si>
  <si>
    <t>167Seven &amp; I Holdings$53,858</t>
  </si>
  <si>
    <t>168Indian Oil$53,562</t>
  </si>
  <si>
    <t>169Roche Group$53,427</t>
  </si>
  <si>
    <t>170HNA Group$53,035</t>
  </si>
  <si>
    <t>171Bank of Communications$52,990</t>
  </si>
  <si>
    <t>172CITIC Group$52,852</t>
  </si>
  <si>
    <t>173Pfizer$52,824</t>
  </si>
  <si>
    <t>174Bayer$52,569</t>
  </si>
  <si>
    <t>175AIG$52,367</t>
  </si>
  <si>
    <t>176America Movil$52,201</t>
  </si>
  <si>
    <t>177Korea Electric Power$51,500</t>
  </si>
  <si>
    <t>178Lockheed Martin$50,658</t>
  </si>
  <si>
    <t>179Sysco$50,367</t>
  </si>
  <si>
    <t>180FedEx$50,365</t>
  </si>
  <si>
    <t>181Hewlett Packard Enterprise$50,123</t>
  </si>
  <si>
    <t>182Louis Dreyfus Company$49,838</t>
  </si>
  <si>
    <t>183Amer International Group$49,677</t>
  </si>
  <si>
    <t>184Petronas$49,479</t>
  </si>
  <si>
    <t>185Tokyo Electric Power$49,446</t>
  </si>
  <si>
    <t>186Novartis$49,436</t>
  </si>
  <si>
    <t>187Cisco Systems$49,247</t>
  </si>
  <si>
    <t>188MS&amp;AD Insurance Group Holdings$49,239</t>
  </si>
  <si>
    <t>189Deutsche Bank$48,876</t>
  </si>
  <si>
    <t>190PowerChina$48,869</t>
  </si>
  <si>
    <t>191JBS$48,825</t>
  </si>
  <si>
    <t>192PTT$48,719</t>
  </si>
  <si>
    <t>193Tokio Marine Holdings$48,292</t>
  </si>
  <si>
    <t>194HP$48,238</t>
  </si>
  <si>
    <t>195RWE$48,204</t>
  </si>
  <si>
    <t>196Dow Chemical$48,158</t>
  </si>
  <si>
    <t>197Finatis$48,154</t>
  </si>
  <si>
    <t>198Wesfarmers$48,003</t>
  </si>
  <si>
    <t>199Sinopharm$47,810</t>
  </si>
  <si>
    <t>200CNP Assurances$47,804</t>
  </si>
  <si>
    <t>201LG Electronics$47,712</t>
  </si>
  <si>
    <t>202Sumitomo Mitsui Financial Group$47,375</t>
  </si>
  <si>
    <t>203Reliance Industries$46,931</t>
  </si>
  <si>
    <t>204China Baowu Steel Group$46,606</t>
  </si>
  <si>
    <t>205Noble Group$46,528</t>
  </si>
  <si>
    <t>206Anheuser-Busch InBev$45,905</t>
  </si>
  <si>
    <t>207Statoil$45,873</t>
  </si>
  <si>
    <t>208POSCO$45,621</t>
  </si>
  <si>
    <t>209Kia Motors$45,425</t>
  </si>
  <si>
    <t>210Orange$45,249</t>
  </si>
  <si>
    <t>211ChemChina$45,177</t>
  </si>
  <si>
    <t>212Deutsche Bahn$44,850</t>
  </si>
  <si>
    <t>213Continental$44,842</t>
  </si>
  <si>
    <t>214HCA Holdings$44,747</t>
  </si>
  <si>
    <t>215Itochu$44,654</t>
  </si>
  <si>
    <t>216China Merchants Bank$44,552</t>
  </si>
  <si>
    <t>217State Bank of India$44,533</t>
  </si>
  <si>
    <t>218Woolworths$43,925</t>
  </si>
  <si>
    <t>219KDDI$43,822</t>
  </si>
  <si>
    <t>220Swiss Re$43,786</t>
  </si>
  <si>
    <t>221HBIS Group$43,769</t>
  </si>
  <si>
    <t>222CEFC China Energy$43,743</t>
  </si>
  <si>
    <t>223Banco Bilbao Vizcaya Argentaria$43,698</t>
  </si>
  <si>
    <t>224ThyssenKrupp$43,589</t>
  </si>
  <si>
    <t>225Saint-Gobain$43,231</t>
  </si>
  <si>
    <t>226Lenovo Group$43,035</t>
  </si>
  <si>
    <t>227Vinci$42,771</t>
  </si>
  <si>
    <t>228Nippon Steel &amp; Sumitomo Metal$42,757</t>
  </si>
  <si>
    <t>229Bunge$42,679</t>
  </si>
  <si>
    <t>230Industrial Bank$42,622</t>
  </si>
  <si>
    <t>231E.ON$42,213</t>
  </si>
  <si>
    <t>232Sberbank$42,159</t>
  </si>
  <si>
    <t>233China Shipbuilding Industry$42,149</t>
  </si>
  <si>
    <t>234Christian Dior$42,113</t>
  </si>
  <si>
    <t>235Coca-Cola$41,863</t>
  </si>
  <si>
    <t>236Denso$41,781</t>
  </si>
  <si>
    <t>237Fujitsu$41,620</t>
  </si>
  <si>
    <t>238Guangzhou Automobile Industry Group$41,560</t>
  </si>
  <si>
    <t>239Wilmar International$41,402</t>
  </si>
  <si>
    <t>240Sanofi$41,376</t>
  </si>
  <si>
    <t>241China United Network Communications$41,274</t>
  </si>
  <si>
    <t>242Sumitomo Life Insurance$40,921</t>
  </si>
  <si>
    <t>243New York Life Insurance$40,787</t>
  </si>
  <si>
    <t>244Centene$40,721</t>
  </si>
  <si>
    <t>245Shanghai Pudong Development Bank$40,689</t>
  </si>
  <si>
    <t>246Hanwha$40,606</t>
  </si>
  <si>
    <t>247Tata Motors$40,329</t>
  </si>
  <si>
    <t>248Aluminum Corp. of China$40,278</t>
  </si>
  <si>
    <t>249Mitsui$40,275</t>
  </si>
  <si>
    <t>250Manulife Financial$40,238</t>
  </si>
  <si>
    <t>251China Minsheng Banking$40,234</t>
  </si>
  <si>
    <t>252China Pacific Insurance (Group)$40,193</t>
  </si>
  <si>
    <t>253American Airlines Group$40,180</t>
  </si>
  <si>
    <t>254Nationwide$40,074</t>
  </si>
  <si>
    <t>255Merck$39,807</t>
  </si>
  <si>
    <t>256Cigna$39,668</t>
  </si>
  <si>
    <t>257Delta Air Lines$39,639</t>
  </si>
  <si>
    <t>258Best Buy$39,403</t>
  </si>
  <si>
    <t>259China National Building Material Group$39,323</t>
  </si>
  <si>
    <t>260Honeywell International$39,302</t>
  </si>
  <si>
    <t>261JD.com$39,155</t>
  </si>
  <si>
    <t>262Mitsubishi Electric$39,119</t>
  </si>
  <si>
    <t>263ZF Friedrichshafen$38,888</t>
  </si>
  <si>
    <t>264Caterpillar$38,537</t>
  </si>
  <si>
    <t>265Liberty Mutual Insurance Group$38,308</t>
  </si>
  <si>
    <t>266Power Corp. of Canada$38,286</t>
  </si>
  <si>
    <t>267Morgan Stanley$37,949</t>
  </si>
  <si>
    <t>268Hengli Group$37,880</t>
  </si>
  <si>
    <t>269SSE$37,813</t>
  </si>
  <si>
    <t>270Massachusetts Mutual Life Insurance$37,788</t>
  </si>
  <si>
    <t>271Goldman Sachs Group$37,712</t>
  </si>
  <si>
    <t>272Johnson Controls International$37,674</t>
  </si>
  <si>
    <t>273GlaxoSmithKline$37,642</t>
  </si>
  <si>
    <t>274China Huaneng Group$37,543</t>
  </si>
  <si>
    <t>275Energy Transfer Equity$37,504</t>
  </si>
  <si>
    <t>276Shenhua Group$37,322</t>
  </si>
  <si>
    <t>277Greenland Holding Group$37,240</t>
  </si>
  <si>
    <t>278TIAA$37,105</t>
  </si>
  <si>
    <t>279Jardine Matheson$37,051</t>
  </si>
  <si>
    <t>280Oracle$37,047</t>
  </si>
  <si>
    <t>281ACS$36,992</t>
  </si>
  <si>
    <t>282Sumitomo$36,888</t>
  </si>
  <si>
    <t>283Tyson Foods$36,881</t>
  </si>
  <si>
    <t>284Barclays$36,789</t>
  </si>
  <si>
    <t>285Poste Italiane$36,617</t>
  </si>
  <si>
    <t>286Centrica$36,580</t>
  </si>
  <si>
    <t>287United Continental Holdings$36,556</t>
  </si>
  <si>
    <t>288Allstate$36,534</t>
  </si>
  <si>
    <t>289Pertamina$36,487</t>
  </si>
  <si>
    <t>290Magna International$36,445</t>
  </si>
  <si>
    <t>291UBS Group$36,230</t>
  </si>
  <si>
    <t>292Intesa Sanpaolo$36,225</t>
  </si>
  <si>
    <t>293George Weston$36,211</t>
  </si>
  <si>
    <t>294Mitsubishi Heavy Industries$36,122</t>
  </si>
  <si>
    <t>295Rajesh Exports$36,114</t>
  </si>
  <si>
    <t>296Pegatron$35,891</t>
  </si>
  <si>
    <t>297Meiji Yasuda Life Insurance$35,767</t>
  </si>
  <si>
    <t>298Maersk Group$35,464</t>
  </si>
  <si>
    <t>299SABIC$35,421</t>
  </si>
  <si>
    <t>300Bouygues$35,277</t>
  </si>
  <si>
    <t>301Volvo$35,269</t>
  </si>
  <si>
    <t>302Talanx$35,101</t>
  </si>
  <si>
    <t>303Lufthansa Group$35,011</t>
  </si>
  <si>
    <t>304Royal Bank of Canada$34,904</t>
  </si>
  <si>
    <t>305Accenture$34,798</t>
  </si>
  <si>
    <t>306Repsol$34,485</t>
  </si>
  <si>
    <t>307China Vanke$34,458</t>
  </si>
  <si>
    <t>308Publix Super Markets$34,274</t>
  </si>
  <si>
    <t>309Edeka Zentrale$34,193</t>
  </si>
  <si>
    <t>310J. Sainsbury$34,149</t>
  </si>
  <si>
    <t>311Alimentation Couche-Tard$34,145</t>
  </si>
  <si>
    <t>312China Energy Engineering Group$33,930</t>
  </si>
  <si>
    <t>313Hyundai Heavy Industries$33,881</t>
  </si>
  <si>
    <t>314ABB$33,828</t>
  </si>
  <si>
    <t>315American Express$33,823</t>
  </si>
  <si>
    <t>316Rio Tinto Group$33,781</t>
  </si>
  <si>
    <t>317SNCF Mobilites$33,747</t>
  </si>
  <si>
    <t>318CRRC$33,739</t>
  </si>
  <si>
    <t>319CK Hutchison Holdings$33,475</t>
  </si>
  <si>
    <t>320Jizhong Energy Group$33,366</t>
  </si>
  <si>
    <t>321TJX$33,184</t>
  </si>
  <si>
    <t>322Xinxing Cathay International Group$33,174</t>
  </si>
  <si>
    <t>323Hyundai Mobis$32,972</t>
  </si>
  <si>
    <t>324Aisin Seiki$32,879</t>
  </si>
  <si>
    <t>325Rite Aid$32,845</t>
  </si>
  <si>
    <t>326Shaanxi Yanchang Petroleum (Group)$32,652</t>
  </si>
  <si>
    <t>327DZ Bank$32,636</t>
  </si>
  <si>
    <t>328UniCredit Group$32,539</t>
  </si>
  <si>
    <t>329China Everbright Group$32,461</t>
  </si>
  <si>
    <t>330Daiwa House Industry$32,421</t>
  </si>
  <si>
    <t>331Nike$32,376</t>
  </si>
  <si>
    <t>332Iberdrola$32,308</t>
  </si>
  <si>
    <t>333Commonwealth Bank of Australia$32,287</t>
  </si>
  <si>
    <t>334Sinomach$32,237</t>
  </si>
  <si>
    <t>335Fresenius$32,161</t>
  </si>
  <si>
    <t>336China Aerospace Science &amp; Technology$32,094</t>
  </si>
  <si>
    <t>337Shaanxi Coal &amp; Chemical Industry$31,926</t>
  </si>
  <si>
    <t>338China Evergrande Group$31,828</t>
  </si>
  <si>
    <t>339Jiangxi Copper$31,680</t>
  </si>
  <si>
    <t>340Sompo Holdings$31,559</t>
  </si>
  <si>
    <t>341China Poly Group$31,508</t>
  </si>
  <si>
    <t>342Chubb$31,469</t>
  </si>
  <si>
    <t>343Zhejiang Geely Holding Group$31,430</t>
  </si>
  <si>
    <t>344Exelon$31,360</t>
  </si>
  <si>
    <t>345General Dynamics$31,353</t>
  </si>
  <si>
    <t>346BT Group$31,333</t>
  </si>
  <si>
    <t>347Canon$31,271</t>
  </si>
  <si>
    <t>348Wuchan Zhongda Group$31,185</t>
  </si>
  <si>
    <t>349Mitsubishi Chemical Holdings$31,158</t>
  </si>
  <si>
    <t>350BHP Billiton$30,912</t>
  </si>
  <si>
    <t>351Toronto-Dominion Bank$30,855</t>
  </si>
  <si>
    <t>352Subaru$30,696</t>
  </si>
  <si>
    <t>353Bridgestone$30,678</t>
  </si>
  <si>
    <t>354Credit Suisse Group$30,588</t>
  </si>
  <si>
    <t>355China Aerospace Science &amp; Industry$30,582</t>
  </si>
  <si>
    <t>356JFE Holdings$30,539</t>
  </si>
  <si>
    <t>357Mizuho Financial Group$30,390</t>
  </si>
  <si>
    <t>358Gilead Sciences$30,390</t>
  </si>
  <si>
    <t>359CHS$30,347</t>
  </si>
  <si>
    <t>360Bharat Petroleum$30,316</t>
  </si>
  <si>
    <t>3613M$30,109</t>
  </si>
  <si>
    <t>362China Electronics$30,010</t>
  </si>
  <si>
    <t>363CRH$29,973</t>
  </si>
  <si>
    <t>364China State Shipbuilding$29,877</t>
  </si>
  <si>
    <t>365Jiangsu Shagang Group$29,862</t>
  </si>
  <si>
    <t>366China COSCO Shipping$29,743</t>
  </si>
  <si>
    <t>367Mazda Motor$29,665</t>
  </si>
  <si>
    <t>368State Power Investment$29,493</t>
  </si>
  <si>
    <t>369Taiwan Semiconductor Manufacturing$29,388</t>
  </si>
  <si>
    <t>370Vale$29,363</t>
  </si>
  <si>
    <t>371Time Warner$29,318</t>
  </si>
  <si>
    <t>372Shandong Energy Group$29,299</t>
  </si>
  <si>
    <t>373Suzuki Motor$29,252</t>
  </si>
  <si>
    <t>374LyondellBasell Industries$29,183</t>
  </si>
  <si>
    <t>375Royal Philips$29,003</t>
  </si>
  <si>
    <t>376Charter Communications$29,003</t>
  </si>
  <si>
    <t>377Medtronic$28,833</t>
  </si>
  <si>
    <t>378Northwestern Mutual$28,799</t>
  </si>
  <si>
    <t>379L’Oreal$28,572</t>
  </si>
  <si>
    <t>380Dalian Wanda Group$28,483</t>
  </si>
  <si>
    <t>381Medipal Holdings$28,277</t>
  </si>
  <si>
    <t>382China Huadian$28,204</t>
  </si>
  <si>
    <t>383AIA Group$28,196</t>
  </si>
  <si>
    <t>384Hindustan Petroleum$28,166</t>
  </si>
  <si>
    <t>385Migros Group$28,155</t>
  </si>
  <si>
    <t>386Air France-KLM Group$27,920</t>
  </si>
  <si>
    <t>387Compass Group$27,837</t>
  </si>
  <si>
    <t>388Schlumberger$27,810</t>
  </si>
  <si>
    <t>389Kansai Electric Power$27,792</t>
  </si>
  <si>
    <t>390Quanta Computer$27,715</t>
  </si>
  <si>
    <t>391Westpac Banking$27,704</t>
  </si>
  <si>
    <t>392Coop Group$27,669</t>
  </si>
  <si>
    <t>393Facebook$27,638</t>
  </si>
  <si>
    <t>394Travelers Cos.$27,625</t>
  </si>
  <si>
    <t>395Capital One Financial$27,519</t>
  </si>
  <si>
    <t>396Twenty-First Century Fox$27,326</t>
  </si>
  <si>
    <t>397China Guodian$27,315</t>
  </si>
  <si>
    <t>398LafargeHolcim$27,308</t>
  </si>
  <si>
    <t>399Schneider Electric$27,307</t>
  </si>
  <si>
    <t>400China Electronics Technology Group$27,292</t>
  </si>
  <si>
    <t>401USAA$27,131</t>
  </si>
  <si>
    <t>402World Fuel Services$27,016</t>
  </si>
  <si>
    <t>403Phoenix Pharmahandel$26,976</t>
  </si>
  <si>
    <t>404Veolia Environnement$26,972</t>
  </si>
  <si>
    <t>405National Australia Bank$26,958</t>
  </si>
  <si>
    <t>406Philip Morris International$26,685</t>
  </si>
  <si>
    <t>407Deere$26,644</t>
  </si>
  <si>
    <t>408East Japan Railway$26,587</t>
  </si>
  <si>
    <t>409Achmea$26,494</t>
  </si>
  <si>
    <t>410Kraft Heinz$26,487</t>
  </si>
  <si>
    <t>411Cathay Life Insurance$26,292</t>
  </si>
  <si>
    <t>412Tech Data$26,235</t>
  </si>
  <si>
    <t>413Samsung Life Insurance$26,222</t>
  </si>
  <si>
    <t>414Avnet$26,219</t>
  </si>
  <si>
    <t>415Nokia$26,113</t>
  </si>
  <si>
    <t>416Enbridge$26,073</t>
  </si>
  <si>
    <t>417Gas Natural Fenosa$26,070</t>
  </si>
  <si>
    <t>418Australia &amp; New Zealand Banking Group$26,032</t>
  </si>
  <si>
    <t>419LM Ericsson$26,004</t>
  </si>
  <si>
    <t>420Sumitomo Electric Industries$25,975</t>
  </si>
  <si>
    <t>421Mondelez International$25,923</t>
  </si>
  <si>
    <t>422Old Mutual$25,913</t>
  </si>
  <si>
    <t>423Idemitsu Kosan$25,888</t>
  </si>
  <si>
    <t>424Bank of Nova Scotia$25,817</t>
  </si>
  <si>
    <t>425Macy’s$25,778</t>
  </si>
  <si>
    <t>426Mapfre Group$25,775</t>
  </si>
  <si>
    <t>427La Poste$25,760</t>
  </si>
  <si>
    <t>428Inditex$25,733</t>
  </si>
  <si>
    <t>429AbbVie$25,638</t>
  </si>
  <si>
    <t>430Datong Coal Mine Group$25,630</t>
  </si>
  <si>
    <t>431Lotte Shopping$25,444</t>
  </si>
  <si>
    <t>432Standard Life$25,279</t>
  </si>
  <si>
    <t>433Shanxi Coking Coal Group$25,123</t>
  </si>
  <si>
    <t>434Adecco Group$25,112</t>
  </si>
  <si>
    <t>435International Airlines Group$24,956</t>
  </si>
  <si>
    <t>436McDonald’s$24,622</t>
  </si>
  <si>
    <t>437NEC$24,596</t>
  </si>
  <si>
    <t>438DuPont$24,594</t>
  </si>
  <si>
    <t>439China National Aviation Fuel Group$24,588</t>
  </si>
  <si>
    <t>440Northrop Grumman$24,508</t>
  </si>
  <si>
    <t>441Brookfield Asset Management$24,411</t>
  </si>
  <si>
    <t>442Mercantil Servicios Financieros$24,403</t>
  </si>
  <si>
    <t>443SAP$24,397</t>
  </si>
  <si>
    <t>444ConocoPhillips$24,360</t>
  </si>
  <si>
    <t>445Yangquan Coal Industry Group$24,284</t>
  </si>
  <si>
    <t>446Danone$24,267</t>
  </si>
  <si>
    <t>447Samsung C&amp;T$24,217</t>
  </si>
  <si>
    <t>448Shanxi LuAn Mining Group$24,087</t>
  </si>
  <si>
    <t>449Raytheon$24,069</t>
  </si>
  <si>
    <t>450Midea Group$24,060</t>
  </si>
  <si>
    <t>451Chubu Electric Power$24,028</t>
  </si>
  <si>
    <t>452BAE Systems$24,011</t>
  </si>
  <si>
    <t>453Andeavor$24,005</t>
  </si>
  <si>
    <t>454China Datang$23,871</t>
  </si>
  <si>
    <t>455Flex$23,863</t>
  </si>
  <si>
    <t>456Arrow Electronics$23,825</t>
  </si>
  <si>
    <t>457Heraeus Holding$23,793</t>
  </si>
  <si>
    <t>458Compal Electronics$23,773</t>
  </si>
  <si>
    <t>459Yango Financial Holding$23,657</t>
  </si>
  <si>
    <t>460Qualcomm$23,554</t>
  </si>
  <si>
    <t>461Alfresa Holdings$23,551</t>
  </si>
  <si>
    <t>462Alibaba Group Holding$23,517</t>
  </si>
  <si>
    <t>463Koc Holding$23,456</t>
  </si>
  <si>
    <t>464Progressive$23,441</t>
  </si>
  <si>
    <t>465Duke Energy$23,369</t>
  </si>
  <si>
    <t>466Michelin$23,120</t>
  </si>
  <si>
    <t>467Country Garden Holdings$23,044</t>
  </si>
  <si>
    <t>468Heineken Holding$23,044</t>
  </si>
  <si>
    <t>469Enterprise Products Partners$23,022</t>
  </si>
  <si>
    <t>470AstraZeneca$23,002</t>
  </si>
  <si>
    <t>471Amgen$22,991</t>
  </si>
  <si>
    <t>472Rabobank Group$22,956</t>
  </si>
  <si>
    <t>473Altice$22,953</t>
  </si>
  <si>
    <t>474Onex$22,943</t>
  </si>
  <si>
    <t>475US Foods Holding$22,919</t>
  </si>
  <si>
    <t>476Shanxi Jincheng Anthracite Coal Mining Group$22,875</t>
  </si>
  <si>
    <t>477Randstad Holding$22,873</t>
  </si>
  <si>
    <t>478Tencent Holdings$22,871</t>
  </si>
  <si>
    <t>479LG Display$22,840</t>
  </si>
  <si>
    <t>480Emirates Group$22,799</t>
  </si>
  <si>
    <t>481U.S. Bancorp$22,744</t>
  </si>
  <si>
    <t>482H &amp; M Hennes &amp; Mauritz$22,618</t>
  </si>
  <si>
    <t>483Aflac$22,559</t>
  </si>
  <si>
    <t>484Sodexo$22,477</t>
  </si>
  <si>
    <t>485Suning Commerce Group$22,366</t>
  </si>
  <si>
    <t>486GS Caltex$22,207</t>
  </si>
  <si>
    <t>487Ultrapar Holdings$22,167</t>
  </si>
  <si>
    <t>488Xiamen C&amp;D$22,145</t>
  </si>
  <si>
    <t>489Sears Holdings$22,138</t>
  </si>
  <si>
    <t>490China General Technology$22,113</t>
  </si>
  <si>
    <t>491National Grid$22,036</t>
  </si>
  <si>
    <t>492Dollar General$21,987</t>
  </si>
  <si>
    <t>493Telecom Italia$21,941</t>
  </si>
  <si>
    <t>494Xiamen ITG Holding Group$21,930</t>
  </si>
  <si>
    <t>495Xinjiang Guanghui Industry Investment$21,919</t>
  </si>
  <si>
    <t>496Teva Pharmaceutical Industries$21,903</t>
  </si>
  <si>
    <t>497New China Life Insurance$21,796</t>
  </si>
  <si>
    <t>498Wm. Morrison Supermarkets$21,741</t>
  </si>
  <si>
    <t>499TUI$21,655</t>
  </si>
  <si>
    <t>500AutoNation$21,609</t>
  </si>
  <si>
    <t>Raw material</t>
  </si>
  <si>
    <t>Formula</t>
  </si>
  <si>
    <t>Refined 1</t>
  </si>
  <si>
    <t>Company Name</t>
  </si>
  <si>
    <t>Revenue</t>
  </si>
  <si>
    <t>1Walmart$500,343</t>
  </si>
  <si>
    <t>Walmart$500,343</t>
  </si>
  <si>
    <t>Walmart</t>
  </si>
  <si>
    <t>500,343</t>
  </si>
  <si>
    <t>2State Grid$348,903</t>
  </si>
  <si>
    <t>State Grid$348,903</t>
  </si>
  <si>
    <t>State Grid</t>
  </si>
  <si>
    <t>348,903</t>
  </si>
  <si>
    <t>3Sinopec Group$326,953</t>
  </si>
  <si>
    <t>Sinopec Group$326,953</t>
  </si>
  <si>
    <t>Sinopec Group</t>
  </si>
  <si>
    <t>326,953</t>
  </si>
  <si>
    <t>4China National Petroleum$326,008</t>
  </si>
  <si>
    <t>China National Petroleum$326,008</t>
  </si>
  <si>
    <t>China National Petroleum</t>
  </si>
  <si>
    <t>326,008</t>
  </si>
  <si>
    <t>5Royal Dutch Shell$311,870</t>
  </si>
  <si>
    <t>Royal Dutch Shell$311,870</t>
  </si>
  <si>
    <t>Royal Dutch Shell</t>
  </si>
  <si>
    <t>311,870</t>
  </si>
  <si>
    <t>6Toyota Motor$265,172</t>
  </si>
  <si>
    <t>Toyota Motor$265,172</t>
  </si>
  <si>
    <t>Toyota Motor</t>
  </si>
  <si>
    <t>265,172</t>
  </si>
  <si>
    <t>7Volkswagen$260,028</t>
  </si>
  <si>
    <t>Volkswagen$260,028</t>
  </si>
  <si>
    <t>Volkswagen</t>
  </si>
  <si>
    <t>260,028</t>
  </si>
  <si>
    <t>8BP$244,582</t>
  </si>
  <si>
    <t>BP$244,582</t>
  </si>
  <si>
    <t>BP</t>
  </si>
  <si>
    <t>244,582</t>
  </si>
  <si>
    <t>9Exxon Mobil$244,363</t>
  </si>
  <si>
    <t>Exxon Mobil$244,363</t>
  </si>
  <si>
    <t>Exxon Mobil</t>
  </si>
  <si>
    <t>244,363</t>
  </si>
  <si>
    <t>10Berkshire Hathaway$242,137</t>
  </si>
  <si>
    <t>Berkshire Hathaway$242,137</t>
  </si>
  <si>
    <t>Berkshire Hathaway</t>
  </si>
  <si>
    <t>242,137</t>
  </si>
  <si>
    <t>11Apple$229,234</t>
  </si>
  <si>
    <t>Apple$229,234</t>
  </si>
  <si>
    <t>Apple</t>
  </si>
  <si>
    <t>229,234</t>
  </si>
  <si>
    <t>12Samsung Electronics$211,940</t>
  </si>
  <si>
    <t>Samsung Electronics$211,940</t>
  </si>
  <si>
    <t>Samsung Electronics</t>
  </si>
  <si>
    <t>211,940</t>
  </si>
  <si>
    <t>13McKesson$208,357</t>
  </si>
  <si>
    <t>McKesson$208,357</t>
  </si>
  <si>
    <t>McKesson</t>
  </si>
  <si>
    <t>208,357</t>
  </si>
  <si>
    <t>14Glencore$205,476</t>
  </si>
  <si>
    <t>Glencore$205,476</t>
  </si>
  <si>
    <t>Glencore</t>
  </si>
  <si>
    <t>205,476</t>
  </si>
  <si>
    <t>15UnitedHealth Group$201,159</t>
  </si>
  <si>
    <t>UnitedHealth Group$201,159</t>
  </si>
  <si>
    <t>UnitedHealth Group</t>
  </si>
  <si>
    <t>201,159</t>
  </si>
  <si>
    <t>16Daimler$185,235</t>
  </si>
  <si>
    <t>Daimler$185,235</t>
  </si>
  <si>
    <t>Daimler</t>
  </si>
  <si>
    <t>185,235</t>
  </si>
  <si>
    <t>17CVS Health$184,765</t>
  </si>
  <si>
    <t>CVS Health$184,765</t>
  </si>
  <si>
    <t>CVS Health</t>
  </si>
  <si>
    <t>184,765</t>
  </si>
  <si>
    <t>18Amazon.com$177,866</t>
  </si>
  <si>
    <t>Amazon.com$177,866</t>
  </si>
  <si>
    <t>Amazon.com</t>
  </si>
  <si>
    <t>177,866</t>
  </si>
  <si>
    <t>19EXOR Group$161,677</t>
  </si>
  <si>
    <t>EXOR Group$161,677</t>
  </si>
  <si>
    <t>EXOR Group</t>
  </si>
  <si>
    <t>161,677</t>
  </si>
  <si>
    <t>20AT&amp;T$160,546</t>
  </si>
  <si>
    <t>AT&amp;T$160,546</t>
  </si>
  <si>
    <t>AT&amp;T</t>
  </si>
  <si>
    <t>160,546</t>
  </si>
  <si>
    <t>21General Motors$157,311</t>
  </si>
  <si>
    <t>General Motors$157,311</t>
  </si>
  <si>
    <t>General Motors</t>
  </si>
  <si>
    <t>157,311</t>
  </si>
  <si>
    <t>22Ford Motor$156,776</t>
  </si>
  <si>
    <t>Ford Motor$156,776</t>
  </si>
  <si>
    <t>Ford Motor</t>
  </si>
  <si>
    <t>156,776</t>
  </si>
  <si>
    <t>23China State Construction Engineering$156,071</t>
  </si>
  <si>
    <t>China State Construction Engineering$156,071</t>
  </si>
  <si>
    <t>China State Construction Engineering</t>
  </si>
  <si>
    <t>156,071</t>
  </si>
  <si>
    <t>24Hon Hai Precision Industry$154,699</t>
  </si>
  <si>
    <t>Hon Hai Precision Industry$154,699</t>
  </si>
  <si>
    <t>Hon Hai Precision Industry</t>
  </si>
  <si>
    <t>154,699</t>
  </si>
  <si>
    <t>25AmerisourceBergen$153,144</t>
  </si>
  <si>
    <t>AmerisourceBergen$153,144</t>
  </si>
  <si>
    <t>AmerisourceBergen</t>
  </si>
  <si>
    <t>153,144</t>
  </si>
  <si>
    <t>26Industrial &amp; Commercial Bank of China$153,021</t>
  </si>
  <si>
    <t>Industrial &amp; Commercial Bank of China$153,021</t>
  </si>
  <si>
    <t>Industrial &amp; Commercial Bank of China</t>
  </si>
  <si>
    <t>153,021</t>
  </si>
  <si>
    <t>27AXA$149,461</t>
  </si>
  <si>
    <t>AXA$149,461</t>
  </si>
  <si>
    <t>AXA</t>
  </si>
  <si>
    <t>149,461</t>
  </si>
  <si>
    <t>28Total$149,099</t>
  </si>
  <si>
    <t>Total$149,099</t>
  </si>
  <si>
    <t>Total</t>
  </si>
  <si>
    <t>149,099</t>
  </si>
  <si>
    <t>29Ping An Insurance$144,197</t>
  </si>
  <si>
    <t>Ping An Insurance$144,197</t>
  </si>
  <si>
    <t>Ping An Insurance</t>
  </si>
  <si>
    <t>144,197</t>
  </si>
  <si>
    <t>30Honda Motor$138,646</t>
  </si>
  <si>
    <t>Honda Motor$138,646</t>
  </si>
  <si>
    <t>Honda Motor</t>
  </si>
  <si>
    <t>138,646</t>
  </si>
  <si>
    <t>31China Construction Bank$138,594</t>
  </si>
  <si>
    <t>China Construction Bank$138,594</t>
  </si>
  <si>
    <t>China Construction Bank</t>
  </si>
  <si>
    <t>138,594</t>
  </si>
  <si>
    <t>32Trafigura Group$136,421</t>
  </si>
  <si>
    <t>Trafigura Group$136,421</t>
  </si>
  <si>
    <t>Trafigura Group</t>
  </si>
  <si>
    <t>136,421</t>
  </si>
  <si>
    <t>33Chevron$134,533</t>
  </si>
  <si>
    <t>Chevron$134,533</t>
  </si>
  <si>
    <t>Chevron</t>
  </si>
  <si>
    <t>134,533</t>
  </si>
  <si>
    <t>34Cardinal Health$129,976</t>
  </si>
  <si>
    <t>Cardinal Health$129,976</t>
  </si>
  <si>
    <t>Cardinal Health</t>
  </si>
  <si>
    <t>129,976</t>
  </si>
  <si>
    <t>35Costco$129,025</t>
  </si>
  <si>
    <t>Costco$129,025</t>
  </si>
  <si>
    <t>Costco</t>
  </si>
  <si>
    <t>129,025</t>
  </si>
  <si>
    <t>36SAIC Motor$128,819</t>
  </si>
  <si>
    <t>SAIC Motor$128,819</t>
  </si>
  <si>
    <t>SAIC Motor</t>
  </si>
  <si>
    <t>128,819</t>
  </si>
  <si>
    <t>37Verizon$126,034</t>
  </si>
  <si>
    <t>Verizon$126,034</t>
  </si>
  <si>
    <t>Verizon</t>
  </si>
  <si>
    <t>126,034</t>
  </si>
  <si>
    <t>38Allianz$123,532</t>
  </si>
  <si>
    <t>Allianz$123,532</t>
  </si>
  <si>
    <t>Allianz</t>
  </si>
  <si>
    <t>123,532</t>
  </si>
  <si>
    <t>39Kroger$122,662</t>
  </si>
  <si>
    <t>Kroger$122,662</t>
  </si>
  <si>
    <t>Kroger</t>
  </si>
  <si>
    <t>122,662</t>
  </si>
  <si>
    <t>40Agricultural Bank of China$122,366</t>
  </si>
  <si>
    <t>Agricultural Bank of China$122,366</t>
  </si>
  <si>
    <t>Agricultural Bank of China</t>
  </si>
  <si>
    <t>122,366</t>
  </si>
  <si>
    <t>41General Electric$122,274</t>
  </si>
  <si>
    <t>General Electric$122,274</t>
  </si>
  <si>
    <t>General Electric</t>
  </si>
  <si>
    <t>122,274</t>
  </si>
  <si>
    <t>42China Life Insurance$120,224</t>
  </si>
  <si>
    <t>China Life Insurance$120,224</t>
  </si>
  <si>
    <t>China Life Insurance</t>
  </si>
  <si>
    <t>120,224</t>
  </si>
  <si>
    <t>43Walgreens Boots Alliance$118,214</t>
  </si>
  <si>
    <t>Walgreens Boots Alliance$118,214</t>
  </si>
  <si>
    <t>Walgreens Boots Alliance</t>
  </si>
  <si>
    <t>118,214</t>
  </si>
  <si>
    <t>44BNP Paribas$117,375</t>
  </si>
  <si>
    <t>BNP Paribas$117,375</t>
  </si>
  <si>
    <t>BNP Paribas</t>
  </si>
  <si>
    <t>117,375</t>
  </si>
  <si>
    <t>45Japan Post Holdings$116,616</t>
  </si>
  <si>
    <t>Japan Post Holdings$116,616</t>
  </si>
  <si>
    <t>Japan Post Holdings</t>
  </si>
  <si>
    <t>116,616</t>
  </si>
  <si>
    <t>46Bank of China$115,423</t>
  </si>
  <si>
    <t>Bank of China$115,423</t>
  </si>
  <si>
    <t>Bank of China</t>
  </si>
  <si>
    <t>115,423</t>
  </si>
  <si>
    <t>47JPMorgan Chase &amp; Co.$113,899</t>
  </si>
  <si>
    <t>JPMorgan Chase &amp; Co.$113,899</t>
  </si>
  <si>
    <t>JPMorgan Chase &amp; Co.</t>
  </si>
  <si>
    <t>113,899</t>
  </si>
  <si>
    <t>48Fannie Mae$112,394</t>
  </si>
  <si>
    <t>Fannie Mae$112,394</t>
  </si>
  <si>
    <t>Fannie Mae</t>
  </si>
  <si>
    <t>112,394</t>
  </si>
  <si>
    <t>49Gazprom$111,983</t>
  </si>
  <si>
    <t>Gazprom$111,983</t>
  </si>
  <si>
    <t>Gazprom</t>
  </si>
  <si>
    <t>111,983</t>
  </si>
  <si>
    <t>50Prudential$111,458</t>
  </si>
  <si>
    <t>Prudential$111,458</t>
  </si>
  <si>
    <t>Prudential</t>
  </si>
  <si>
    <t>111,458</t>
  </si>
  <si>
    <t>51BMW Group$111,231</t>
  </si>
  <si>
    <t>BMW Group$111,231</t>
  </si>
  <si>
    <t>BMW Group</t>
  </si>
  <si>
    <t>111,231</t>
  </si>
  <si>
    <t>52Alphabet$110,855</t>
  </si>
  <si>
    <t>Alphabet$110,855</t>
  </si>
  <si>
    <t>Alphabet</t>
  </si>
  <si>
    <t>110,855</t>
  </si>
  <si>
    <t>53China Mobile Communications$110,159</t>
  </si>
  <si>
    <t>China Mobile Communications$110,159</t>
  </si>
  <si>
    <t>China Mobile Communications</t>
  </si>
  <si>
    <t>110,159</t>
  </si>
  <si>
    <t>54Nissan Motor$107,868</t>
  </si>
  <si>
    <t>Nissan Motor$107,868</t>
  </si>
  <si>
    <t>Nissan Motor</t>
  </si>
  <si>
    <t>107,868</t>
  </si>
  <si>
    <t>55Nippon Telegraph &amp; Telephone$106,500</t>
  </si>
  <si>
    <t>Nippon Telegraph &amp; Telephone$106,500</t>
  </si>
  <si>
    <t>Nippon Telegraph &amp; Telephone</t>
  </si>
  <si>
    <t>106,500</t>
  </si>
  <si>
    <t>56China Railway Engineering Group$102,767</t>
  </si>
  <si>
    <t>China Railway Engineering Group$102,767</t>
  </si>
  <si>
    <t>China Railway Engineering Group</t>
  </si>
  <si>
    <t>102,767</t>
  </si>
  <si>
    <t>57Home Depot$100,904</t>
  </si>
  <si>
    <t>Home Depot$100,904</t>
  </si>
  <si>
    <t>Home Depot</t>
  </si>
  <si>
    <t>100,904</t>
  </si>
  <si>
    <t>58China Railway Construction$100,855</t>
  </si>
  <si>
    <t>China Railway Construction$100,855</t>
  </si>
  <si>
    <t>China Railway Construction</t>
  </si>
  <si>
    <t>100,855</t>
  </si>
  <si>
    <t>59Assicurazioni Generali$100,552</t>
  </si>
  <si>
    <t>Assicurazioni Generali$100,552</t>
  </si>
  <si>
    <t>Assicurazioni Generali</t>
  </si>
  <si>
    <t>100,552</t>
  </si>
  <si>
    <t>60Bank of America Corp.$100,264</t>
  </si>
  <si>
    <t>Bank of America Corp.$100,264</t>
  </si>
  <si>
    <t>Bank of America Corp.</t>
  </si>
  <si>
    <t>100,264</t>
  </si>
  <si>
    <t>61Express Scripts Holding$100,065</t>
  </si>
  <si>
    <t>Express Scripts Holding$100,065</t>
  </si>
  <si>
    <t>Express Scripts Holding</t>
  </si>
  <si>
    <t>100,065</t>
  </si>
  <si>
    <t>62Wells Fargo$97,741</t>
  </si>
  <si>
    <t>Wells Fargo$97,741</t>
  </si>
  <si>
    <t>Wells Fargo</t>
  </si>
  <si>
    <t>97,741</t>
  </si>
  <si>
    <t>63Lukoil$93,897</t>
  </si>
  <si>
    <t>Lukoil$93,897</t>
  </si>
  <si>
    <t>Lukoil</t>
  </si>
  <si>
    <t>93,897</t>
  </si>
  <si>
    <t>64Boeing$93,392</t>
  </si>
  <si>
    <t>Boeing$93,392</t>
  </si>
  <si>
    <t>Boeing</t>
  </si>
  <si>
    <t>93,392</t>
  </si>
  <si>
    <t>65Dongfeng Motor$93,294</t>
  </si>
  <si>
    <t>Dongfeng Motor$93,294</t>
  </si>
  <si>
    <t>Dongfeng Motor</t>
  </si>
  <si>
    <t>93,294</t>
  </si>
  <si>
    <t>66Siemens$91,585</t>
  </si>
  <si>
    <t>Siemens$91,585</t>
  </si>
  <si>
    <t>Siemens</t>
  </si>
  <si>
    <t>91,585</t>
  </si>
  <si>
    <t>67Phillips 66$91,568</t>
  </si>
  <si>
    <t>Phillips 66$91,568</t>
  </si>
  <si>
    <t>Phillips 66</t>
  </si>
  <si>
    <t>91,568</t>
  </si>
  <si>
    <t>68Carrefour$91,276</t>
  </si>
  <si>
    <t>Carrefour$91,276</t>
  </si>
  <si>
    <t>Carrefour</t>
  </si>
  <si>
    <t>91,276</t>
  </si>
  <si>
    <t>69Nestle$91,222</t>
  </si>
  <si>
    <t>Nestle$91,222</t>
  </si>
  <si>
    <t>Nestle</t>
  </si>
  <si>
    <t>91,222</t>
  </si>
  <si>
    <t>70Anthem$90,039</t>
  </si>
  <si>
    <t>Anthem$90,039</t>
  </si>
  <si>
    <t>Anthem</t>
  </si>
  <si>
    <t>90,039</t>
  </si>
  <si>
    <t>71Microsoft$89,950</t>
  </si>
  <si>
    <t>Microsoft$89,950</t>
  </si>
  <si>
    <t>Microsoft</t>
  </si>
  <si>
    <t>89,950</t>
  </si>
  <si>
    <t>72Huawei Investment &amp; Holding$89,311</t>
  </si>
  <si>
    <t>Huawei Investment &amp; Holding$89,311</t>
  </si>
  <si>
    <t>Huawei Investment &amp; Holding</t>
  </si>
  <si>
    <t>89,311</t>
  </si>
  <si>
    <t>73Petrobras$88,827</t>
  </si>
  <si>
    <t>Petrobras$88,827</t>
  </si>
  <si>
    <t>Petrobras</t>
  </si>
  <si>
    <t>88,827</t>
  </si>
  <si>
    <t>74Valero Energy$88,407</t>
  </si>
  <si>
    <t>Valero Energy$88,407</t>
  </si>
  <si>
    <t>Valero Energy</t>
  </si>
  <si>
    <t>88,407</t>
  </si>
  <si>
    <t>75Bosch Group$87,997</t>
  </si>
  <si>
    <t>Bosch Group$87,997</t>
  </si>
  <si>
    <t>Bosch Group</t>
  </si>
  <si>
    <t>87,997</t>
  </si>
  <si>
    <t>76Citigroup$87,966</t>
  </si>
  <si>
    <t>Citigroup$87,966</t>
  </si>
  <si>
    <t>Citigroup</t>
  </si>
  <si>
    <t>87,966</t>
  </si>
  <si>
    <t>77Banco Santander$87,401</t>
  </si>
  <si>
    <t>Banco Santander$87,401</t>
  </si>
  <si>
    <t>Banco Santander</t>
  </si>
  <si>
    <t>87,401</t>
  </si>
  <si>
    <t>78Hyundai Motor$85,259</t>
  </si>
  <si>
    <t>Hyundai Motor$85,259</t>
  </si>
  <si>
    <t>Hyundai Motor</t>
  </si>
  <si>
    <t>85,259</t>
  </si>
  <si>
    <t>79Hitachi$84,559</t>
  </si>
  <si>
    <t>Hitachi$84,559</t>
  </si>
  <si>
    <t>Hitachi</t>
  </si>
  <si>
    <t>84,559</t>
  </si>
  <si>
    <t>80Comcast$84,526</t>
  </si>
  <si>
    <t>Comcast$84,526</t>
  </si>
  <si>
    <t>Comcast</t>
  </si>
  <si>
    <t>84,526</t>
  </si>
  <si>
    <t>81Deutsche Telekom$84,481</t>
  </si>
  <si>
    <t>Deutsche Telekom$84,481</t>
  </si>
  <si>
    <t>Deutsche Telekom</t>
  </si>
  <si>
    <t>84,481</t>
  </si>
  <si>
    <t>82Credit Agricole$84,222</t>
  </si>
  <si>
    <t>Credit Agricole$84,222</t>
  </si>
  <si>
    <t>Credit Agricole</t>
  </si>
  <si>
    <t>84,222</t>
  </si>
  <si>
    <t>83Enel$84,134</t>
  </si>
  <si>
    <t>Enel$84,134</t>
  </si>
  <si>
    <t>Enel</t>
  </si>
  <si>
    <t>84,134</t>
  </si>
  <si>
    <t>84SK Holdings$83,544</t>
  </si>
  <si>
    <t>SK Holdings$83,544</t>
  </si>
  <si>
    <t>SK Holdings</t>
  </si>
  <si>
    <t>83,544</t>
  </si>
  <si>
    <t>85SoftBank Group$82,665</t>
  </si>
  <si>
    <t>SoftBank Group$82,665</t>
  </si>
  <si>
    <t>SoftBank Group</t>
  </si>
  <si>
    <t>82,665</t>
  </si>
  <si>
    <t>86China Resources$82,184</t>
  </si>
  <si>
    <t>China Resources$82,184</t>
  </si>
  <si>
    <t>China Resources</t>
  </si>
  <si>
    <t>82,184</t>
  </si>
  <si>
    <t>87China National Offshore Oil$81,482</t>
  </si>
  <si>
    <t>China National Offshore Oil$81,482</t>
  </si>
  <si>
    <t>China National Offshore Oil</t>
  </si>
  <si>
    <t>81,482</t>
  </si>
  <si>
    <t>88Uniper$81,428</t>
  </si>
  <si>
    <t>Uniper$81,428</t>
  </si>
  <si>
    <t>Uniper</t>
  </si>
  <si>
    <t>81,428</t>
  </si>
  <si>
    <t>89ENI$80,006</t>
  </si>
  <si>
    <t>ENI$80,006</t>
  </si>
  <si>
    <t>ENI</t>
  </si>
  <si>
    <t>80,006</t>
  </si>
  <si>
    <t>90HSBC Holdings$79,637</t>
  </si>
  <si>
    <t>HSBC Holdings$79,637</t>
  </si>
  <si>
    <t>HSBC Holdings</t>
  </si>
  <si>
    <t>79,637</t>
  </si>
  <si>
    <t>91China Communications Construction$79,417</t>
  </si>
  <si>
    <t>China Communications Construction$79,417</t>
  </si>
  <si>
    <t>China Communications Construction</t>
  </si>
  <si>
    <t>79,417</t>
  </si>
  <si>
    <t>92IBM$79,139</t>
  </si>
  <si>
    <t>IBM$79,139</t>
  </si>
  <si>
    <t>IBM</t>
  </si>
  <si>
    <t>79,139</t>
  </si>
  <si>
    <t>93Dell Technologies$78,660</t>
  </si>
  <si>
    <t>Dell Technologies$78,660</t>
  </si>
  <si>
    <t>Dell Technologies</t>
  </si>
  <si>
    <t>78,660</t>
  </si>
  <si>
    <t>94Electricite de France$78,490</t>
  </si>
  <si>
    <t>Electricite de France$78,490</t>
  </si>
  <si>
    <t>Electricite de France</t>
  </si>
  <si>
    <t>78,490</t>
  </si>
  <si>
    <t>95State Farm Insurance Cos.$78,331</t>
  </si>
  <si>
    <t>State Farm Insurance Cos.$78,331</t>
  </si>
  <si>
    <t>State Farm Insurance Cos.</t>
  </si>
  <si>
    <t>78,331</t>
  </si>
  <si>
    <t>96Pacific Construction Group$77,205</t>
  </si>
  <si>
    <t>Pacific Construction Group$77,205</t>
  </si>
  <si>
    <t>Pacific Construction Group</t>
  </si>
  <si>
    <t>77,205</t>
  </si>
  <si>
    <t>97Sony$77,116</t>
  </si>
  <si>
    <t>Sony$77,116</t>
  </si>
  <si>
    <t>Sony</t>
  </si>
  <si>
    <t>77,116</t>
  </si>
  <si>
    <t>98Sinochem Group$76,765</t>
  </si>
  <si>
    <t>Sinochem Group$76,765</t>
  </si>
  <si>
    <t>Sinochem Group</t>
  </si>
  <si>
    <t>76,765</t>
  </si>
  <si>
    <t>99JXTG Holdings$76,629</t>
  </si>
  <si>
    <t>JXTG Holdings$76,629</t>
  </si>
  <si>
    <t>JXTG Holdings</t>
  </si>
  <si>
    <t>76,629</t>
  </si>
  <si>
    <t>100Johnson &amp; Johnson$76,450</t>
  </si>
  <si>
    <t>Johnson &amp; Johnson$76,450</t>
  </si>
  <si>
    <t>Johnson &amp; Johnson</t>
  </si>
  <si>
    <t>76,450</t>
  </si>
  <si>
    <t>101China Energy Investment$75,522</t>
  </si>
  <si>
    <t>China Energy Investment$75,522</t>
  </si>
  <si>
    <t>China Energy Investment</t>
  </si>
  <si>
    <t>75,522</t>
  </si>
  <si>
    <t>102Tesco$75,405</t>
  </si>
  <si>
    <t>Tesco$75,405</t>
  </si>
  <si>
    <t>Tesco</t>
  </si>
  <si>
    <t>75,405</t>
  </si>
  <si>
    <t>103AEON$75,339</t>
  </si>
  <si>
    <t>AEON$75,339</t>
  </si>
  <si>
    <t>AEON</t>
  </si>
  <si>
    <t>75,339</t>
  </si>
  <si>
    <t>104Engie$75,279</t>
  </si>
  <si>
    <t>Engie$75,279</t>
  </si>
  <si>
    <t>Engie</t>
  </si>
  <si>
    <t>75,279</t>
  </si>
  <si>
    <t>105Airbus Group$75,261</t>
  </si>
  <si>
    <t>Airbus Group$75,261</t>
  </si>
  <si>
    <t>Airbus Group</t>
  </si>
  <si>
    <t>75,261</t>
  </si>
  <si>
    <t>106Freddie Mac$74,676</t>
  </si>
  <si>
    <t>Freddie Mac$74,676</t>
  </si>
  <si>
    <t>Freddie Mac</t>
  </si>
  <si>
    <t>74,676</t>
  </si>
  <si>
    <t>107Pemex$73,850</t>
  </si>
  <si>
    <t>Pemex$73,850</t>
  </si>
  <si>
    <t>Pemex</t>
  </si>
  <si>
    <t>73,850</t>
  </si>
  <si>
    <t>108Peugeot$73,506</t>
  </si>
  <si>
    <t>Peugeot$73,506</t>
  </si>
  <si>
    <t>Peugeot</t>
  </si>
  <si>
    <t>73,506</t>
  </si>
  <si>
    <t>109China Minmetals$72,997</t>
  </si>
  <si>
    <t>China Minmetals$72,997</t>
  </si>
  <si>
    <t>China Minmetals</t>
  </si>
  <si>
    <t>72,997</t>
  </si>
  <si>
    <t>110China Southern Power Grid$72,787</t>
  </si>
  <si>
    <t>China Southern Power Grid$72,787</t>
  </si>
  <si>
    <t>China Southern Power Grid</t>
  </si>
  <si>
    <t>72,787</t>
  </si>
  <si>
    <t>111Amer International Group$72,766</t>
  </si>
  <si>
    <t>Amer International Group$72,766</t>
  </si>
  <si>
    <t>Amer International Group</t>
  </si>
  <si>
    <t>72,766</t>
  </si>
  <si>
    <t>112BASF$72,677</t>
  </si>
  <si>
    <t>BASF$72,677</t>
  </si>
  <si>
    <t>BASF</t>
  </si>
  <si>
    <t>72,677</t>
  </si>
  <si>
    <t>113China Post Group$72,197</t>
  </si>
  <si>
    <t>China Post Group$72,197</t>
  </si>
  <si>
    <t>China Post Group</t>
  </si>
  <si>
    <t>72,197</t>
  </si>
  <si>
    <t>114Panasonic$72,045</t>
  </si>
  <si>
    <t>Panasonic$72,045</t>
  </si>
  <si>
    <t>Panasonic</t>
  </si>
  <si>
    <t>72,045</t>
  </si>
  <si>
    <t>115Rosneft Oil$72,028</t>
  </si>
  <si>
    <t>Rosneft Oil$72,028</t>
  </si>
  <si>
    <t>Rosneft Oil</t>
  </si>
  <si>
    <t>72,028</t>
  </si>
  <si>
    <t>116Target$71,879</t>
  </si>
  <si>
    <t>Target$71,879</t>
  </si>
  <si>
    <t>Target</t>
  </si>
  <si>
    <t>71,879</t>
  </si>
  <si>
    <t>117People’s Insurance Co. of China$71,579</t>
  </si>
  <si>
    <t>People’s Insurance Co. of China$71,579</t>
  </si>
  <si>
    <t>People’s Insurance Co. of China</t>
  </si>
  <si>
    <t>71,579</t>
  </si>
  <si>
    <t>118Royal Ahold Delhaize$70,891</t>
  </si>
  <si>
    <t>Royal Ahold Delhaize$70,891</t>
  </si>
  <si>
    <t>Royal Ahold Delhaize</t>
  </si>
  <si>
    <t>70,891</t>
  </si>
  <si>
    <t>119Deutsche Post DHL Group$70,545</t>
  </si>
  <si>
    <t>Deutsche Post DHL Group$70,545</t>
  </si>
  <si>
    <t>Deutsche Post DHL Group</t>
  </si>
  <si>
    <t>70,545</t>
  </si>
  <si>
    <t>120Munich Re Group$70,143</t>
  </si>
  <si>
    <t>Munich Re Group$70,143</t>
  </si>
  <si>
    <t>Munich Re Group</t>
  </si>
  <si>
    <t>70,143</t>
  </si>
  <si>
    <t>121Societe Generale$69,948</t>
  </si>
  <si>
    <t>Societe Generale$69,948</t>
  </si>
  <si>
    <t>Societe Generale</t>
  </si>
  <si>
    <t>69,948</t>
  </si>
  <si>
    <t>122COFCO$69,669</t>
  </si>
  <si>
    <t>COFCO$69,669</t>
  </si>
  <si>
    <t>COFCO</t>
  </si>
  <si>
    <t>69,669</t>
  </si>
  <si>
    <t>123U.S. Postal Service$69,636</t>
  </si>
  <si>
    <t>U.S. Postal Service$69,636</t>
  </si>
  <si>
    <t>U.S. Postal Service</t>
  </si>
  <si>
    <t>69,636</t>
  </si>
  <si>
    <t>124Beijing Automotive Group$69,591</t>
  </si>
  <si>
    <t>Beijing Automotive Group$69,591</t>
  </si>
  <si>
    <t>Beijing Automotive Group</t>
  </si>
  <si>
    <t>69,591</t>
  </si>
  <si>
    <t>125China FAW Group$69,524</t>
  </si>
  <si>
    <t>China FAW Group$69,524</t>
  </si>
  <si>
    <t>China FAW Group</t>
  </si>
  <si>
    <t>69,524</t>
  </si>
  <si>
    <t>126Nippon Life Insurance$68,684</t>
  </si>
  <si>
    <t>Nippon Life Insurance$68,684</t>
  </si>
  <si>
    <t>Nippon Life Insurance</t>
  </si>
  <si>
    <t>68,684</t>
  </si>
  <si>
    <t>127ArcelorMittal$68,679</t>
  </si>
  <si>
    <t>ArcelorMittal$68,679</t>
  </si>
  <si>
    <t>ArcelorMittal</t>
  </si>
  <si>
    <t>68,679</t>
  </si>
  <si>
    <t>128Lowe’s$68,619</t>
  </si>
  <si>
    <t>Lowe’s$68,619</t>
  </si>
  <si>
    <t>Lowe’s</t>
  </si>
  <si>
    <t>68,619</t>
  </si>
  <si>
    <t>129Mitsubishi$68,301</t>
  </si>
  <si>
    <t>Mitsubishi$68,301</t>
  </si>
  <si>
    <t>Mitsubishi</t>
  </si>
  <si>
    <t>68,301</t>
  </si>
  <si>
    <t>130Marubeni$68,057</t>
  </si>
  <si>
    <t>Marubeni$68,057</t>
  </si>
  <si>
    <t>Marubeni</t>
  </si>
  <si>
    <t>68,057</t>
  </si>
  <si>
    <t>131Marathon Petroleum$67,610</t>
  </si>
  <si>
    <t>Marathon Petroleum$67,610</t>
  </si>
  <si>
    <t>Marathon Petroleum</t>
  </si>
  <si>
    <t>67,610</t>
  </si>
  <si>
    <t>132Tewoo Group$66,577</t>
  </si>
  <si>
    <t>Tewoo Group$66,577</t>
  </si>
  <si>
    <t>Tewoo Group</t>
  </si>
  <si>
    <t>66,577</t>
  </si>
  <si>
    <t>133Itau Unibanco Holding$66,287</t>
  </si>
  <si>
    <t>Itau Unibanco Holding$66,287</t>
  </si>
  <si>
    <t>Itau Unibanco Holding</t>
  </si>
  <si>
    <t>66,287</t>
  </si>
  <si>
    <t>134Renault$66,247</t>
  </si>
  <si>
    <t>Renault$66,247</t>
  </si>
  <si>
    <t>Renault</t>
  </si>
  <si>
    <t>66,247</t>
  </si>
  <si>
    <t>135Procter &amp; Gamble$66,217</t>
  </si>
  <si>
    <t>Procter &amp; Gamble$66,217</t>
  </si>
  <si>
    <t>Procter &amp; Gamble</t>
  </si>
  <si>
    <t>66,217</t>
  </si>
  <si>
    <t>136MetLife$66,153</t>
  </si>
  <si>
    <t>MetLife$66,153</t>
  </si>
  <si>
    <t>MetLife</t>
  </si>
  <si>
    <t>66,153</t>
  </si>
  <si>
    <t>137Indian Oil$65,916</t>
  </si>
  <si>
    <t>Indian Oil$65,916</t>
  </si>
  <si>
    <t>Indian Oil</t>
  </si>
  <si>
    <t>65,916</t>
  </si>
  <si>
    <t>138UPS$65,872</t>
  </si>
  <si>
    <t>UPS$65,872</t>
  </si>
  <si>
    <t>UPS</t>
  </si>
  <si>
    <t>65,872</t>
  </si>
  <si>
    <t>139Aegon$65,437</t>
  </si>
  <si>
    <t>Aegon$65,437</t>
  </si>
  <si>
    <t>Aegon</t>
  </si>
  <si>
    <t>65,437</t>
  </si>
  <si>
    <t>140China North Industries Group$64,646</t>
  </si>
  <si>
    <t>China North Industries Group$64,646</t>
  </si>
  <si>
    <t>China North Industries Group</t>
  </si>
  <si>
    <t>64,646</t>
  </si>
  <si>
    <t>141China Telecommunications$63,974</t>
  </si>
  <si>
    <t>China Telecommunications$63,974</t>
  </si>
  <si>
    <t>China Telecommunications</t>
  </si>
  <si>
    <t>63,974</t>
  </si>
  <si>
    <t>142Zurich Insurance Group$63,961</t>
  </si>
  <si>
    <t>Zurich Insurance Group$63,961</t>
  </si>
  <si>
    <t>Zurich Insurance Group</t>
  </si>
  <si>
    <t>63,961</t>
  </si>
  <si>
    <t>143Aviva$63,934</t>
  </si>
  <si>
    <t>Aviva$63,934</t>
  </si>
  <si>
    <t>Aviva</t>
  </si>
  <si>
    <t>63,934</t>
  </si>
  <si>
    <t>144PepsiCo$63,525</t>
  </si>
  <si>
    <t>PepsiCo$63,525</t>
  </si>
  <si>
    <t>PepsiCo</t>
  </si>
  <si>
    <t>63,525</t>
  </si>
  <si>
    <t>145Dai-ichi Life Holdings$63,522</t>
  </si>
  <si>
    <t>Dai-ichi Life Holdings$63,522</t>
  </si>
  <si>
    <t>Dai-ichi Life Holdings</t>
  </si>
  <si>
    <t>63,522</t>
  </si>
  <si>
    <t>146Intel$62,761</t>
  </si>
  <si>
    <t>Intel$62,761</t>
  </si>
  <si>
    <t>Intel</t>
  </si>
  <si>
    <t>62,761</t>
  </si>
  <si>
    <t>147DowDuPont$62,683</t>
  </si>
  <si>
    <t>DowDuPont$62,683</t>
  </si>
  <si>
    <t>DowDuPont</t>
  </si>
  <si>
    <t>62,683</t>
  </si>
  <si>
    <t>148Reliance Industries$62,304</t>
  </si>
  <si>
    <t>Reliance Industries$62,304</t>
  </si>
  <si>
    <t>Reliance Industries</t>
  </si>
  <si>
    <t>62,304</t>
  </si>
  <si>
    <t>149CITIC Group$61,316</t>
  </si>
  <si>
    <t>CITIC Group$61,316</t>
  </si>
  <si>
    <t>CITIC Group</t>
  </si>
  <si>
    <t>61,316</t>
  </si>
  <si>
    <t>150Equinor$61,187</t>
  </si>
  <si>
    <t>Equinor$61,187</t>
  </si>
  <si>
    <t>Equinor</t>
  </si>
  <si>
    <t>61,187</t>
  </si>
  <si>
    <t>151Groupe BPCE$61,128</t>
  </si>
  <si>
    <t>Groupe BPCE$61,128</t>
  </si>
  <si>
    <t>Groupe BPCE</t>
  </si>
  <si>
    <t>61,128</t>
  </si>
  <si>
    <t>152Archer Daniels Midland$60,828</t>
  </si>
  <si>
    <t>Archer Daniels Midland$60,828</t>
  </si>
  <si>
    <t>Archer Daniels Midland</t>
  </si>
  <si>
    <t>60,828</t>
  </si>
  <si>
    <t>153Unilever$60,548</t>
  </si>
  <si>
    <t>Unilever$60,548</t>
  </si>
  <si>
    <t>Unilever</t>
  </si>
  <si>
    <t>60,548</t>
  </si>
  <si>
    <t>154Aetna$60,535</t>
  </si>
  <si>
    <t>Aetna$60,535</t>
  </si>
  <si>
    <t>Aetna</t>
  </si>
  <si>
    <t>60,535</t>
  </si>
  <si>
    <t>155FedEx$60,319</t>
  </si>
  <si>
    <t>FedEx$60,319</t>
  </si>
  <si>
    <t>FedEx</t>
  </si>
  <si>
    <t>60,319</t>
  </si>
  <si>
    <t>156Auchan Holding$60,028</t>
  </si>
  <si>
    <t>Auchan Holding$60,028</t>
  </si>
  <si>
    <t>Auchan Holding</t>
  </si>
  <si>
    <t>60,028</t>
  </si>
  <si>
    <t>157Albertsons Cos.$59,925</t>
  </si>
  <si>
    <t>Albertsons Cos.$59,925</t>
  </si>
  <si>
    <t>Albertsons Cos.</t>
  </si>
  <si>
    <t>59,925</t>
  </si>
  <si>
    <t>158Vodafone Group$59,838</t>
  </si>
  <si>
    <t>Vodafone Group$59,838</t>
  </si>
  <si>
    <t>Vodafone Group</t>
  </si>
  <si>
    <t>59,838</t>
  </si>
  <si>
    <t>159United Technologies$59,837</t>
  </si>
  <si>
    <t>United Technologies$59,837</t>
  </si>
  <si>
    <t>United Technologies</t>
  </si>
  <si>
    <t>59,837</t>
  </si>
  <si>
    <t>160Prudential Financial$59,689</t>
  </si>
  <si>
    <t>Prudential Financial$59,689</t>
  </si>
  <si>
    <t>Prudential Financial</t>
  </si>
  <si>
    <t>59,689</t>
  </si>
  <si>
    <t>161Aviation Industry Corp. of China$59,263</t>
  </si>
  <si>
    <t>Aviation Industry Corp. of China$59,263</t>
  </si>
  <si>
    <t>Aviation Industry Corp. of China</t>
  </si>
  <si>
    <t>59,263</t>
  </si>
  <si>
    <t>162China Baowu Steel Group$59,255</t>
  </si>
  <si>
    <t>China Baowu Steel Group$59,255</t>
  </si>
  <si>
    <t>China Baowu Steel Group</t>
  </si>
  <si>
    <t>59,255</t>
  </si>
  <si>
    <t>163PTT$58,819</t>
  </si>
  <si>
    <t>PTT$58,819</t>
  </si>
  <si>
    <t>PTT</t>
  </si>
  <si>
    <t>58,819</t>
  </si>
  <si>
    <t>164Telefonica$58,624</t>
  </si>
  <si>
    <t>Telefonica$58,624</t>
  </si>
  <si>
    <t>Telefonica</t>
  </si>
  <si>
    <t>58,624</t>
  </si>
  <si>
    <t>165Toyota Tsusho$58,586</t>
  </si>
  <si>
    <t>Toyota Tsusho$58,586</t>
  </si>
  <si>
    <t>Toyota Tsusho</t>
  </si>
  <si>
    <t>58,586</t>
  </si>
  <si>
    <t>166Banco Bradesco$58,062</t>
  </si>
  <si>
    <t>Banco Bradesco$58,062</t>
  </si>
  <si>
    <t>Banco Bradesco</t>
  </si>
  <si>
    <t>58,062</t>
  </si>
  <si>
    <t>167ChemChina$57,989</t>
  </si>
  <si>
    <t>ChemChina$57,989</t>
  </si>
  <si>
    <t>ChemChina</t>
  </si>
  <si>
    <t>57,989</t>
  </si>
  <si>
    <t>168Bank of Communications$57,711</t>
  </si>
  <si>
    <t>Bank of Communications$57,711</t>
  </si>
  <si>
    <t>Bank of Communications</t>
  </si>
  <si>
    <t>57,711</t>
  </si>
  <si>
    <t>169Roche Group$56,634</t>
  </si>
  <si>
    <t>Roche Group$56,634</t>
  </si>
  <si>
    <t>Roche Group</t>
  </si>
  <si>
    <t>56,634</t>
  </si>
  <si>
    <t>170Anheuser-Busch InBev$56,444</t>
  </si>
  <si>
    <t>Anheuser-Busch InBev$56,444</t>
  </si>
  <si>
    <t>Anheuser-Busch InBev</t>
  </si>
  <si>
    <t>56,444</t>
  </si>
  <si>
    <t>171ING Group$56,347</t>
  </si>
  <si>
    <t>ING Group$56,347</t>
  </si>
  <si>
    <t>ING Group</t>
  </si>
  <si>
    <t>56,347</t>
  </si>
  <si>
    <t>172Legal &amp; General Group$55,999</t>
  </si>
  <si>
    <t>Legal &amp; General Group$55,999</t>
  </si>
  <si>
    <t>Legal &amp; General Group</t>
  </si>
  <si>
    <t>55,999</t>
  </si>
  <si>
    <t>173Louis Dreyfus$55,440</t>
  </si>
  <si>
    <t>Louis Dreyfus$55,440</t>
  </si>
  <si>
    <t>Louis Dreyfus</t>
  </si>
  <si>
    <t>55,440</t>
  </si>
  <si>
    <t>174Sysco$55,371</t>
  </si>
  <si>
    <t>Sysco$55,371</t>
  </si>
  <si>
    <t>Sysco</t>
  </si>
  <si>
    <t>55,371</t>
  </si>
  <si>
    <t>175Banco do Brasil$55,269</t>
  </si>
  <si>
    <t>Banco do Brasil$55,269</t>
  </si>
  <si>
    <t>Banco do Brasil</t>
  </si>
  <si>
    <t>55,269</t>
  </si>
  <si>
    <t>176Disney$55,137</t>
  </si>
  <si>
    <t>Disney$55,137</t>
  </si>
  <si>
    <t>Disney</t>
  </si>
  <si>
    <t>55,137</t>
  </si>
  <si>
    <t>177Mitsubishi UFJ Financial Group$54,769</t>
  </si>
  <si>
    <t>Mitsubishi UFJ Financial Group$54,769</t>
  </si>
  <si>
    <t>Mitsubishi UFJ Financial Group</t>
  </si>
  <si>
    <t>54,769</t>
  </si>
  <si>
    <t>178LG Electronics$54,314</t>
  </si>
  <si>
    <t>LG Electronics$54,314</t>
  </si>
  <si>
    <t>LG Electronics</t>
  </si>
  <si>
    <t>54,314</t>
  </si>
  <si>
    <t>179Seven &amp; I Holdings$54,217</t>
  </si>
  <si>
    <t>Seven &amp; I Holdings$54,217</t>
  </si>
  <si>
    <t>Seven &amp; I Holdings</t>
  </si>
  <si>
    <t>54,217</t>
  </si>
  <si>
    <t>180America Movil$54,006</t>
  </si>
  <si>
    <t>America Movil$54,006</t>
  </si>
  <si>
    <t>America Movil</t>
  </si>
  <si>
    <t>54,006</t>
  </si>
  <si>
    <t>181JD.com$53,965</t>
  </si>
  <si>
    <t>JD.com$53,965</t>
  </si>
  <si>
    <t>JD.com</t>
  </si>
  <si>
    <t>53,965</t>
  </si>
  <si>
    <t>182PowerChina$53,870</t>
  </si>
  <si>
    <t>PowerChina$53,870</t>
  </si>
  <si>
    <t>PowerChina</t>
  </si>
  <si>
    <t>53,870</t>
  </si>
  <si>
    <t>183Humana$53,767</t>
  </si>
  <si>
    <t>Humana$53,767</t>
  </si>
  <si>
    <t>Humana</t>
  </si>
  <si>
    <t>53,767</t>
  </si>
  <si>
    <t>184POSCO$53,244</t>
  </si>
  <si>
    <t>POSCO$53,244</t>
  </si>
  <si>
    <t>POSCO</t>
  </si>
  <si>
    <t>53,244</t>
  </si>
  <si>
    <t>185Shandong Weiqiao Pioneering Group$53,203</t>
  </si>
  <si>
    <t>Shandong Weiqiao Pioneering Group$53,203</t>
  </si>
  <si>
    <t>Shandong Weiqiao Pioneering Group</t>
  </si>
  <si>
    <t>53,203</t>
  </si>
  <si>
    <t>186Tokyo Electric Power$52,809</t>
  </si>
  <si>
    <t>Tokyo Electric Power$52,809</t>
  </si>
  <si>
    <t>Tokyo Electric Power</t>
  </si>
  <si>
    <t>52,809</t>
  </si>
  <si>
    <t>187Pfizer$52,546</t>
  </si>
  <si>
    <t>Pfizer$52,546</t>
  </si>
  <si>
    <t>Pfizer</t>
  </si>
  <si>
    <t>52,546</t>
  </si>
  <si>
    <t>188Korea Electric Power$52,492</t>
  </si>
  <si>
    <t>Korea Electric Power$52,492</t>
  </si>
  <si>
    <t>Korea Electric Power</t>
  </si>
  <si>
    <t>52,492</t>
  </si>
  <si>
    <t>189Lloyds Banking Group$52,422</t>
  </si>
  <si>
    <t>Lloyds Banking Group$52,422</t>
  </si>
  <si>
    <t>Lloyds Banking Group</t>
  </si>
  <si>
    <t>52,422</t>
  </si>
  <si>
    <t>190HP$52,056</t>
  </si>
  <si>
    <t>HP$52,056</t>
  </si>
  <si>
    <t>HP</t>
  </si>
  <si>
    <t>52,056</t>
  </si>
  <si>
    <t>191Petronas$52,028</t>
  </si>
  <si>
    <t>Petronas$52,028</t>
  </si>
  <si>
    <t>Petronas</t>
  </si>
  <si>
    <t>52,028</t>
  </si>
  <si>
    <t>192Sumitomo Mitsui Financial Group$52,026</t>
  </si>
  <si>
    <t>Sumitomo Mitsui Financial Group$52,026</t>
  </si>
  <si>
    <t>Sumitomo Mitsui Financial Group</t>
  </si>
  <si>
    <t>52,026</t>
  </si>
  <si>
    <t>193Bayer$51,933</t>
  </si>
  <si>
    <t>Bayer$51,933</t>
  </si>
  <si>
    <t>Bayer</t>
  </si>
  <si>
    <t>51,933</t>
  </si>
  <si>
    <t>194Sinopharm$51,844</t>
  </si>
  <si>
    <t>Sinopharm$51,844</t>
  </si>
  <si>
    <t>Sinopharm</t>
  </si>
  <si>
    <t>51,844</t>
  </si>
  <si>
    <t>195Wesfarmers$51,600</t>
  </si>
  <si>
    <t>Wesfarmers$51,600</t>
  </si>
  <si>
    <t>Wesfarmers</t>
  </si>
  <si>
    <t>51,600</t>
  </si>
  <si>
    <t>196Finatis$51,578</t>
  </si>
  <si>
    <t>Finatis$51,578</t>
  </si>
  <si>
    <t>Finatis</t>
  </si>
  <si>
    <t>51,578</t>
  </si>
  <si>
    <t>197Oil &amp; Natural Gas$51,219</t>
  </si>
  <si>
    <t>Oil &amp; Natural Gas$51,219</t>
  </si>
  <si>
    <t>Oil &amp; Natural Gas</t>
  </si>
  <si>
    <t>51,219</t>
  </si>
  <si>
    <t>198Nippon Steel &amp; Sumitomo Metal$51,164</t>
  </si>
  <si>
    <t>Nippon Steel &amp; Sumitomo Metal$51,164</t>
  </si>
  <si>
    <t>Nippon Steel &amp; Sumitomo Metal</t>
  </si>
  <si>
    <t>51,164</t>
  </si>
  <si>
    <t>199JBS$51,118</t>
  </si>
  <si>
    <t>JBS$51,118</t>
  </si>
  <si>
    <t>JBS</t>
  </si>
  <si>
    <t>51,118</t>
  </si>
  <si>
    <t>200Lockheed Martin$51,048</t>
  </si>
  <si>
    <t>Lockheed Martin$51,048</t>
  </si>
  <si>
    <t>Lockheed Martin</t>
  </si>
  <si>
    <t>51,048</t>
  </si>
  <si>
    <t>201CNP Assurances$50,737</t>
  </si>
  <si>
    <t>CNP Assurances$50,737</t>
  </si>
  <si>
    <t>CNP Assurances</t>
  </si>
  <si>
    <t>50,737</t>
  </si>
  <si>
    <t>202Guangzhou Automobile Industry Group$50,323</t>
  </si>
  <si>
    <t>Guangzhou Automobile Industry Group$50,323</t>
  </si>
  <si>
    <t>Guangzhou Automobile Industry Group</t>
  </si>
  <si>
    <t>50,323</t>
  </si>
  <si>
    <t>203Novartis$50,135</t>
  </si>
  <si>
    <t>Novartis$50,135</t>
  </si>
  <si>
    <t>Novartis</t>
  </si>
  <si>
    <t>50,135</t>
  </si>
  <si>
    <t>204Itochu$49,732</t>
  </si>
  <si>
    <t>Itochu$49,732</t>
  </si>
  <si>
    <t>Itochu</t>
  </si>
  <si>
    <t>49,732</t>
  </si>
  <si>
    <t>205Sberbank$49,698</t>
  </si>
  <si>
    <t>Sberbank$49,698</t>
  </si>
  <si>
    <t>Sberbank</t>
  </si>
  <si>
    <t>49,698</t>
  </si>
  <si>
    <t>206Continental$49,608</t>
  </si>
  <si>
    <t>Continental$49,608</t>
  </si>
  <si>
    <t>Continental</t>
  </si>
  <si>
    <t>49,608</t>
  </si>
  <si>
    <t>207AIG$49,520</t>
  </si>
  <si>
    <t>AIG$49,520</t>
  </si>
  <si>
    <t>AIG</t>
  </si>
  <si>
    <t>49,520</t>
  </si>
  <si>
    <t>208Christian Dior$49,221</t>
  </si>
  <si>
    <t>Christian Dior$49,221</t>
  </si>
  <si>
    <t>Christian Dior</t>
  </si>
  <si>
    <t>49,221</t>
  </si>
  <si>
    <t>209Tokio Marine Holdings$48,731</t>
  </si>
  <si>
    <t>Tokio Marine Holdings$48,731</t>
  </si>
  <si>
    <t>Tokio Marine Holdings</t>
  </si>
  <si>
    <t>48,731</t>
  </si>
  <si>
    <t>210Centene$48,572</t>
  </si>
  <si>
    <t>Centene$48,572</t>
  </si>
  <si>
    <t>Centene</t>
  </si>
  <si>
    <t>48,572</t>
  </si>
  <si>
    <t>211Deutsche Bahn$48,124</t>
  </si>
  <si>
    <t>Deutsche Bahn$48,124</t>
  </si>
  <si>
    <t>Deutsche Bahn</t>
  </si>
  <si>
    <t>48,124</t>
  </si>
  <si>
    <t>212Cisco Systems$48,005</t>
  </si>
  <si>
    <t>Cisco Systems$48,005</t>
  </si>
  <si>
    <t>Cisco Systems</t>
  </si>
  <si>
    <t>48,005</t>
  </si>
  <si>
    <t>213China Merchants Bank$47,951</t>
  </si>
  <si>
    <t>China Merchants Bank$47,951</t>
  </si>
  <si>
    <t>China Merchants Bank</t>
  </si>
  <si>
    <t>47,951</t>
  </si>
  <si>
    <t>214RWE$47,832</t>
  </si>
  <si>
    <t>RWE$47,832</t>
  </si>
  <si>
    <t>RWE</t>
  </si>
  <si>
    <t>47,832</t>
  </si>
  <si>
    <t>215HCA Healthcare$47,653</t>
  </si>
  <si>
    <t>HCA Healthcare$47,653</t>
  </si>
  <si>
    <t>HCA Healthcare</t>
  </si>
  <si>
    <t>47,653</t>
  </si>
  <si>
    <t>216State Bank of India$47,551</t>
  </si>
  <si>
    <t>State Bank of India$47,551</t>
  </si>
  <si>
    <t>State Bank of India</t>
  </si>
  <si>
    <t>47,551</t>
  </si>
  <si>
    <t>217Energy Transfer Equity$47,487</t>
  </si>
  <si>
    <t>Energy Transfer Equity$47,487</t>
  </si>
  <si>
    <t>Energy Transfer Equity</t>
  </si>
  <si>
    <t>47,487</t>
  </si>
  <si>
    <t>218ThyssenKrupp$47,389</t>
  </si>
  <si>
    <t>ThyssenKrupp$47,389</t>
  </si>
  <si>
    <t>ThyssenKrupp</t>
  </si>
  <si>
    <t>47,389</t>
  </si>
  <si>
    <t>219Kia Motors$47,360</t>
  </si>
  <si>
    <t>Kia Motors$47,360</t>
  </si>
  <si>
    <t>Kia Motors</t>
  </si>
  <si>
    <t>47,360</t>
  </si>
  <si>
    <t>220China Pacific Insurance (Group)$47,319</t>
  </si>
  <si>
    <t>China Pacific Insurance (Group)$47,319</t>
  </si>
  <si>
    <t>China Pacific Insurance (Group)</t>
  </si>
  <si>
    <t>47,319</t>
  </si>
  <si>
    <t>221MS&amp;AD Insurance Group Holdings$47,095</t>
  </si>
  <si>
    <t>MS&amp;AD Insurance Group Holdings$47,095</t>
  </si>
  <si>
    <t>MS&amp;AD Insurance Group Holdings</t>
  </si>
  <si>
    <t>47,095</t>
  </si>
  <si>
    <t>222Aluminum Corp. of China$46,684</t>
  </si>
  <si>
    <t>Aluminum Corp. of China$46,684</t>
  </si>
  <si>
    <t>Aluminum Corp. of China</t>
  </si>
  <si>
    <t>46,684</t>
  </si>
  <si>
    <t>223Deutsche Bank$46,511</t>
  </si>
  <si>
    <t>Deutsche Bank$46,511</t>
  </si>
  <si>
    <t>Deutsche Bank</t>
  </si>
  <si>
    <t>46,511</t>
  </si>
  <si>
    <t>224Banco Bilbao Vizcaya Argentaria$46,508</t>
  </si>
  <si>
    <t>Banco Bilbao Vizcaya Argentaria$46,508</t>
  </si>
  <si>
    <t>Banco Bilbao Vizcaya Argentaria</t>
  </si>
  <si>
    <t>46,508</t>
  </si>
  <si>
    <t>225Orange$46,324</t>
  </si>
  <si>
    <t>Orange$46,324</t>
  </si>
  <si>
    <t>Orange</t>
  </si>
  <si>
    <t>46,324</t>
  </si>
  <si>
    <t>226Vinci$46,302</t>
  </si>
  <si>
    <t>Vinci$46,302</t>
  </si>
  <si>
    <t>Vinci</t>
  </si>
  <si>
    <t>46,302</t>
  </si>
  <si>
    <t>227Shanghai Pudong Development Bank$46,295</t>
  </si>
  <si>
    <t>Shanghai Pudong Development Bank$46,295</t>
  </si>
  <si>
    <t>Shanghai Pudong Development Bank</t>
  </si>
  <si>
    <t>46,295</t>
  </si>
  <si>
    <t>228Woolworths Group$46,179</t>
  </si>
  <si>
    <t>Woolworths Group$46,179</t>
  </si>
  <si>
    <t>Woolworths Group</t>
  </si>
  <si>
    <t>46,179</t>
  </si>
  <si>
    <t>229Denso$46,106</t>
  </si>
  <si>
    <t>Denso$46,106</t>
  </si>
  <si>
    <t>Denso</t>
  </si>
  <si>
    <t>46,106</t>
  </si>
  <si>
    <t>230China Evergrande Group$46,019</t>
  </si>
  <si>
    <t>China Evergrande Group$46,019</t>
  </si>
  <si>
    <t>China Evergrande Group</t>
  </si>
  <si>
    <t>46,019</t>
  </si>
  <si>
    <t>231Saint-Gobain$46,002</t>
  </si>
  <si>
    <t>Saint-Gobain$46,002</t>
  </si>
  <si>
    <t>Saint-Gobain</t>
  </si>
  <si>
    <t>46,002</t>
  </si>
  <si>
    <t>232Tata Motors$45,842</t>
  </si>
  <si>
    <t>Tata Motors$45,842</t>
  </si>
  <si>
    <t>Tata Motors</t>
  </si>
  <si>
    <t>45,842</t>
  </si>
  <si>
    <t>233Bunge$45,794</t>
  </si>
  <si>
    <t>Bunge$45,794</t>
  </si>
  <si>
    <t>Bunge</t>
  </si>
  <si>
    <t>45,794</t>
  </si>
  <si>
    <t>234Shandong Energy Group$45,650</t>
  </si>
  <si>
    <t>Shandong Energy Group$45,650</t>
  </si>
  <si>
    <t>Shandong Energy Group</t>
  </si>
  <si>
    <t>45,650</t>
  </si>
  <si>
    <t>235Hengli Group$45,563</t>
  </si>
  <si>
    <t>Hengli Group$45,563</t>
  </si>
  <si>
    <t>Hengli Group</t>
  </si>
  <si>
    <t>45,563</t>
  </si>
  <si>
    <t>236KDDI$45,508</t>
  </si>
  <si>
    <t>KDDI$45,508</t>
  </si>
  <si>
    <t>KDDI</t>
  </si>
  <si>
    <t>45,508</t>
  </si>
  <si>
    <t>237Industrial Bank$45,491</t>
  </si>
  <si>
    <t>Industrial Bank$45,491</t>
  </si>
  <si>
    <t>Industrial Bank</t>
  </si>
  <si>
    <t>45,491</t>
  </si>
  <si>
    <t>238Caterpillar$45,462</t>
  </si>
  <si>
    <t>Caterpillar$45,462</t>
  </si>
  <si>
    <t>Caterpillar</t>
  </si>
  <si>
    <t>45,462</t>
  </si>
  <si>
    <t>239HBIS Group$45,390</t>
  </si>
  <si>
    <t>HBIS Group$45,390</t>
  </si>
  <si>
    <t>HBIS Group</t>
  </si>
  <si>
    <t>45,390</t>
  </si>
  <si>
    <t>240Lenovo Group$45,350</t>
  </si>
  <si>
    <t>Lenovo Group$45,350</t>
  </si>
  <si>
    <t>Lenovo Group</t>
  </si>
  <si>
    <t>45,350</t>
  </si>
  <si>
    <t>241Manulife Financial$44,941</t>
  </si>
  <si>
    <t>Manulife Financial$44,941</t>
  </si>
  <si>
    <t>Manulife Financial</t>
  </si>
  <si>
    <t>44,941</t>
  </si>
  <si>
    <t>242China South Industries Group$44,785</t>
  </si>
  <si>
    <t>China South Industries Group$44,785</t>
  </si>
  <si>
    <t>China South Industries Group</t>
  </si>
  <si>
    <t>44,785</t>
  </si>
  <si>
    <t>243China National Building Material Group$44,701</t>
  </si>
  <si>
    <t>China National Building Material Group$44,701</t>
  </si>
  <si>
    <t>China National Building Material Group</t>
  </si>
  <si>
    <t>44,701</t>
  </si>
  <si>
    <t>244Hanwha$44,590</t>
  </si>
  <si>
    <t>Hanwha$44,590</t>
  </si>
  <si>
    <t>Hanwha</t>
  </si>
  <si>
    <t>44,590</t>
  </si>
  <si>
    <t>245China Shipbuilding Industry$44,431</t>
  </si>
  <si>
    <t>China Shipbuilding Industry$44,431</t>
  </si>
  <si>
    <t>China Shipbuilding Industry</t>
  </si>
  <si>
    <t>44,431</t>
  </si>
  <si>
    <t>246Mitsui$44,155</t>
  </si>
  <si>
    <t>Mitsui$44,155</t>
  </si>
  <si>
    <t>Mitsui</t>
  </si>
  <si>
    <t>44,155</t>
  </si>
  <si>
    <t>247Nationwide$43,940</t>
  </si>
  <si>
    <t>Nationwide$43,940</t>
  </si>
  <si>
    <t>Nationwide</t>
  </si>
  <si>
    <t>43,940</t>
  </si>
  <si>
    <t>248Wilmar International$43,846</t>
  </si>
  <si>
    <t>Wilmar International$43,846</t>
  </si>
  <si>
    <t>Wilmar International</t>
  </si>
  <si>
    <t>43,846</t>
  </si>
  <si>
    <t>249Morgan Stanley$43,642</t>
  </si>
  <si>
    <t>Morgan Stanley$43,642</t>
  </si>
  <si>
    <t>Morgan Stanley</t>
  </si>
  <si>
    <t>43,642</t>
  </si>
  <si>
    <t>250Sumitomo$43,570</t>
  </si>
  <si>
    <t>Sumitomo$43,570</t>
  </si>
  <si>
    <t>Sumitomo</t>
  </si>
  <si>
    <t>43,570</t>
  </si>
  <si>
    <t>251China Minsheng Banking$43,298</t>
  </si>
  <si>
    <t>China Minsheng Banking$43,298</t>
  </si>
  <si>
    <t>China Minsheng Banking</t>
  </si>
  <si>
    <t>43,298</t>
  </si>
  <si>
    <t>252Greenland Holding Group$42,970</t>
  </si>
  <si>
    <t>Greenland Holding Group$42,970</t>
  </si>
  <si>
    <t>Greenland Holding Group</t>
  </si>
  <si>
    <t>42,970</t>
  </si>
  <si>
    <t>253Pertamina$42,959</t>
  </si>
  <si>
    <t>Pertamina$42,959</t>
  </si>
  <si>
    <t>Pertamina</t>
  </si>
  <si>
    <t>42,959</t>
  </si>
  <si>
    <t>254E.ON$42,795</t>
  </si>
  <si>
    <t>E.ON$42,795</t>
  </si>
  <si>
    <t>E.ON</t>
  </si>
  <si>
    <t>42,795</t>
  </si>
  <si>
    <t>255Liberty Mutual Insurance Group$42,687</t>
  </si>
  <si>
    <t>Liberty Mutual Insurance Group$42,687</t>
  </si>
  <si>
    <t>Liberty Mutual Insurance Group</t>
  </si>
  <si>
    <t>42,687</t>
  </si>
  <si>
    <t>256Sinomach$42,638</t>
  </si>
  <si>
    <t>Sinomach$42,638</t>
  </si>
  <si>
    <t>Sinomach</t>
  </si>
  <si>
    <t>42,638</t>
  </si>
  <si>
    <t>257Swiss Re$42,487</t>
  </si>
  <si>
    <t>Swiss Re$42,487</t>
  </si>
  <si>
    <t>Swiss Re</t>
  </si>
  <si>
    <t>42,487</t>
  </si>
  <si>
    <t>258New York Life Insurance$42,296</t>
  </si>
  <si>
    <t>New York Life Insurance$42,296</t>
  </si>
  <si>
    <t>New York Life Insurance</t>
  </si>
  <si>
    <t>42,296</t>
  </si>
  <si>
    <t>259Goldman Sachs Group$42,254</t>
  </si>
  <si>
    <t>Goldman Sachs Group$42,254</t>
  </si>
  <si>
    <t>Goldman Sachs Group</t>
  </si>
  <si>
    <t>42,254</t>
  </si>
  <si>
    <t>260American Airlines Group$42,207</t>
  </si>
  <si>
    <t>American Airlines Group$42,207</t>
  </si>
  <si>
    <t>American Airlines Group</t>
  </si>
  <si>
    <t>42,207</t>
  </si>
  <si>
    <t>261Best Buy$42,151</t>
  </si>
  <si>
    <t>Best Buy$42,151</t>
  </si>
  <si>
    <t>Best Buy</t>
  </si>
  <si>
    <t>42,151</t>
  </si>
  <si>
    <t>262Repsol$41,863</t>
  </si>
  <si>
    <t>Repsol$41,863</t>
  </si>
  <si>
    <t>Repsol</t>
  </si>
  <si>
    <t>41,863</t>
  </si>
  <si>
    <t>263Cigna$41,616</t>
  </si>
  <si>
    <t>Cigna$41,616</t>
  </si>
  <si>
    <t>Cigna</t>
  </si>
  <si>
    <t>41,616</t>
  </si>
  <si>
    <t>264Charter Communications$41,581</t>
  </si>
  <si>
    <t>Charter Communications$41,581</t>
  </si>
  <si>
    <t>Charter Communications</t>
  </si>
  <si>
    <t>41,581</t>
  </si>
  <si>
    <t>265SSE$41,383</t>
  </si>
  <si>
    <t>SSE$41,383</t>
  </si>
  <si>
    <t>SSE</t>
  </si>
  <si>
    <t>41,383</t>
  </si>
  <si>
    <t>266Delta Air Lines$41,244</t>
  </si>
  <si>
    <t>Delta Air Lines$41,244</t>
  </si>
  <si>
    <t>Delta Air Lines</t>
  </si>
  <si>
    <t>41,244</t>
  </si>
  <si>
    <t>267Zhejiang Geely Holding Group$41,172</t>
  </si>
  <si>
    <t>Zhejiang Geely Holding Group$41,172</t>
  </si>
  <si>
    <t>Zhejiang Geely Holding Group</t>
  </si>
  <si>
    <t>41,172</t>
  </si>
  <si>
    <t>268ZF Friedrichshafen$41,080</t>
  </si>
  <si>
    <t>ZF Friedrichshafen$41,080</t>
  </si>
  <si>
    <t>ZF Friedrichshafen</t>
  </si>
  <si>
    <t>41,080</t>
  </si>
  <si>
    <t>269Metro$40,957</t>
  </si>
  <si>
    <t>Metro$40,957</t>
  </si>
  <si>
    <t>Metro</t>
  </si>
  <si>
    <t>40,957</t>
  </si>
  <si>
    <t>270Wuchan Zhongda Group$40,929</t>
  </si>
  <si>
    <t>Wuchan Zhongda Group$40,929</t>
  </si>
  <si>
    <t>Wuchan Zhongda Group</t>
  </si>
  <si>
    <t>40,929</t>
  </si>
  <si>
    <t>271Sanofi$40,810</t>
  </si>
  <si>
    <t>Sanofi$40,810</t>
  </si>
  <si>
    <t>Sanofi</t>
  </si>
  <si>
    <t>40,810</t>
  </si>
  <si>
    <t>272Brookfield Asset Management$40,786</t>
  </si>
  <si>
    <t>Brookfield Asset Management$40,786</t>
  </si>
  <si>
    <t>Brookfield Asset Management</t>
  </si>
  <si>
    <t>40,786</t>
  </si>
  <si>
    <t>273China United Network Communications$40,664</t>
  </si>
  <si>
    <t>China United Network Communications$40,664</t>
  </si>
  <si>
    <t>China United Network Communications</t>
  </si>
  <si>
    <t>40,664</t>
  </si>
  <si>
    <t>274Facebook$40,653</t>
  </si>
  <si>
    <t>Facebook$40,653</t>
  </si>
  <si>
    <t>Facebook</t>
  </si>
  <si>
    <t>40,653</t>
  </si>
  <si>
    <t>275Honeywell International$40,534</t>
  </si>
  <si>
    <t>Honeywell International$40,534</t>
  </si>
  <si>
    <t>Honeywell International</t>
  </si>
  <si>
    <t>40,534</t>
  </si>
  <si>
    <t>276Merck$40,122</t>
  </si>
  <si>
    <t>Merck$40,122</t>
  </si>
  <si>
    <t>Merck</t>
  </si>
  <si>
    <t>40,122</t>
  </si>
  <si>
    <t>277Lufthansa Group$40,105</t>
  </si>
  <si>
    <t>Lufthansa Group$40,105</t>
  </si>
  <si>
    <t>Lufthansa Group</t>
  </si>
  <si>
    <t>40,105</t>
  </si>
  <si>
    <t>278Rio Tinto Group$40,030</t>
  </si>
  <si>
    <t>Rio Tinto Group$40,030</t>
  </si>
  <si>
    <t>Rio Tinto Group</t>
  </si>
  <si>
    <t>40,030</t>
  </si>
  <si>
    <t>279Mitsubishi Electric$39,995</t>
  </si>
  <si>
    <t>Mitsubishi Electric$39,995</t>
  </si>
  <si>
    <t>Mitsubishi Electric</t>
  </si>
  <si>
    <t>39,995</t>
  </si>
  <si>
    <t>280China Merchants Group$39,971</t>
  </si>
  <si>
    <t>China Merchants Group$39,971</t>
  </si>
  <si>
    <t>China Merchants Group</t>
  </si>
  <si>
    <t>39,971</t>
  </si>
  <si>
    <t>281SABIC$39,939</t>
  </si>
  <si>
    <t>SABIC$39,939</t>
  </si>
  <si>
    <t>SABIC</t>
  </si>
  <si>
    <t>39,939</t>
  </si>
  <si>
    <t>282Power Corp. of Canada$39,493</t>
  </si>
  <si>
    <t>Power Corp. of Canada$39,493</t>
  </si>
  <si>
    <t>Power Corp. of Canada</t>
  </si>
  <si>
    <t>39,493</t>
  </si>
  <si>
    <t>283Jardine Matheson$39,456</t>
  </si>
  <si>
    <t>Jardine Matheson$39,456</t>
  </si>
  <si>
    <t>Jardine Matheson</t>
  </si>
  <si>
    <t>39,456</t>
  </si>
  <si>
    <t>284ACS$39,338</t>
  </si>
  <si>
    <t>ACS$39,338</t>
  </si>
  <si>
    <t>ACS</t>
  </si>
  <si>
    <t>39,338</t>
  </si>
  <si>
    <t>285Pegatron$39,238</t>
  </si>
  <si>
    <t>Pegatron$39,238</t>
  </si>
  <si>
    <t>Pegatron</t>
  </si>
  <si>
    <t>39,238</t>
  </si>
  <si>
    <t>286Volvo$39,172</t>
  </si>
  <si>
    <t>Volvo$39,172</t>
  </si>
  <si>
    <t>Volvo</t>
  </si>
  <si>
    <t>39,172</t>
  </si>
  <si>
    <t>287Magna International$38,946</t>
  </si>
  <si>
    <t>Magna International$38,946</t>
  </si>
  <si>
    <t>Magna International</t>
  </si>
  <si>
    <t>38,946</t>
  </si>
  <si>
    <t>288Shaanxi Yanchang Petroleum (Group)$38,898</t>
  </si>
  <si>
    <t>Shaanxi Yanchang Petroleum (Group)$38,898</t>
  </si>
  <si>
    <t>Shaanxi Yanchang Petroleum (Group)</t>
  </si>
  <si>
    <t>38,898</t>
  </si>
  <si>
    <t>289China Huaneng Group$38,872</t>
  </si>
  <si>
    <t>China Huaneng Group$38,872</t>
  </si>
  <si>
    <t>China Huaneng Group</t>
  </si>
  <si>
    <t>38,872</t>
  </si>
  <si>
    <t>290GlaxoSmithKline$38,868</t>
  </si>
  <si>
    <t>GlaxoSmithKline$38,868</t>
  </si>
  <si>
    <t>GlaxoSmithKline</t>
  </si>
  <si>
    <t>38,868</t>
  </si>
  <si>
    <t>291Talanx$38,603</t>
  </si>
  <si>
    <t>Talanx$38,603</t>
  </si>
  <si>
    <t>Talanx</t>
  </si>
  <si>
    <t>38,603</t>
  </si>
  <si>
    <t>292Royal Bank of Canada$38,551</t>
  </si>
  <si>
    <t>Royal Bank of Canada$38,551</t>
  </si>
  <si>
    <t>Royal Bank of Canada</t>
  </si>
  <si>
    <t>38,551</t>
  </si>
  <si>
    <t>293Allstate$38,524</t>
  </si>
  <si>
    <t>Allstate$38,524</t>
  </si>
  <si>
    <t>Allstate</t>
  </si>
  <si>
    <t>38,524</t>
  </si>
  <si>
    <t>294Shaanxi Coal &amp; Chemical Industry$38,483</t>
  </si>
  <si>
    <t>Shaanxi Coal &amp; Chemical Industry$38,483</t>
  </si>
  <si>
    <t>Shaanxi Coal &amp; Chemical Industry</t>
  </si>
  <si>
    <t>38,483</t>
  </si>
  <si>
    <t>295AIA Group$38,330</t>
  </si>
  <si>
    <t>AIA Group$38,330</t>
  </si>
  <si>
    <t>AIA Group</t>
  </si>
  <si>
    <t>38,330</t>
  </si>
  <si>
    <t>296BHP Billiton$38,285</t>
  </si>
  <si>
    <t>BHP Billiton$38,285</t>
  </si>
  <si>
    <t>BHP Billiton</t>
  </si>
  <si>
    <t>38,285</t>
  </si>
  <si>
    <t>297Tyson Foods$38,260</t>
  </si>
  <si>
    <t>Tyson Foods$38,260</t>
  </si>
  <si>
    <t>Tyson Foods</t>
  </si>
  <si>
    <t>38,260</t>
  </si>
  <si>
    <t>298Fresenius$38,197</t>
  </si>
  <si>
    <t>Fresenius$38,197</t>
  </si>
  <si>
    <t>Fresenius</t>
  </si>
  <si>
    <t>38,197</t>
  </si>
  <si>
    <t>299Alimentation Couche-Tard$37,905</t>
  </si>
  <si>
    <t>Alimentation Couche-Tard$37,905</t>
  </si>
  <si>
    <t>Alimentation Couche-Tard</t>
  </si>
  <si>
    <t>37,905</t>
  </si>
  <si>
    <t>300Alibaba Group Holding$37,771</t>
  </si>
  <si>
    <t>Alibaba Group Holding$37,771</t>
  </si>
  <si>
    <t>Alibaba Group Holding</t>
  </si>
  <si>
    <t>37,771</t>
  </si>
  <si>
    <t>301United Continental Holdings$37,736</t>
  </si>
  <si>
    <t>United Continental Holdings$37,736</t>
  </si>
  <si>
    <t>United Continental Holdings</t>
  </si>
  <si>
    <t>37,736</t>
  </si>
  <si>
    <t>302Oracle$37,728</t>
  </si>
  <si>
    <t>Oracle$37,728</t>
  </si>
  <si>
    <t>Oracle</t>
  </si>
  <si>
    <t>37,728</t>
  </si>
  <si>
    <t>303J. Sainsbury$37,711</t>
  </si>
  <si>
    <t>J. Sainsbury$37,711</t>
  </si>
  <si>
    <t>J. Sainsbury</t>
  </si>
  <si>
    <t>37,711</t>
  </si>
  <si>
    <t>304Poste Italiane$37,695</t>
  </si>
  <si>
    <t>Poste Italiane$37,695</t>
  </si>
  <si>
    <t>Poste Italiane</t>
  </si>
  <si>
    <t>37,695</t>
  </si>
  <si>
    <t>305Maersk Group$37,500</t>
  </si>
  <si>
    <t>Maersk Group$37,500</t>
  </si>
  <si>
    <t>Maersk Group</t>
  </si>
  <si>
    <t>37,500</t>
  </si>
  <si>
    <t>306UBS Group$37,317</t>
  </si>
  <si>
    <t>UBS Group$37,317</t>
  </si>
  <si>
    <t>UBS Group</t>
  </si>
  <si>
    <t>37,317</t>
  </si>
  <si>
    <t>307Bouygues$37,259</t>
  </si>
  <si>
    <t>Bouygues$37,259</t>
  </si>
  <si>
    <t>Bouygues</t>
  </si>
  <si>
    <t>37,259</t>
  </si>
  <si>
    <t>308George Weston$37,212</t>
  </si>
  <si>
    <t>George Weston$37,212</t>
  </si>
  <si>
    <t>George Weston</t>
  </si>
  <si>
    <t>37,212</t>
  </si>
  <si>
    <t>309Meiji Yasuda Life Insurance$37,160</t>
  </si>
  <si>
    <t>Meiji Yasuda Life Insurance$37,160</t>
  </si>
  <si>
    <t>Meiji Yasuda Life Insurance</t>
  </si>
  <si>
    <t>37,160</t>
  </si>
  <si>
    <t>310Edeka Zentrale$37,125</t>
  </si>
  <si>
    <t>Edeka Zentrale$37,125</t>
  </si>
  <si>
    <t>Edeka Zentrale</t>
  </si>
  <si>
    <t>37,125</t>
  </si>
  <si>
    <t>311Mitsubishi Heavy Industries$37,103</t>
  </si>
  <si>
    <t>Mitsubishi Heavy Industries$37,103</t>
  </si>
  <si>
    <t>Mitsubishi Heavy Industries</t>
  </si>
  <si>
    <t>37,103</t>
  </si>
  <si>
    <t>312China Poly Group$37,002</t>
  </si>
  <si>
    <t>China Poly Group$37,002</t>
  </si>
  <si>
    <t>China Poly Group</t>
  </si>
  <si>
    <t>37,002</t>
  </si>
  <si>
    <t>313Fujitsu$36,991</t>
  </si>
  <si>
    <t>Fujitsu$36,991</t>
  </si>
  <si>
    <t>Fujitsu</t>
  </si>
  <si>
    <t>36,991</t>
  </si>
  <si>
    <t>314Bharat Petroleum$36,851</t>
  </si>
  <si>
    <t>Bharat Petroleum$36,851</t>
  </si>
  <si>
    <t>Bharat Petroleum</t>
  </si>
  <si>
    <t>36,851</t>
  </si>
  <si>
    <t>315Tech Data$36,775</t>
  </si>
  <si>
    <t>Tech Data$36,775</t>
  </si>
  <si>
    <t>Tech Data</t>
  </si>
  <si>
    <t>36,775</t>
  </si>
  <si>
    <t>316Accenture$36,766</t>
  </si>
  <si>
    <t>Accenture$36,766</t>
  </si>
  <si>
    <t>Accenture</t>
  </si>
  <si>
    <t>36,766</t>
  </si>
  <si>
    <t>317Canon$36,388</t>
  </si>
  <si>
    <t>Canon$36,388</t>
  </si>
  <si>
    <t>Canon</t>
  </si>
  <si>
    <t>36,388</t>
  </si>
  <si>
    <t>318Centrica$36,083</t>
  </si>
  <si>
    <t>Centrica$36,083</t>
  </si>
  <si>
    <t>Centrica</t>
  </si>
  <si>
    <t>36,083</t>
  </si>
  <si>
    <t>319TIAA$36,025</t>
  </si>
  <si>
    <t>TIAA$36,025</t>
  </si>
  <si>
    <t>TIAA</t>
  </si>
  <si>
    <t>36,025</t>
  </si>
  <si>
    <t>320SNCF Mobilites$35,880</t>
  </si>
  <si>
    <t>SNCF Mobilites$35,880</t>
  </si>
  <si>
    <t>SNCF Mobilites</t>
  </si>
  <si>
    <t>35,880</t>
  </si>
  <si>
    <t>321TJX$35,865</t>
  </si>
  <si>
    <t>TJX$35,865</t>
  </si>
  <si>
    <t>TJX</t>
  </si>
  <si>
    <t>35,865</t>
  </si>
  <si>
    <t>322China Everbright Group$35,840</t>
  </si>
  <si>
    <t>China Everbright Group$35,840</t>
  </si>
  <si>
    <t>China Everbright Group</t>
  </si>
  <si>
    <t>35,840</t>
  </si>
  <si>
    <t>323Midea Group$35,794</t>
  </si>
  <si>
    <t>Midea Group$35,794</t>
  </si>
  <si>
    <t>Midea Group</t>
  </si>
  <si>
    <t>35,794</t>
  </si>
  <si>
    <t>324Intesa Sanpaolo$35,752</t>
  </si>
  <si>
    <t>Intesa Sanpaolo$35,752</t>
  </si>
  <si>
    <t>Intesa Sanpaolo</t>
  </si>
  <si>
    <t>35,752</t>
  </si>
  <si>
    <t>325Vale$35,713</t>
  </si>
  <si>
    <t>Vale$35,713</t>
  </si>
  <si>
    <t>Vale</t>
  </si>
  <si>
    <t>35,713</t>
  </si>
  <si>
    <t>326Toshiba$35,630</t>
  </si>
  <si>
    <t>Toshiba$35,630</t>
  </si>
  <si>
    <t>Toshiba</t>
  </si>
  <si>
    <t>35,630</t>
  </si>
  <si>
    <t>327American Express$35,583</t>
  </si>
  <si>
    <t>American Express$35,583</t>
  </si>
  <si>
    <t>American Express</t>
  </si>
  <si>
    <t>35,583</t>
  </si>
  <si>
    <t>328Coca-Cola$35,410</t>
  </si>
  <si>
    <t>Coca-Cola$35,410</t>
  </si>
  <si>
    <t>Coca-Cola</t>
  </si>
  <si>
    <t>35,410</t>
  </si>
  <si>
    <t>329Aisin Seiki$35,281</t>
  </si>
  <si>
    <t>Aisin Seiki$35,281</t>
  </si>
  <si>
    <t>Aisin Seiki</t>
  </si>
  <si>
    <t>35,281</t>
  </si>
  <si>
    <t>330Iberdrola$35,240</t>
  </si>
  <si>
    <t>Iberdrola$35,240</t>
  </si>
  <si>
    <t>Iberdrola</t>
  </si>
  <si>
    <t>35,240</t>
  </si>
  <si>
    <t>331Tencent Holdings$35,179</t>
  </si>
  <si>
    <t>Tencent Holdings$35,179</t>
  </si>
  <si>
    <t>Tencent Holdings</t>
  </si>
  <si>
    <t>35,179</t>
  </si>
  <si>
    <t>332China Vanke$35,117</t>
  </si>
  <si>
    <t>China Vanke$35,117</t>
  </si>
  <si>
    <t>China Vanke</t>
  </si>
  <si>
    <t>35,117</t>
  </si>
  <si>
    <t>333China Energy Engineering Group$35,048</t>
  </si>
  <si>
    <t>China Energy Engineering Group$35,048</t>
  </si>
  <si>
    <t>China Energy Engineering Group</t>
  </si>
  <si>
    <t>35,048</t>
  </si>
  <si>
    <t>334Publix Super Markets$34,837</t>
  </si>
  <si>
    <t>Publix Super Markets$34,837</t>
  </si>
  <si>
    <t>Publix Super Markets</t>
  </si>
  <si>
    <t>34,837</t>
  </si>
  <si>
    <t>335China COSCO Shipping$34,668</t>
  </si>
  <si>
    <t>China COSCO Shipping$34,668</t>
  </si>
  <si>
    <t>China COSCO Shipping</t>
  </si>
  <si>
    <t>34,668</t>
  </si>
  <si>
    <t>336Barclays$34,507</t>
  </si>
  <si>
    <t>Barclays$34,507</t>
  </si>
  <si>
    <t>Barclays</t>
  </si>
  <si>
    <t>34,507</t>
  </si>
  <si>
    <t>337Toronto-Dominion Bank$34,501</t>
  </si>
  <si>
    <t>Toronto-Dominion Bank$34,501</t>
  </si>
  <si>
    <t>Toronto-Dominion Bank</t>
  </si>
  <si>
    <t>34,501</t>
  </si>
  <si>
    <t>338LyondellBasell Industries$34,484</t>
  </si>
  <si>
    <t>LyondellBasell Industries$34,484</t>
  </si>
  <si>
    <t>LyondellBasell Industries</t>
  </si>
  <si>
    <t>34,484</t>
  </si>
  <si>
    <t>339Noble Group$34,421</t>
  </si>
  <si>
    <t>Noble Group$34,421</t>
  </si>
  <si>
    <t>Noble Group</t>
  </si>
  <si>
    <t>34,421</t>
  </si>
  <si>
    <t>340Nike$34,350</t>
  </si>
  <si>
    <t>Nike$34,350</t>
  </si>
  <si>
    <t>Nike</t>
  </si>
  <si>
    <t>34,350</t>
  </si>
  <si>
    <t>341ABB$34,312</t>
  </si>
  <si>
    <t>ABB$34,312</t>
  </si>
  <si>
    <t>ABB</t>
  </si>
  <si>
    <t>34,312</t>
  </si>
  <si>
    <t>342Daiwa House Industry$34,262</t>
  </si>
  <si>
    <t>Daiwa House Industry$34,262</t>
  </si>
  <si>
    <t>Daiwa House Industry</t>
  </si>
  <si>
    <t>34,262</t>
  </si>
  <si>
    <t>343China Aerospace Science &amp; Technology$34,254</t>
  </si>
  <si>
    <t>China Aerospace Science &amp; Technology$34,254</t>
  </si>
  <si>
    <t>China Aerospace Science &amp; Technology</t>
  </si>
  <si>
    <t>34,254</t>
  </si>
  <si>
    <t>344Andeavor$34,204</t>
  </si>
  <si>
    <t>Andeavor$34,204</t>
  </si>
  <si>
    <t>Andeavor</t>
  </si>
  <si>
    <t>34,204</t>
  </si>
  <si>
    <t>345Enbridge$34,196</t>
  </si>
  <si>
    <t>Enbridge$34,196</t>
  </si>
  <si>
    <t>Enbridge</t>
  </si>
  <si>
    <t>34,196</t>
  </si>
  <si>
    <t>346China Aerospace Science &amp; Industry$34,073</t>
  </si>
  <si>
    <t>China Aerospace Science &amp; Industry$34,073</t>
  </si>
  <si>
    <t>China Aerospace Science &amp; Industry</t>
  </si>
  <si>
    <t>34,073</t>
  </si>
  <si>
    <t>347Sompo Holdings$34,028</t>
  </si>
  <si>
    <t>Sompo Holdings$34,028</t>
  </si>
  <si>
    <t>Sompo Holdings</t>
  </si>
  <si>
    <t>34,028</t>
  </si>
  <si>
    <t>348Suzuki Motor$33,912</t>
  </si>
  <si>
    <t>Suzuki Motor$33,912</t>
  </si>
  <si>
    <t>Suzuki Motor</t>
  </si>
  <si>
    <t>33,912</t>
  </si>
  <si>
    <t>349Commonwealth Bank of Australia$33,887</t>
  </si>
  <si>
    <t>Commonwealth Bank of Australia$33,887</t>
  </si>
  <si>
    <t>Commonwealth Bank of Australia</t>
  </si>
  <si>
    <t>33,887</t>
  </si>
  <si>
    <t>350Sumitomo Life Insurance$33,821</t>
  </si>
  <si>
    <t>Sumitomo Life Insurance$33,821</t>
  </si>
  <si>
    <t>Sumitomo Life Insurance</t>
  </si>
  <si>
    <t>33,821</t>
  </si>
  <si>
    <t>351World Fuel Services$33,696</t>
  </si>
  <si>
    <t>World Fuel Services$33,696</t>
  </si>
  <si>
    <t>World Fuel Services</t>
  </si>
  <si>
    <t>33,696</t>
  </si>
  <si>
    <t>352Mitsubishi Chemical Holdings$33,616</t>
  </si>
  <si>
    <t>Mitsubishi Chemical Holdings$33,616</t>
  </si>
  <si>
    <t>Mitsubishi Chemical Holdings</t>
  </si>
  <si>
    <t>33,616</t>
  </si>
  <si>
    <t>353Country Garden Holdings$33,572</t>
  </si>
  <si>
    <t>Country Garden Holdings$33,572</t>
  </si>
  <si>
    <t>Country Garden Holdings</t>
  </si>
  <si>
    <t>33,572</t>
  </si>
  <si>
    <t>354Quanta Computer$33,564</t>
  </si>
  <si>
    <t>Quanta Computer$33,564</t>
  </si>
  <si>
    <t>Quanta Computer</t>
  </si>
  <si>
    <t>33,564</t>
  </si>
  <si>
    <t>355DZ Bank$33,563</t>
  </si>
  <si>
    <t>DZ Bank$33,563</t>
  </si>
  <si>
    <t>DZ Bank</t>
  </si>
  <si>
    <t>33,563</t>
  </si>
  <si>
    <t>356Exelon$33,531</t>
  </si>
  <si>
    <t>Exelon$33,531</t>
  </si>
  <si>
    <t>Exelon</t>
  </si>
  <si>
    <t>33,531</t>
  </si>
  <si>
    <t>357Massachusetts Mutual Life Insurance$33,495</t>
  </si>
  <si>
    <t>Massachusetts Mutual Life Insurance$33,495</t>
  </si>
  <si>
    <t>Massachusetts Mutual Life Insurance</t>
  </si>
  <si>
    <t>33,495</t>
  </si>
  <si>
    <t>358JFE Holdings$33,202</t>
  </si>
  <si>
    <t>JFE Holdings$33,202</t>
  </si>
  <si>
    <t>JFE Holdings</t>
  </si>
  <si>
    <t>33,202</t>
  </si>
  <si>
    <t>359Jizhong Energy Group$33,188</t>
  </si>
  <si>
    <t>Jizhong Energy Group$33,188</t>
  </si>
  <si>
    <t>Jizhong Energy Group</t>
  </si>
  <si>
    <t>33,188</t>
  </si>
  <si>
    <t>360Xiamen ITG Holding Group$32,902</t>
  </si>
  <si>
    <t>Xiamen ITG Holding Group$32,902</t>
  </si>
  <si>
    <t>Xiamen ITG Holding Group</t>
  </si>
  <si>
    <t>32,902</t>
  </si>
  <si>
    <t>361Cedar Holdings Group$32,712</t>
  </si>
  <si>
    <t>Cedar Holdings Group$32,712</t>
  </si>
  <si>
    <t>Cedar Holdings Group</t>
  </si>
  <si>
    <t>32,712</t>
  </si>
  <si>
    <t>362Xiamen C&amp;D$32,588</t>
  </si>
  <si>
    <t>Xiamen C&amp;D$32,588</t>
  </si>
  <si>
    <t>Xiamen C&amp;D</t>
  </si>
  <si>
    <t>32,588</t>
  </si>
  <si>
    <t>363ConocoPhillips$32,584</t>
  </si>
  <si>
    <t>ConocoPhillips$32,584</t>
  </si>
  <si>
    <t>ConocoPhillips</t>
  </si>
  <si>
    <t>32,584</t>
  </si>
  <si>
    <t>364Jiangsu Shagang Group$32,561</t>
  </si>
  <si>
    <t>Jiangsu Shagang Group$32,561</t>
  </si>
  <si>
    <t>Jiangsu Shagang Group</t>
  </si>
  <si>
    <t>32,561</t>
  </si>
  <si>
    <t>365Bridgestone$32,495</t>
  </si>
  <si>
    <t>Bridgestone$32,495</t>
  </si>
  <si>
    <t>Bridgestone</t>
  </si>
  <si>
    <t>32,495</t>
  </si>
  <si>
    <t>366Chubb$32,243</t>
  </si>
  <si>
    <t>Chubb$32,243</t>
  </si>
  <si>
    <t>Chubb</t>
  </si>
  <si>
    <t>32,243</t>
  </si>
  <si>
    <t>367Mizuho Financial Group$32,142</t>
  </si>
  <si>
    <t>Mizuho Financial Group$32,142</t>
  </si>
  <si>
    <t>Mizuho Financial Group</t>
  </si>
  <si>
    <t>32,142</t>
  </si>
  <si>
    <t>368Taiwan Semiconductor Manufacturing$32,126</t>
  </si>
  <si>
    <t>Taiwan Semiconductor Manufacturing$32,126</t>
  </si>
  <si>
    <t>Taiwan Semiconductor Manufacturing</t>
  </si>
  <si>
    <t>32,126</t>
  </si>
  <si>
    <t>369China Electronics$31,990</t>
  </si>
  <si>
    <t>China Electronics$31,990</t>
  </si>
  <si>
    <t>China Electronics</t>
  </si>
  <si>
    <t>31,990</t>
  </si>
  <si>
    <t>370Jiangxi Copper$31,964</t>
  </si>
  <si>
    <t>Jiangxi Copper$31,964</t>
  </si>
  <si>
    <t>Jiangxi Copper</t>
  </si>
  <si>
    <t>31,964</t>
  </si>
  <si>
    <t>371China National Aviation Fuel Group$31,942</t>
  </si>
  <si>
    <t>China National Aviation Fuel Group$31,942</t>
  </si>
  <si>
    <t>China National Aviation Fuel Group</t>
  </si>
  <si>
    <t>31,942</t>
  </si>
  <si>
    <t>372CHS$31,935</t>
  </si>
  <si>
    <t>CHS$31,935</t>
  </si>
  <si>
    <t>CHS</t>
  </si>
  <si>
    <t>31,935</t>
  </si>
  <si>
    <t>373Credit Suisse Group$31,900</t>
  </si>
  <si>
    <t>Credit Suisse Group$31,900</t>
  </si>
  <si>
    <t>Credit Suisse Group</t>
  </si>
  <si>
    <t>31,900</t>
  </si>
  <si>
    <t>374CK Hutchison Holdings$31,892</t>
  </si>
  <si>
    <t>CK Hutchison Holdings$31,892</t>
  </si>
  <si>
    <t>CK Hutchison Holdings</t>
  </si>
  <si>
    <t>31,892</t>
  </si>
  <si>
    <t>375Xiamen Xiangyu Group$31,676</t>
  </si>
  <si>
    <t>Xiamen Xiangyu Group$31,676</t>
  </si>
  <si>
    <t>Xiamen Xiangyu Group</t>
  </si>
  <si>
    <t>31,676</t>
  </si>
  <si>
    <t>3763M$31,657</t>
  </si>
  <si>
    <t>3M$31,657</t>
  </si>
  <si>
    <t>3M</t>
  </si>
  <si>
    <t>31,657</t>
  </si>
  <si>
    <t>377BT Group$31,439</t>
  </si>
  <si>
    <t>BT Group$31,439</t>
  </si>
  <si>
    <t>BT Group</t>
  </si>
  <si>
    <t>31,439</t>
  </si>
  <si>
    <t>378Mazda Motor$31,356</t>
  </si>
  <si>
    <t>Mazda Motor$31,356</t>
  </si>
  <si>
    <t>Mazda Motor</t>
  </si>
  <si>
    <t>31,356</t>
  </si>
  <si>
    <t>379Time Warner$31,271</t>
  </si>
  <si>
    <t>Time Warner$31,271</t>
  </si>
  <si>
    <t>Time Warner</t>
  </si>
  <si>
    <t>31,271</t>
  </si>
  <si>
    <t>380Hyundai Mobis$31,091</t>
  </si>
  <si>
    <t>Hyundai Mobis$31,091</t>
  </si>
  <si>
    <t>Hyundai Mobis</t>
  </si>
  <si>
    <t>31,091</t>
  </si>
  <si>
    <t>381Xinxing Cathay International Group$31,078</t>
  </si>
  <si>
    <t>Xinxing Cathay International Group$31,078</t>
  </si>
  <si>
    <t>Xinxing Cathay International Group</t>
  </si>
  <si>
    <t>31,078</t>
  </si>
  <si>
    <t>382CRH$31,069</t>
  </si>
  <si>
    <t>CRH$31,069</t>
  </si>
  <si>
    <t>CRH</t>
  </si>
  <si>
    <t>31,069</t>
  </si>
  <si>
    <t>383General Dynamics$30,973</t>
  </si>
  <si>
    <t>General Dynamics$30,973</t>
  </si>
  <si>
    <t>General Dynamics</t>
  </si>
  <si>
    <t>30,973</t>
  </si>
  <si>
    <t>384Subaru$30,735</t>
  </si>
  <si>
    <t>Subaru$30,735</t>
  </si>
  <si>
    <t>Subaru</t>
  </si>
  <si>
    <t>30,735</t>
  </si>
  <si>
    <t>385CRRC$30,634</t>
  </si>
  <si>
    <t>CRRC$30,634</t>
  </si>
  <si>
    <t>CRRC</t>
  </si>
  <si>
    <t>30,634</t>
  </si>
  <si>
    <t>386Schlumberger$30,440</t>
  </si>
  <si>
    <t>Schlumberger$30,440</t>
  </si>
  <si>
    <t>Schlumberger</t>
  </si>
  <si>
    <t>30,440</t>
  </si>
  <si>
    <t>387Rite Aid$30,215</t>
  </si>
  <si>
    <t>Rite Aid$30,215</t>
  </si>
  <si>
    <t>Rite Aid</t>
  </si>
  <si>
    <t>30,215</t>
  </si>
  <si>
    <t>388China Electronics Technology Group$30,176</t>
  </si>
  <si>
    <t>China Electronics Technology Group$30,176</t>
  </si>
  <si>
    <t>China Electronics Technology Group</t>
  </si>
  <si>
    <t>30,176</t>
  </si>
  <si>
    <t>389Johnson Controls International$30,172</t>
  </si>
  <si>
    <t>Johnson Controls International$30,172</t>
  </si>
  <si>
    <t>Johnson Controls International</t>
  </si>
  <si>
    <t>30,172</t>
  </si>
  <si>
    <t>390USAA$30,016</t>
  </si>
  <si>
    <t>USAA$30,016</t>
  </si>
  <si>
    <t>USAA</t>
  </si>
  <si>
    <t>30,016</t>
  </si>
  <si>
    <t>391Capital One Financial$29,999</t>
  </si>
  <si>
    <t>Capital One Financial$29,999</t>
  </si>
  <si>
    <t>Capital One Financial</t>
  </si>
  <si>
    <t>29,999</t>
  </si>
  <si>
    <t>392L’Oreal$29,926</t>
  </si>
  <si>
    <t>L’Oreal$29,926</t>
  </si>
  <si>
    <t>L’Oreal</t>
  </si>
  <si>
    <t>29,926</t>
  </si>
  <si>
    <t>393China State Shipbuilding$29,797</t>
  </si>
  <si>
    <t>China State Shipbuilding$29,797</t>
  </si>
  <si>
    <t>China State Shipbuilding</t>
  </si>
  <si>
    <t>29,797</t>
  </si>
  <si>
    <t>394Deere$29,738</t>
  </si>
  <si>
    <t>Deere$29,738</t>
  </si>
  <si>
    <t>Deere</t>
  </si>
  <si>
    <t>29,738</t>
  </si>
  <si>
    <t>395State Power Investment$29,727</t>
  </si>
  <si>
    <t>State Power Investment$29,727</t>
  </si>
  <si>
    <t>State Power Investment</t>
  </si>
  <si>
    <t>29,727</t>
  </si>
  <si>
    <t>396Medtronic$29,710</t>
  </si>
  <si>
    <t>Medtronic$29,710</t>
  </si>
  <si>
    <t>Medtronic</t>
  </si>
  <si>
    <t>29,710</t>
  </si>
  <si>
    <t>397China Huadian$29,612</t>
  </si>
  <si>
    <t>China Huadian$29,612</t>
  </si>
  <si>
    <t>China Huadian</t>
  </si>
  <si>
    <t>29,612</t>
  </si>
  <si>
    <t>398Idemitsu Kosan$29,606</t>
  </si>
  <si>
    <t>Idemitsu Kosan$29,606</t>
  </si>
  <si>
    <t>Idemitsu Kosan</t>
  </si>
  <si>
    <t>29,606</t>
  </si>
  <si>
    <t>399Yankuang Group$29,474</t>
  </si>
  <si>
    <t>Yankuang Group$29,474</t>
  </si>
  <si>
    <t>Yankuang Group</t>
  </si>
  <si>
    <t>29,474</t>
  </si>
  <si>
    <t>400INTL FCStone$29,424</t>
  </si>
  <si>
    <t>INTL FCStone$29,424</t>
  </si>
  <si>
    <t>INTL FCStone</t>
  </si>
  <si>
    <t>29,424</t>
  </si>
  <si>
    <t>401Northwestern Mutual$29,331</t>
  </si>
  <si>
    <t>Northwestern Mutual$29,331</t>
  </si>
  <si>
    <t>Northwestern Mutual</t>
  </si>
  <si>
    <t>29,331</t>
  </si>
  <si>
    <t>402UniCredit Group$29,257</t>
  </si>
  <si>
    <t>UniCredit Group$29,257</t>
  </si>
  <si>
    <t>UniCredit Group</t>
  </si>
  <si>
    <t>29,257</t>
  </si>
  <si>
    <t>403Enterprise Products Partners$29,242</t>
  </si>
  <si>
    <t>Enterprise Products Partners$29,242</t>
  </si>
  <si>
    <t>Enterprise Products Partners</t>
  </si>
  <si>
    <t>29,242</t>
  </si>
  <si>
    <t>404Compal Electronics$29,175</t>
  </si>
  <si>
    <t>Compal Electronics$29,175</t>
  </si>
  <si>
    <t>Compal Electronics</t>
  </si>
  <si>
    <t>29,175</t>
  </si>
  <si>
    <t>405Rajesh Exports$29,125</t>
  </si>
  <si>
    <t>Rajesh Exports$29,125</t>
  </si>
  <si>
    <t>Rajesh Exports</t>
  </si>
  <si>
    <t>29,125</t>
  </si>
  <si>
    <t>406Air France-KLM Group$29,064</t>
  </si>
  <si>
    <t>Air France-KLM Group$29,064</t>
  </si>
  <si>
    <t>Air France-KLM Group</t>
  </si>
  <si>
    <t>29,064</t>
  </si>
  <si>
    <t>407Travelers Cos.$28,902</t>
  </si>
  <si>
    <t>Travelers Cos.$28,902</t>
  </si>
  <si>
    <t>Travelers Cos.</t>
  </si>
  <si>
    <t>28,902</t>
  </si>
  <si>
    <t>408Inditex$28,887</t>
  </si>
  <si>
    <t>Inditex$28,887</t>
  </si>
  <si>
    <t>Inditex</t>
  </si>
  <si>
    <t>28,887</t>
  </si>
  <si>
    <t>409Hewlett Packard Enterprise$28,871</t>
  </si>
  <si>
    <t>Hewlett Packard Enterprise$28,871</t>
  </si>
  <si>
    <t>Hewlett Packard Enterprise</t>
  </si>
  <si>
    <t>28,871</t>
  </si>
  <si>
    <t>410Cathay Life Insurance$28,805</t>
  </si>
  <si>
    <t>Cathay Life Insurance$28,805</t>
  </si>
  <si>
    <t>Cathay Life Insurance</t>
  </si>
  <si>
    <t>28,805</t>
  </si>
  <si>
    <t>411Philip Morris International$28,748</t>
  </si>
  <si>
    <t>Philip Morris International$28,748</t>
  </si>
  <si>
    <t>Philip Morris International</t>
  </si>
  <si>
    <t>28,748</t>
  </si>
  <si>
    <t>412Coop Group$28,601</t>
  </si>
  <si>
    <t>Coop Group$28,601</t>
  </si>
  <si>
    <t>Coop Group</t>
  </si>
  <si>
    <t>28,601</t>
  </si>
  <si>
    <t>413Compass Group$28,578</t>
  </si>
  <si>
    <t>Compass Group$28,578</t>
  </si>
  <si>
    <t>Compass Group</t>
  </si>
  <si>
    <t>28,578</t>
  </si>
  <si>
    <t>414Westpac Banking$28,565</t>
  </si>
  <si>
    <t>Westpac Banking$28,565</t>
  </si>
  <si>
    <t>Westpac Banking</t>
  </si>
  <si>
    <t>28,565</t>
  </si>
  <si>
    <t>415Migros Group$28,518</t>
  </si>
  <si>
    <t>Migros Group$28,518</t>
  </si>
  <si>
    <t>Migros Group</t>
  </si>
  <si>
    <t>28,518</t>
  </si>
  <si>
    <t>416Twenty-First Century Fox$28,500</t>
  </si>
  <si>
    <t>Twenty-First Century Fox$28,500</t>
  </si>
  <si>
    <t>Twenty-First Century Fox</t>
  </si>
  <si>
    <t>28,500</t>
  </si>
  <si>
    <t>417Phoenix Pharma$28,401</t>
  </si>
  <si>
    <t>Phoenix Pharma$28,401</t>
  </si>
  <si>
    <t>Phoenix Pharma</t>
  </si>
  <si>
    <t>28,401</t>
  </si>
  <si>
    <t>418Medipal Holdings$28,398</t>
  </si>
  <si>
    <t>Medipal Holdings$28,398</t>
  </si>
  <si>
    <t>Medipal Holdings</t>
  </si>
  <si>
    <t>28,398</t>
  </si>
  <si>
    <t>419Veolia Environnement$28,321</t>
  </si>
  <si>
    <t>Veolia Environnement$28,321</t>
  </si>
  <si>
    <t>Veolia Environnement</t>
  </si>
  <si>
    <t>28,321</t>
  </si>
  <si>
    <t>420Kansai Electric Power$28,283</t>
  </si>
  <si>
    <t>Kansai Electric Power$28,283</t>
  </si>
  <si>
    <t>Kansai Electric Power</t>
  </si>
  <si>
    <t>28,283</t>
  </si>
  <si>
    <t>421Samsung Life Insurance$28,273</t>
  </si>
  <si>
    <t>Samsung Life Insurance$28,273</t>
  </si>
  <si>
    <t>Samsung Life Insurance</t>
  </si>
  <si>
    <t>28,273</t>
  </si>
  <si>
    <t>422AbbVie$28,216</t>
  </si>
  <si>
    <t>AbbVie$28,216</t>
  </si>
  <si>
    <t>AbbVie</t>
  </si>
  <si>
    <t>28,216</t>
  </si>
  <si>
    <t>423Royal Philips$28,071</t>
  </si>
  <si>
    <t>Royal Philips$28,071</t>
  </si>
  <si>
    <t>Royal Philips</t>
  </si>
  <si>
    <t>28,071</t>
  </si>
  <si>
    <t>424Schneider Electric$27,891</t>
  </si>
  <si>
    <t>Schneider Electric$27,891</t>
  </si>
  <si>
    <t>Schneider Electric</t>
  </si>
  <si>
    <t>27,891</t>
  </si>
  <si>
    <t>425Sumitomo Electric Industries$27,820</t>
  </si>
  <si>
    <t>Sumitomo Electric Industries$27,820</t>
  </si>
  <si>
    <t>Sumitomo Electric Industries</t>
  </si>
  <si>
    <t>27,820</t>
  </si>
  <si>
    <t>426Danone$27,816</t>
  </si>
  <si>
    <t>Danone$27,816</t>
  </si>
  <si>
    <t>Danone</t>
  </si>
  <si>
    <t>27,816</t>
  </si>
  <si>
    <t>427Suning.com Group$27,806</t>
  </si>
  <si>
    <t>Suning.com Group$27,806</t>
  </si>
  <si>
    <t>Suning.com Group</t>
  </si>
  <si>
    <t>27,806</t>
  </si>
  <si>
    <t>428Ansteel Group$27,792</t>
  </si>
  <si>
    <t>Ansteel Group$27,792</t>
  </si>
  <si>
    <t>Ansteel Group</t>
  </si>
  <si>
    <t>27,792</t>
  </si>
  <si>
    <t>429Gas Natural Fenosa$27,653</t>
  </si>
  <si>
    <t>Gas Natural Fenosa$27,653</t>
  </si>
  <si>
    <t>Gas Natural Fenosa</t>
  </si>
  <si>
    <t>27,653</t>
  </si>
  <si>
    <t>430Bank of Nova Scotia$27,555</t>
  </si>
  <si>
    <t>Bank of Nova Scotia$27,555</t>
  </si>
  <si>
    <t>Bank of Nova Scotia</t>
  </si>
  <si>
    <t>27,555</t>
  </si>
  <si>
    <t>431Shougang Group$27,489</t>
  </si>
  <si>
    <t>Shougang Group$27,489</t>
  </si>
  <si>
    <t>Shougang Group</t>
  </si>
  <si>
    <t>27,489</t>
  </si>
  <si>
    <t>432Wistron$27,480</t>
  </si>
  <si>
    <t>Wistron$27,480</t>
  </si>
  <si>
    <t>Wistron</t>
  </si>
  <si>
    <t>27,480</t>
  </si>
  <si>
    <t>433Abbott Laboratories$27,390</t>
  </si>
  <si>
    <t>Abbott Laboratories$27,390</t>
  </si>
  <si>
    <t>Abbott Laboratories</t>
  </si>
  <si>
    <t>27,390</t>
  </si>
  <si>
    <t>434La Poste$27,177</t>
  </si>
  <si>
    <t>La Poste$27,177</t>
  </si>
  <si>
    <t>La Poste</t>
  </si>
  <si>
    <t>27,177</t>
  </si>
  <si>
    <t>435Koc Holding$27,108</t>
  </si>
  <si>
    <t>Koc Holding$27,108</t>
  </si>
  <si>
    <t>Koc Holding</t>
  </si>
  <si>
    <t>27,108</t>
  </si>
  <si>
    <t>436CPC$27,106</t>
  </si>
  <si>
    <t>CPC$27,106</t>
  </si>
  <si>
    <t>CPC</t>
  </si>
  <si>
    <t>27,106</t>
  </si>
  <si>
    <t>437Progressive$26,839</t>
  </si>
  <si>
    <t>Progressive$26,839</t>
  </si>
  <si>
    <t>Progressive</t>
  </si>
  <si>
    <t>26,839</t>
  </si>
  <si>
    <t>438GS Caltex$26,821</t>
  </si>
  <si>
    <t>GS Caltex$26,821</t>
  </si>
  <si>
    <t>GS Caltex</t>
  </si>
  <si>
    <t>26,821</t>
  </si>
  <si>
    <t>439Mapfre Group$26,817</t>
  </si>
  <si>
    <t>Mapfre Group$26,817</t>
  </si>
  <si>
    <t>Mapfre Group</t>
  </si>
  <si>
    <t>26,817</t>
  </si>
  <si>
    <t>440Arrow Electronics$26,813</t>
  </si>
  <si>
    <t>Arrow Electronics$26,813</t>
  </si>
  <si>
    <t>Arrow Electronics</t>
  </si>
  <si>
    <t>26,813</t>
  </si>
  <si>
    <t>441Adecco Group$26,670</t>
  </si>
  <si>
    <t>Adecco Group$26,670</t>
  </si>
  <si>
    <t>Adecco Group</t>
  </si>
  <si>
    <t>26,670</t>
  </si>
  <si>
    <t>442SK Hynix$26,636</t>
  </si>
  <si>
    <t>SK Hynix$26,636</t>
  </si>
  <si>
    <t>SK Hynix</t>
  </si>
  <si>
    <t>26,636</t>
  </si>
  <si>
    <t>443East Japan Railway$26,627</t>
  </si>
  <si>
    <t>East Japan Railway$26,627</t>
  </si>
  <si>
    <t>East Japan Railway</t>
  </si>
  <si>
    <t>26,627</t>
  </si>
  <si>
    <t>444LafargeHolcim$26,545</t>
  </si>
  <si>
    <t>LafargeHolcim$26,545</t>
  </si>
  <si>
    <t>LafargeHolcim</t>
  </si>
  <si>
    <t>26,545</t>
  </si>
  <si>
    <t>445Altice$26,489</t>
  </si>
  <si>
    <t>Altice$26,489</t>
  </si>
  <si>
    <t>Altice</t>
  </si>
  <si>
    <t>26,489</t>
  </si>
  <si>
    <t>446SAP$26,446</t>
  </si>
  <si>
    <t>SAP$26,446</t>
  </si>
  <si>
    <t>SAP</t>
  </si>
  <si>
    <t>26,446</t>
  </si>
  <si>
    <t>447Onex$26,290</t>
  </si>
  <si>
    <t>Onex$26,290</t>
  </si>
  <si>
    <t>Onex</t>
  </si>
  <si>
    <t>26,290</t>
  </si>
  <si>
    <t>448Australia &amp; New Zealand Banking Group$26,283</t>
  </si>
  <si>
    <t>Australia &amp; New Zealand Banking Group$26,283</t>
  </si>
  <si>
    <t>Australia &amp; New Zealand Banking Group</t>
  </si>
  <si>
    <t>26,283</t>
  </si>
  <si>
    <t>449Anglo American$26,243</t>
  </si>
  <si>
    <t>Anglo American$26,243</t>
  </si>
  <si>
    <t>Anglo American</t>
  </si>
  <si>
    <t>26,243</t>
  </si>
  <si>
    <t>450Randstad Holding$26,234</t>
  </si>
  <si>
    <t>Randstad Holding$26,234</t>
  </si>
  <si>
    <t>Randstad Holding</t>
  </si>
  <si>
    <t>26,234</t>
  </si>
  <si>
    <t>451Kraft Heinz$26,232</t>
  </si>
  <si>
    <t>Kraft Heinz$26,232</t>
  </si>
  <si>
    <t>Kraft Heinz</t>
  </si>
  <si>
    <t>26,232</t>
  </si>
  <si>
    <t>452Plains GP Holdings$26,223</t>
  </si>
  <si>
    <t>Plains GP Holdings$26,223</t>
  </si>
  <si>
    <t>Plains GP Holdings</t>
  </si>
  <si>
    <t>26,223</t>
  </si>
  <si>
    <t>453British American Tobacco$26,128</t>
  </si>
  <si>
    <t>British American Tobacco$26,128</t>
  </si>
  <si>
    <t>British American Tobacco</t>
  </si>
  <si>
    <t>26,128</t>
  </si>
  <si>
    <t>454CFE$26,108</t>
  </si>
  <si>
    <t>CFE$26,108</t>
  </si>
  <si>
    <t>CFE</t>
  </si>
  <si>
    <t>26,108</t>
  </si>
  <si>
    <t>455Gilead Sciences$26,107</t>
  </si>
  <si>
    <t>Gilead Sciences$26,107</t>
  </si>
  <si>
    <t>Gilead Sciences</t>
  </si>
  <si>
    <t>26,107</t>
  </si>
  <si>
    <t>456Xinjiang Guanghui Industry Investment$26,106</t>
  </si>
  <si>
    <t>Xinjiang Guanghui Industry Investment$26,106</t>
  </si>
  <si>
    <t>Xinjiang Guanghui Industry Investment</t>
  </si>
  <si>
    <t>26,106</t>
  </si>
  <si>
    <t>457Nokia$26,092</t>
  </si>
  <si>
    <t>Nokia$26,092</t>
  </si>
  <si>
    <t>Nokia</t>
  </si>
  <si>
    <t>26,092</t>
  </si>
  <si>
    <t>458Samsung C&amp;T$25,902</t>
  </si>
  <si>
    <t>Samsung C&amp;T$25,902</t>
  </si>
  <si>
    <t>Samsung C&amp;T</t>
  </si>
  <si>
    <t>25,902</t>
  </si>
  <si>
    <t>459Mondelez International$25,896</t>
  </si>
  <si>
    <t>Mondelez International$25,896</t>
  </si>
  <si>
    <t>Mondelez International</t>
  </si>
  <si>
    <t>25,896</t>
  </si>
  <si>
    <t>460International Airlines Group$25,894</t>
  </si>
  <si>
    <t>International Airlines Group$25,894</t>
  </si>
  <si>
    <t>International Airlines Group</t>
  </si>
  <si>
    <t>25,894</t>
  </si>
  <si>
    <t>461Northrop Grumman$25,803</t>
  </si>
  <si>
    <t>Northrop Grumman$25,803</t>
  </si>
  <si>
    <t>Northrop Grumman</t>
  </si>
  <si>
    <t>25,803</t>
  </si>
  <si>
    <t>462Chubu Electric Power$25,753</t>
  </si>
  <si>
    <t>Chubu Electric Power$25,753</t>
  </si>
  <si>
    <t>Chubu Electric Power</t>
  </si>
  <si>
    <t>25,753</t>
  </si>
  <si>
    <t>463NEC$25,673</t>
  </si>
  <si>
    <t>NEC$25,673</t>
  </si>
  <si>
    <t>NEC</t>
  </si>
  <si>
    <t>25,673</t>
  </si>
  <si>
    <t>464Yango Longking Group$25,605</t>
  </si>
  <si>
    <t>Yango Longking Group$25,605</t>
  </si>
  <si>
    <t>Yango Longking Group</t>
  </si>
  <si>
    <t>25,605</t>
  </si>
  <si>
    <t>465China Taiping Insurance Group$25,598</t>
  </si>
  <si>
    <t>China Taiping Insurance Group$25,598</t>
  </si>
  <si>
    <t>China Taiping Insurance Group</t>
  </si>
  <si>
    <t>25,598</t>
  </si>
  <si>
    <t>466Flex$25,441</t>
  </si>
  <si>
    <t>Flex$25,441</t>
  </si>
  <si>
    <t>Flex</t>
  </si>
  <si>
    <t>25,441</t>
  </si>
  <si>
    <t>467Raytheon$25,348</t>
  </si>
  <si>
    <t>Raytheon$25,348</t>
  </si>
  <si>
    <t>Raytheon</t>
  </si>
  <si>
    <t>25,348</t>
  </si>
  <si>
    <t>468China Datang$25,299</t>
  </si>
  <si>
    <t>China Datang$25,299</t>
  </si>
  <si>
    <t>China Datang</t>
  </si>
  <si>
    <t>25,299</t>
  </si>
  <si>
    <t>469PKN ORLEN Group$25,256</t>
  </si>
  <si>
    <t>PKN ORLEN Group$25,256</t>
  </si>
  <si>
    <t>PKN ORLEN Group</t>
  </si>
  <si>
    <t>25,256</t>
  </si>
  <si>
    <t>470Ultrapar Holdings$25,065</t>
  </si>
  <si>
    <t>Ultrapar Holdings$25,065</t>
  </si>
  <si>
    <t>Ultrapar Holdings</t>
  </si>
  <si>
    <t>25,065</t>
  </si>
  <si>
    <t>471KB Financial Group$25,052</t>
  </si>
  <si>
    <t>KB Financial Group$25,052</t>
  </si>
  <si>
    <t>KB Financial Group</t>
  </si>
  <si>
    <t>25,052</t>
  </si>
  <si>
    <t>472Achmea$24,872</t>
  </si>
  <si>
    <t>Achmea$24,872</t>
  </si>
  <si>
    <t>Achmea</t>
  </si>
  <si>
    <t>24,872</t>
  </si>
  <si>
    <t>473Macy’s$24,837</t>
  </si>
  <si>
    <t>Macy’s$24,837</t>
  </si>
  <si>
    <t>Macy’s</t>
  </si>
  <si>
    <t>24,837</t>
  </si>
  <si>
    <t>474Emirates Group$24,837</t>
  </si>
  <si>
    <t>Emirates Group$24,837</t>
  </si>
  <si>
    <t>Emirates Group</t>
  </si>
  <si>
    <t>475Heineken Holding$24,831</t>
  </si>
  <si>
    <t>Heineken Holding$24,831</t>
  </si>
  <si>
    <t>Heineken Holding</t>
  </si>
  <si>
    <t>24,831</t>
  </si>
  <si>
    <t>476Suncor Energy$24,793</t>
  </si>
  <si>
    <t>Suncor Energy$24,793</t>
  </si>
  <si>
    <t>Suncor Energy</t>
  </si>
  <si>
    <t>24,793</t>
  </si>
  <si>
    <t>477Energie Baden-Wurttemberg$24,769</t>
  </si>
  <si>
    <t>Energie Baden-Wurttemberg$24,769</t>
  </si>
  <si>
    <t>Energie Baden-Wurttemberg</t>
  </si>
  <si>
    <t>24,769</t>
  </si>
  <si>
    <t>478Michelin$24,754</t>
  </si>
  <si>
    <t>Michelin$24,754</t>
  </si>
  <si>
    <t>Michelin</t>
  </si>
  <si>
    <t>24,754</t>
  </si>
  <si>
    <t>479Fubon Financial Holding$24,688</t>
  </si>
  <si>
    <t>Fubon Financial Holding$24,688</t>
  </si>
  <si>
    <t>Fubon Financial Holding</t>
  </si>
  <si>
    <t>24,688</t>
  </si>
  <si>
    <t>480Adidas$24,669</t>
  </si>
  <si>
    <t>Adidas$24,669</t>
  </si>
  <si>
    <t>Adidas</t>
  </si>
  <si>
    <t>24,669</t>
  </si>
  <si>
    <t>481Shanxi Jincheng Anthracite Coal Mining Group$24,659</t>
  </si>
  <si>
    <t>Shanxi Jincheng Anthracite Coal Mining Group$24,659</t>
  </si>
  <si>
    <t>Shanxi Jincheng Anthracite Coal Mining Group</t>
  </si>
  <si>
    <t>24,659</t>
  </si>
  <si>
    <t>482Heraeus Holding$24,622</t>
  </si>
  <si>
    <t>Heraeus Holding$24,622</t>
  </si>
  <si>
    <t>Heraeus Holding</t>
  </si>
  <si>
    <t>24,622</t>
  </si>
  <si>
    <t>483LG Display$24,585</t>
  </si>
  <si>
    <t>LG Display$24,585</t>
  </si>
  <si>
    <t>LG Display</t>
  </si>
  <si>
    <t>24,585</t>
  </si>
  <si>
    <t>484DXC Technology$24,556</t>
  </si>
  <si>
    <t>DXC Technology$24,556</t>
  </si>
  <si>
    <t>DXC Technology</t>
  </si>
  <si>
    <t>24,556</t>
  </si>
  <si>
    <t>485National Australia Bank$24,550</t>
  </si>
  <si>
    <t>National Australia Bank$24,550</t>
  </si>
  <si>
    <t>National Australia Bank</t>
  </si>
  <si>
    <t>24,550</t>
  </si>
  <si>
    <t>486Ceconomy$24,432</t>
  </si>
  <si>
    <t>Ceconomy$24,432</t>
  </si>
  <si>
    <t>Ceconomy</t>
  </si>
  <si>
    <t>24,432</t>
  </si>
  <si>
    <t>487Fomento Economico Mexicano$24,341</t>
  </si>
  <si>
    <t>Fomento Economico Mexicano$24,341</t>
  </si>
  <si>
    <t>Fomento Economico Mexicano</t>
  </si>
  <si>
    <t>24,341</t>
  </si>
  <si>
    <t>488US Foods Holding$24,147</t>
  </si>
  <si>
    <t>US Foods Holding$24,147</t>
  </si>
  <si>
    <t>US Foods Holding</t>
  </si>
  <si>
    <t>24,147</t>
  </si>
  <si>
    <t>489Taikang Insurance Group$24,058</t>
  </si>
  <si>
    <t>Taikang Insurance Group$24,058</t>
  </si>
  <si>
    <t>Taikang Insurance Group</t>
  </si>
  <si>
    <t>24,058</t>
  </si>
  <si>
    <t>490U.S. Bancorp$23,996</t>
  </si>
  <si>
    <t>U.S. Bancorp$23,996</t>
  </si>
  <si>
    <t>U.S. Bancorp</t>
  </si>
  <si>
    <t>23,996</t>
  </si>
  <si>
    <t>491Boehringer Ingelheim$23,888</t>
  </si>
  <si>
    <t>Boehringer Ingelheim$23,888</t>
  </si>
  <si>
    <t>Boehringer Ingelheim</t>
  </si>
  <si>
    <t>23,888</t>
  </si>
  <si>
    <t>492Rabobank Group$23,812</t>
  </si>
  <si>
    <t>Rabobank Group$23,812</t>
  </si>
  <si>
    <t>Rabobank Group</t>
  </si>
  <si>
    <t>23,812</t>
  </si>
  <si>
    <t>493CJ Corp.$23,796</t>
  </si>
  <si>
    <t>CJ Corp.$23,796</t>
  </si>
  <si>
    <t>CJ Corp.</t>
  </si>
  <si>
    <t>23,796</t>
  </si>
  <si>
    <t>494Yangquan Coal Industry Group$23,793</t>
  </si>
  <si>
    <t>Yangquan Coal Industry Group$23,793</t>
  </si>
  <si>
    <t>Yangquan Coal Industry Group</t>
  </si>
  <si>
    <t>23,793</t>
  </si>
  <si>
    <t>495Shanxi LuAn Mining Group$23,785</t>
  </si>
  <si>
    <t>Shanxi LuAn Mining Group$23,785</t>
  </si>
  <si>
    <t>Shanxi LuAn Mining Group</t>
  </si>
  <si>
    <t>23,785</t>
  </si>
  <si>
    <t>496Henan Energy &amp; Chemical$23,699</t>
  </si>
  <si>
    <t>Henan Energy &amp; Chemical$23,699</t>
  </si>
  <si>
    <t>Henan Energy &amp; Chemical</t>
  </si>
  <si>
    <t>23,699</t>
  </si>
  <si>
    <t>497Datong Coal Mine Group$23,698</t>
  </si>
  <si>
    <t>Datong Coal Mine Group$23,698</t>
  </si>
  <si>
    <t>Datong Coal Mine Group</t>
  </si>
  <si>
    <t>23,698</t>
  </si>
  <si>
    <t>498BAE Systems$23,592</t>
  </si>
  <si>
    <t>BAE Systems$23,592</t>
  </si>
  <si>
    <t>BAE Systems</t>
  </si>
  <si>
    <t>23,592</t>
  </si>
  <si>
    <t>499Qingdao Haier$23,563</t>
  </si>
  <si>
    <t>Qingdao Haier$23,563</t>
  </si>
  <si>
    <t>Qingdao Haier</t>
  </si>
  <si>
    <t>23,563</t>
  </si>
  <si>
    <t>500Ericsson$23,556</t>
  </si>
  <si>
    <t>Ericsson$23,556</t>
  </si>
  <si>
    <t>Ericsson</t>
  </si>
  <si>
    <t>23,556</t>
  </si>
  <si>
    <t>Global 500</t>
  </si>
  <si>
    <t>See our methodology and credits</t>
  </si>
  <si>
    <t>Search by Company Name</t>
  </si>
  <si>
    <t>SEARCH</t>
  </si>
  <si>
    <t>EXPLORE THE 500</t>
  </si>
  <si>
    <t>FILTER BY:</t>
  </si>
  <si>
    <t>MOST PROFITABLE</t>
  </si>
  <si>
    <t>NEWCOMERS</t>
  </si>
  <si>
    <t>NON-U.S. COMPANIES</t>
  </si>
  <si>
    <t>BIGGEST JUMPS</t>
  </si>
  <si>
    <t>FULL LIST</t>
  </si>
  <si>
    <t>ALL FILTERS</t>
  </si>
  <si>
    <t>Rank</t>
  </si>
  <si>
    <t>List of Fortune Global 500 Companies (http://fortune.com/global500/list/) 11:07 am 07.04.2019</t>
  </si>
  <si>
    <t>Sustainability Report Retrived</t>
  </si>
  <si>
    <t>Report ending year</t>
  </si>
  <si>
    <t>Internal Assurance Acknowledged</t>
  </si>
  <si>
    <t>External Assurance Acquired</t>
  </si>
  <si>
    <t>External Assurance Published</t>
  </si>
  <si>
    <t>External Assurance Provider</t>
  </si>
  <si>
    <t>Notes</t>
  </si>
  <si>
    <t>2018 Revenue</t>
  </si>
  <si>
    <t>Type of Industry</t>
  </si>
  <si>
    <t>Country of Origin</t>
  </si>
  <si>
    <t>Length of the assurance report (#pages)</t>
  </si>
  <si>
    <t>Final Accounts Auditor</t>
  </si>
  <si>
    <t>Received</t>
  </si>
  <si>
    <t>.</t>
  </si>
  <si>
    <t>No</t>
  </si>
  <si>
    <t>None</t>
  </si>
  <si>
    <t>State Grid Corporation of China</t>
  </si>
  <si>
    <t>GRI</t>
  </si>
  <si>
    <t>Oil &amp; Gas</t>
  </si>
  <si>
    <t>China National Petroleum Corporation</t>
  </si>
  <si>
    <t>Latest Received</t>
  </si>
  <si>
    <t>Yes</t>
  </si>
  <si>
    <t>Lloyd's Register</t>
  </si>
  <si>
    <t>Deloitte</t>
  </si>
  <si>
    <t>Automotive</t>
  </si>
  <si>
    <t>Japan</t>
  </si>
  <si>
    <t>Company President</t>
  </si>
  <si>
    <t>ISAE 3000</t>
  </si>
  <si>
    <t>Limited</t>
  </si>
  <si>
    <t>PWC</t>
  </si>
  <si>
    <t>Germany</t>
  </si>
  <si>
    <t>Company</t>
  </si>
  <si>
    <t>EY</t>
  </si>
  <si>
    <t>berkshire@berkshirehathaway.com</t>
  </si>
  <si>
    <t>Bureau Veritas</t>
  </si>
  <si>
    <t>KPMG</t>
  </si>
  <si>
    <t>amazon-ir@amazon.com</t>
  </si>
  <si>
    <t>Stantec</t>
  </si>
  <si>
    <t>Many</t>
  </si>
  <si>
    <t>Chinese</t>
  </si>
  <si>
    <t>investor@costco.com</t>
  </si>
  <si>
    <t>saicmotor@saic.com.cn</t>
  </si>
  <si>
    <t>Cameron Cole</t>
  </si>
  <si>
    <t>Sustainability Accounting</t>
  </si>
  <si>
    <t>CorporateGivingPrograms@express-scripts.com</t>
  </si>
  <si>
    <t>?</t>
  </si>
  <si>
    <t>DNV GL</t>
  </si>
  <si>
    <t>SGS</t>
  </si>
  <si>
    <t>Korea Management Register</t>
  </si>
  <si>
    <t>No Contact</t>
  </si>
  <si>
    <t>cpcg@cpcg.com.cn</t>
  </si>
  <si>
    <t>ERM Group</t>
  </si>
  <si>
    <t>investor_inquiry@freddiemac.com</t>
  </si>
  <si>
    <t>Grant Thornton</t>
  </si>
  <si>
    <t>TUV</t>
  </si>
  <si>
    <t>zhaopin@amer.com.cn</t>
  </si>
  <si>
    <t>contact@chinapostglobal.com</t>
  </si>
  <si>
    <t>yuyang_iec@faw.com.cn</t>
  </si>
  <si>
    <t>office@tewoo.com</t>
  </si>
  <si>
    <t>N/A</t>
  </si>
  <si>
    <t>JQA - Japan Quality Assurance</t>
  </si>
  <si>
    <t>Jacobs Engineering</t>
  </si>
  <si>
    <t>Valora</t>
  </si>
  <si>
    <t>Yuko Sakita</t>
  </si>
  <si>
    <t>Mazars SAS</t>
  </si>
  <si>
    <t>labelt@centene.com</t>
  </si>
  <si>
    <t>WSP</t>
  </si>
  <si>
    <t>InvestorRelations@energytransfer.com</t>
  </si>
  <si>
    <t>German</t>
  </si>
  <si>
    <t>web@snjt.com</t>
  </si>
  <si>
    <t>ftw618@hengli.com</t>
  </si>
  <si>
    <t>nrsforu@nationwide.com</t>
  </si>
  <si>
    <t>Social Responsibility Asia</t>
  </si>
  <si>
    <t>corporateinfo@libertymutual.com &lt;corporateinfo@libertymutual.com&gt;;</t>
  </si>
  <si>
    <t>lacey_s_siegel@newyorklife.com</t>
  </si>
  <si>
    <t>iCompli Sustainability</t>
  </si>
  <si>
    <t>investor@charter.com</t>
  </si>
  <si>
    <t>Ruby Canyon Engineering</t>
  </si>
  <si>
    <t>Office@zjmi.com</t>
  </si>
  <si>
    <t>investorrelations@honeywell.com</t>
  </si>
  <si>
    <t>Muller BBM</t>
  </si>
  <si>
    <t>media.relations@united.com</t>
  </si>
  <si>
    <t>investor@weston.ca</t>
  </si>
  <si>
    <t>newweb@poly.com.cn &lt;newweb@poly.com.cn&gt;;</t>
  </si>
  <si>
    <t>ir@techdata.com</t>
  </si>
  <si>
    <t>Carbon Trust</t>
  </si>
  <si>
    <t>HKQAA - Hong Kong Quality Assurance Agency</t>
  </si>
  <si>
    <t>Japanese</t>
  </si>
  <si>
    <t>casc@spacechina.com</t>
  </si>
  <si>
    <t>Sumitomo </t>
  </si>
  <si>
    <t>information@wfscorp.com &lt;information@wfscorp.com&gt;;</t>
  </si>
  <si>
    <t>sales@jznygjwl.com.cn</t>
  </si>
  <si>
    <t>info@itgholding.com.cn</t>
  </si>
  <si>
    <t>media@cedarhd.com</t>
  </si>
  <si>
    <t>info@shagangintl.com</t>
  </si>
  <si>
    <t>webmaster@cec.com.cn</t>
  </si>
  <si>
    <t>stewardship@chsinc.com</t>
  </si>
  <si>
    <t>stock@xiangyu.cn</t>
  </si>
  <si>
    <t>corporate.responsibility@warnermediagroup.com</t>
  </si>
  <si>
    <t>service@xxpgroup.com</t>
  </si>
  <si>
    <t>Christopher.Savarese@riteaid.com</t>
  </si>
  <si>
    <t>dongjt@ei41.com</t>
  </si>
  <si>
    <t>jmorakis@mgroupsc.com</t>
  </si>
  <si>
    <t>social@northwesternmutual.com</t>
  </si>
  <si>
    <t>2018 report inaccessable</t>
  </si>
  <si>
    <t>disclosures@fox.com</t>
  </si>
  <si>
    <t>info@progressiveassetmanagement.com</t>
  </si>
  <si>
    <t>inquiries@astfinancial.com</t>
  </si>
  <si>
    <t>servicioalcliente@cfe.gob.mx</t>
  </si>
  <si>
    <t>www.ghztcpt@126.com</t>
  </si>
  <si>
    <t>yeyq@yango.com.cn</t>
  </si>
  <si>
    <t>jmaqsqcjb@163.com</t>
  </si>
  <si>
    <t>bernhard.reckmann@heraeus.com</t>
  </si>
  <si>
    <t>jane.doe@usfoods.com</t>
  </si>
  <si>
    <t>jdoe@taikang.com</t>
  </si>
  <si>
    <t>hnmyhgjt@163.com</t>
  </si>
  <si>
    <t>tmwz@dtcoalmine.com</t>
  </si>
  <si>
    <t>Language</t>
  </si>
  <si>
    <t>Companies with assurance statement</t>
  </si>
  <si>
    <t>Ready to be analysed</t>
  </si>
  <si>
    <t>Trucost</t>
  </si>
  <si>
    <t>Individuals</t>
  </si>
  <si>
    <t>Chinese Expert Committee</t>
  </si>
  <si>
    <t>SCS Global</t>
  </si>
  <si>
    <t>yes</t>
  </si>
  <si>
    <t>Companies with assurance statement in non-English language</t>
  </si>
  <si>
    <t xml:space="preserve">2018 unable to download </t>
  </si>
  <si>
    <t>Cannot assess the report</t>
  </si>
  <si>
    <t>Companies in the process of publishing 2018 assurance statement (Acquired but not yet published)</t>
  </si>
  <si>
    <t>2017 copy received</t>
  </si>
  <si>
    <t>Companies that acquired assurance however did not publish it</t>
  </si>
  <si>
    <t>Assurance copy requested</t>
  </si>
  <si>
    <t>Assurance not published</t>
  </si>
  <si>
    <t>Point 380</t>
  </si>
  <si>
    <t>Companies without assurance statement</t>
  </si>
  <si>
    <t>Make sure they really don't have any external assurance statement</t>
  </si>
  <si>
    <t>No assurance obtained</t>
  </si>
  <si>
    <t>2018 unavailable</t>
  </si>
  <si>
    <t>Internal</t>
  </si>
  <si>
    <t>Companies sustainability report in non-English language (Not sure if they acquired assurance or not)</t>
  </si>
  <si>
    <t>Companies without sustainability report (Companies did not acquire assurance)</t>
  </si>
  <si>
    <t>Does not publish sustainability report</t>
  </si>
  <si>
    <t>Companies without sustainability report &amp; contact e-mail ID</t>
  </si>
  <si>
    <t>Get contact e-mail ID</t>
  </si>
  <si>
    <t>Comapanies without sustainability report with e-mail ID contacts</t>
  </si>
  <si>
    <t>Reminder e-mail sent</t>
  </si>
  <si>
    <t>ryanjsuh1@hanwha.com</t>
  </si>
  <si>
    <t>Reminder e-mail sent - Latest sustainability report would be out soon</t>
  </si>
  <si>
    <t>Common Observation</t>
  </si>
  <si>
    <t>Sustainability Report Framework</t>
  </si>
  <si>
    <t>Scope</t>
  </si>
  <si>
    <t>Process Variables</t>
  </si>
  <si>
    <t>Other Observation</t>
  </si>
  <si>
    <t>General Information</t>
  </si>
  <si>
    <t>2018 Revenue (USD Million)</t>
  </si>
  <si>
    <t>SR Received</t>
  </si>
  <si>
    <t>SR Ready to be Analysed</t>
  </si>
  <si>
    <t>Language of SR</t>
  </si>
  <si>
    <t>SR Reporting Year End</t>
  </si>
  <si>
    <t>External Assurance Acquired on SR</t>
  </si>
  <si>
    <t>External Assurance Published by company</t>
  </si>
  <si>
    <t>Language transalation done from different language</t>
  </si>
  <si>
    <t>Addresee of the report? (Internal or External)</t>
  </si>
  <si>
    <t>Who appointed the assurance provider?</t>
  </si>
  <si>
    <t>Publication of Independent/Separate Assurance Statement</t>
  </si>
  <si>
    <t>Name or Signature of Individual</t>
  </si>
  <si>
    <t>Board / Company / Management's Responsibility on Preparation of the Report</t>
  </si>
  <si>
    <t>Assuror's Responsibility on forming conclusion / opinion</t>
  </si>
  <si>
    <t>ISAE3000</t>
  </si>
  <si>
    <t>Other Engagement Standard Used</t>
  </si>
  <si>
    <t>Subject Matter Criteria (GRI, UNSDG, IIRC, Company Standards)</t>
  </si>
  <si>
    <t>IIRC (Integrated Reporting)</t>
  </si>
  <si>
    <t>UN SDG</t>
  </si>
  <si>
    <t>Limited, or Reasonable</t>
  </si>
  <si>
    <t>Scope (Partial or All)</t>
  </si>
  <si>
    <t>Scope (Reliable or Balance)</t>
  </si>
  <si>
    <t>Scope (Process of Data collection or Report Information)</t>
  </si>
  <si>
    <t>Inherent uncertainties of calculations acknowledged in management or assuror's context</t>
  </si>
  <si>
    <t>Data completeness</t>
  </si>
  <si>
    <t>Data (Verification, Recalculation, Cross-check, Reconciliation)</t>
  </si>
  <si>
    <t>Reperforming estimates</t>
  </si>
  <si>
    <t>Consistancy approach verified</t>
  </si>
  <si>
    <t>Inquiry / Enquiry on data colleciton method / approach / reporting</t>
  </si>
  <si>
    <t>Observaiton Or Evaluation of the Process / Method / Policies Performed</t>
  </si>
  <si>
    <t>Reviewing Company Standards / Criteria &amp; Challenges</t>
  </si>
  <si>
    <t>Document Inspection / Review</t>
  </si>
  <si>
    <t>Performing Analytical Procedures</t>
  </si>
  <si>
    <t>Interview</t>
  </si>
  <si>
    <t>Site Visit</t>
  </si>
  <si>
    <t>Professional Judgement Exercised</t>
  </si>
  <si>
    <t>Confirmation of sufficient data collected to form conclusion</t>
  </si>
  <si>
    <t>Number of Employees</t>
  </si>
  <si>
    <t>Duration</t>
  </si>
  <si>
    <t>Comment or Suggestion</t>
  </si>
  <si>
    <t>Name of the Statement</t>
  </si>
  <si>
    <t>Conclusion</t>
  </si>
  <si>
    <t>Statement only for the company</t>
  </si>
  <si>
    <t>English</t>
  </si>
  <si>
    <t>GRI Standard</t>
  </si>
  <si>
    <t>Partial</t>
  </si>
  <si>
    <t>Not Mentioned</t>
  </si>
  <si>
    <t>Nothing has come to our attention</t>
  </si>
  <si>
    <t>Silent</t>
  </si>
  <si>
    <t>GRI Standards</t>
  </si>
  <si>
    <t>Materiality</t>
  </si>
  <si>
    <t>Report Information</t>
  </si>
  <si>
    <t>Not mentioned</t>
  </si>
  <si>
    <t>Understand &amp; Evaluate</t>
  </si>
  <si>
    <t>Identify challenges</t>
  </si>
  <si>
    <t>Assurance Statement</t>
  </si>
  <si>
    <t>Board of Mgt</t>
  </si>
  <si>
    <t>Stakeholders</t>
  </si>
  <si>
    <t>AA 1000 AS</t>
  </si>
  <si>
    <t>Balanced</t>
  </si>
  <si>
    <t>Type 2 - Moderate</t>
  </si>
  <si>
    <t>Verification of data</t>
  </si>
  <si>
    <t>Data was accurate overall</t>
  </si>
  <si>
    <t>Reasonable</t>
  </si>
  <si>
    <t>Type 1 - Moderate</t>
  </si>
  <si>
    <t>Board of Directors</t>
  </si>
  <si>
    <t>Shareholders</t>
  </si>
  <si>
    <t>8 Weeks</t>
  </si>
  <si>
    <t>General Assembly</t>
  </si>
  <si>
    <t>30 Weeks</t>
  </si>
  <si>
    <t>Review data</t>
  </si>
  <si>
    <t>Not done</t>
  </si>
  <si>
    <t>Understanding procedure</t>
  </si>
  <si>
    <t>Independent Assurance report</t>
  </si>
  <si>
    <t>ISAE 3410</t>
  </si>
  <si>
    <t>Company Standard</t>
  </si>
  <si>
    <t>Completeness of data on site</t>
  </si>
  <si>
    <t>Both</t>
  </si>
  <si>
    <t>Inspection of documents</t>
  </si>
  <si>
    <t>Independent Practitioner's Assurance Report</t>
  </si>
  <si>
    <t>All Readers</t>
  </si>
  <si>
    <t>LRQA</t>
  </si>
  <si>
    <t>Reporting process were effective</t>
  </si>
  <si>
    <t>Management</t>
  </si>
  <si>
    <t>AICPA</t>
  </si>
  <si>
    <t>GRI Criteria</t>
  </si>
  <si>
    <t>All</t>
  </si>
  <si>
    <t>Obtain understanding of the structure</t>
  </si>
  <si>
    <t>Evaluation of disclosures</t>
  </si>
  <si>
    <t>Independent Practitioner's Report on A limited assurance engagement on Sustainability information</t>
  </si>
  <si>
    <t>No one</t>
  </si>
  <si>
    <t>5 Months</t>
  </si>
  <si>
    <t>Yes but not Published</t>
  </si>
  <si>
    <t>Independent Accountants' Review Report</t>
  </si>
  <si>
    <t>Entity Procedures</t>
  </si>
  <si>
    <t>GRI 4 Guidline</t>
  </si>
  <si>
    <t>Consistancy &amp; Fairness</t>
  </si>
  <si>
    <t>Completeness of guidelines</t>
  </si>
  <si>
    <t>Report on the consolidated non-financial information statement included in the group management report</t>
  </si>
  <si>
    <t>ISO 14064:3</t>
  </si>
  <si>
    <t>WBCSD &amp; WRI GHGP</t>
  </si>
  <si>
    <t>IIRC</t>
  </si>
  <si>
    <t>Verified historical data</t>
  </si>
  <si>
    <t>Review process related to control</t>
  </si>
  <si>
    <t>Interview staff for manading data</t>
  </si>
  <si>
    <t>Reconciliation of data</t>
  </si>
  <si>
    <t>Inquiry on reporting process</t>
  </si>
  <si>
    <t>Obtain understanding</t>
  </si>
  <si>
    <t>Identification of risk &amp; misstatement</t>
  </si>
  <si>
    <t>Independent Practitioner's Report on a Limited Assurance Engagement on Non-Financial Reporting &amp; Sustainability Information</t>
  </si>
  <si>
    <t>ISO 14065:3</t>
  </si>
  <si>
    <t>Reliable</t>
  </si>
  <si>
    <t>Verification Statement</t>
  </si>
  <si>
    <t>No evidence of material error, ommission or misstatements</t>
  </si>
  <si>
    <t>Board</t>
  </si>
  <si>
    <t>Recalculation of KPI</t>
  </si>
  <si>
    <t>Inspection of KPI</t>
  </si>
  <si>
    <t>CEO &amp; President</t>
  </si>
  <si>
    <t>Recalculation of indicators</t>
  </si>
  <si>
    <t>Obtained understanding of policy</t>
  </si>
  <si>
    <t>Reviewing reporting criteria</t>
  </si>
  <si>
    <t>Independent Assurance Report</t>
  </si>
  <si>
    <t>Each</t>
  </si>
  <si>
    <t>Recalculation of data</t>
  </si>
  <si>
    <t>Reviewing company standard</t>
  </si>
  <si>
    <t>Independent Assurance Statement</t>
  </si>
  <si>
    <t>Consistancy for material qualitative statement</t>
  </si>
  <si>
    <t>7 Months</t>
  </si>
  <si>
    <t>Independent Auditor's Limited Assurance Report</t>
  </si>
  <si>
    <t>Info is reliable &amp; free from material mistake</t>
  </si>
  <si>
    <t>NBC TO 3000</t>
  </si>
  <si>
    <t>Not identified any relevant info</t>
  </si>
  <si>
    <t>Verification</t>
  </si>
  <si>
    <t>Independent Verification Report</t>
  </si>
  <si>
    <t>Obtaining understanding of structure</t>
  </si>
  <si>
    <t>HKEX Guide</t>
  </si>
  <si>
    <t>Understand the process</t>
  </si>
  <si>
    <t>Assessing report &amp; controls</t>
  </si>
  <si>
    <t>Review data, information systems &amp; methodologies for collection, aggregation, analysis &amp; review of information used</t>
  </si>
  <si>
    <t>Review progress on reduction/conservation objectives</t>
  </si>
  <si>
    <t>Greenhouse Gas Verification Statement</t>
  </si>
  <si>
    <t>Found no evidence that GHG emissions above is not materially correct</t>
  </si>
  <si>
    <t>Reconciliation of records</t>
  </si>
  <si>
    <t>Observation &amp; evaluation of method</t>
  </si>
  <si>
    <t>Company Criteria</t>
  </si>
  <si>
    <t>GRI 4</t>
  </si>
  <si>
    <t>Neutrality</t>
  </si>
  <si>
    <t>Verified calculation</t>
  </si>
  <si>
    <t>Checking application of procedures</t>
  </si>
  <si>
    <t>Assessed suitability of criteria</t>
  </si>
  <si>
    <t>Checking documents</t>
  </si>
  <si>
    <t>Independent Verifier's Report on selection of environmental &amp; social performance indicators included in the information document</t>
  </si>
  <si>
    <t>Not identified any significant misstatement</t>
  </si>
  <si>
    <t>Both limited &amp; reasonable assurance provided</t>
  </si>
  <si>
    <t>2 Days</t>
  </si>
  <si>
    <t>Reliable &amp; Objective</t>
  </si>
  <si>
    <t>BOD &amp; Stakeholders</t>
  </si>
  <si>
    <t>Collection of verifiable information</t>
  </si>
  <si>
    <t>Observe &amp; obtaining understanding of the process</t>
  </si>
  <si>
    <t>Reviewing reporting process</t>
  </si>
  <si>
    <t>Analysis of documents</t>
  </si>
  <si>
    <t>Analysis of material issues</t>
  </si>
  <si>
    <t>Stakeholder engagement done</t>
  </si>
  <si>
    <t>Independent Assurance Report on the Sustainability Report</t>
  </si>
  <si>
    <t>Inquiry on reporing process</t>
  </si>
  <si>
    <t>Assurance Report</t>
  </si>
  <si>
    <t>R.225-105-1</t>
  </si>
  <si>
    <t>Assess criteria completeness</t>
  </si>
  <si>
    <t>Verified explaination</t>
  </si>
  <si>
    <t>Verify implementation process</t>
  </si>
  <si>
    <t>Assessing criteria</t>
  </si>
  <si>
    <t>Document inspection</t>
  </si>
  <si>
    <t>15 Weeks</t>
  </si>
  <si>
    <t>Independent Verifier's Report on Consolicated Social, Environmental Information Presented in the Management Report</t>
  </si>
  <si>
    <t>Directors</t>
  </si>
  <si>
    <t>Fairly &amp; in all material aspect</t>
  </si>
  <si>
    <t>Obtain understanding of policty</t>
  </si>
  <si>
    <t>Verifying information</t>
  </si>
  <si>
    <t>Inquiries on report preparation</t>
  </si>
  <si>
    <t>Understanding method &amp; reporting procedures</t>
  </si>
  <si>
    <t>Independent Auditor's Limited Assurance Report on the Integrated Report</t>
  </si>
  <si>
    <t>No matter has come to our attention</t>
  </si>
  <si>
    <t>LImited</t>
  </si>
  <si>
    <t>Verify data</t>
  </si>
  <si>
    <t>Review data sources</t>
  </si>
  <si>
    <t>Verification on internal controls</t>
  </si>
  <si>
    <t>Review process of data &amp; informaiton</t>
  </si>
  <si>
    <t>Not disclosed</t>
  </si>
  <si>
    <t>Executive Committee</t>
  </si>
  <si>
    <t>Accuracy of indicators</t>
  </si>
  <si>
    <t>Adquacy of indicators</t>
  </si>
  <si>
    <t>Reviewing guidelines</t>
  </si>
  <si>
    <t>Recheck data collection, measurement, recording &amp; reporting</t>
  </si>
  <si>
    <t>Inquiry on reporting</t>
  </si>
  <si>
    <t>Evaluation of process &amp; method</t>
  </si>
  <si>
    <t>Independent Limited Asurance Report</t>
  </si>
  <si>
    <t>Japan Quality Assurance</t>
  </si>
  <si>
    <t>Verification &amp; Cross-checking</t>
  </si>
  <si>
    <t>Understand &amp; Observe Rule</t>
  </si>
  <si>
    <t>Greenhouse Gas Emission Verification Report</t>
  </si>
  <si>
    <t>Reviewed calculations</t>
  </si>
  <si>
    <t>Discuss process</t>
  </si>
  <si>
    <t>Indicators Reviewed</t>
  </si>
  <si>
    <t>Third-Party Limited Assurance Statement</t>
  </si>
  <si>
    <t>Review data completeness</t>
  </si>
  <si>
    <t>Review evidence</t>
  </si>
  <si>
    <t>Understand policy</t>
  </si>
  <si>
    <t>Review guidelines, performance &amp; challenges</t>
  </si>
  <si>
    <t xml:space="preserve">Independent Assurance Statement </t>
  </si>
  <si>
    <t>Fairness</t>
  </si>
  <si>
    <t>Assessed process for completeness</t>
  </si>
  <si>
    <t>Verifying &amp; reconciling correct data</t>
  </si>
  <si>
    <t>Assessed consistency of results</t>
  </si>
  <si>
    <t>Inquire on existence of control</t>
  </si>
  <si>
    <t>Assess collectioin of information</t>
  </si>
  <si>
    <t>Assess process of selecting &amp; validating risk</t>
  </si>
  <si>
    <t>Consulted documentary sources</t>
  </si>
  <si>
    <t>Report by one of the statutory auditors appointed as independent third-party on the consolidated non-financial statement published in the group management report</t>
  </si>
  <si>
    <t>A225-1</t>
  </si>
  <si>
    <t>Moderate</t>
  </si>
  <si>
    <t>Not Clear</t>
  </si>
  <si>
    <t>Reconcile data</t>
  </si>
  <si>
    <t>Data consistency</t>
  </si>
  <si>
    <t>Inquired about control &amp; procedures</t>
  </si>
  <si>
    <t>Assessed process of identifying, organising &amp; validating risks</t>
  </si>
  <si>
    <t>Verified the risks &amp; policies presented</t>
  </si>
  <si>
    <t>Report from one of the statutory auditors on the consolidated non-financial performance statement</t>
  </si>
  <si>
    <t>Not identified any significant anomaly</t>
  </si>
  <si>
    <t>Reperform calculation</t>
  </si>
  <si>
    <t>Considering appropriatness of calculation</t>
  </si>
  <si>
    <t>Prior period data consistancy</t>
  </si>
  <si>
    <t>Understanding the process &amp; reporting system</t>
  </si>
  <si>
    <t>Suitability of reporting criteria</t>
  </si>
  <si>
    <t>Examining documents</t>
  </si>
  <si>
    <t>Analytical review procedures</t>
  </si>
  <si>
    <t>Not Done</t>
  </si>
  <si>
    <t>Independent Limited Assurance Report</t>
  </si>
  <si>
    <t>AA 1000 APS</t>
  </si>
  <si>
    <t>Inquiry on system information collection &amp; reporting</t>
  </si>
  <si>
    <t>Determine relevant information inclusion</t>
  </si>
  <si>
    <t>Statement of External Assurance</t>
  </si>
  <si>
    <t>Shareholders &amp; BOD</t>
  </si>
  <si>
    <t>Understanding the process &amp; method</t>
  </si>
  <si>
    <t>Independent Auditor's Assurance Report</t>
  </si>
  <si>
    <t>Expert Comments</t>
  </si>
  <si>
    <t>Corporate Governance &amp; Sustainability Committee</t>
  </si>
  <si>
    <t>Accuracy &amp; Completeness</t>
  </si>
  <si>
    <t>Accuracy of figures</t>
  </si>
  <si>
    <t>Consistency of figures</t>
  </si>
  <si>
    <t>Understanding &amp; application of guidelines</t>
  </si>
  <si>
    <t>Review of guidelines</t>
  </si>
  <si>
    <t>Review of document</t>
  </si>
  <si>
    <t>Readers</t>
  </si>
  <si>
    <t>Validating source data</t>
  </si>
  <si>
    <t>Evaluation of reasonableness of estimates</t>
  </si>
  <si>
    <t>Evaluation of criteria &amp; understanding controls</t>
  </si>
  <si>
    <t xml:space="preserve">Evaluation Appropriatness of </t>
  </si>
  <si>
    <t>Reviewing documentation</t>
  </si>
  <si>
    <t>Assurance Report of the Independent Auditor</t>
  </si>
  <si>
    <t>Company Guidelines</t>
  </si>
  <si>
    <t>Recalculation of information</t>
  </si>
  <si>
    <t>Inquiry on application of company principle</t>
  </si>
  <si>
    <t>Evaluating suitability of guidelines</t>
  </si>
  <si>
    <t>Evaluating system design</t>
  </si>
  <si>
    <t>Adherance</t>
  </si>
  <si>
    <t>Review &amp; data verification</t>
  </si>
  <si>
    <t>System verification</t>
  </si>
  <si>
    <t>Evaluation of principles</t>
  </si>
  <si>
    <t>Review of the process</t>
  </si>
  <si>
    <t>Document review</t>
  </si>
  <si>
    <t>2 Months</t>
  </si>
  <si>
    <t>Review content &amp; implementation</t>
  </si>
  <si>
    <t>Independent Review Report</t>
  </si>
  <si>
    <t>May be</t>
  </si>
  <si>
    <t>Assessed robustness of underlying data management system, information &amp; controls</t>
  </si>
  <si>
    <t>Reviewed process of gathering &amp; processing data &amp; information</t>
  </si>
  <si>
    <t>Inquiries</t>
  </si>
  <si>
    <t>Obtain understanding of reporting system</t>
  </si>
  <si>
    <t>Review provides a reasonable basis for our conclusion</t>
  </si>
  <si>
    <t>Not aware of any material modification that should be made</t>
  </si>
  <si>
    <t>Financial Instrument Criteria</t>
  </si>
  <si>
    <t>Obtaining understanding of internal control</t>
  </si>
  <si>
    <t>Independent Reasonable Assurance Report</t>
  </si>
  <si>
    <t>Prepared &amp; presented in all material respect in accordance</t>
  </si>
  <si>
    <t>Obtain understanding of structure</t>
  </si>
  <si>
    <t>6 Months</t>
  </si>
  <si>
    <t>Independent Auditor's Report on a Limited Assurance Engagement on Sustainability Information</t>
  </si>
  <si>
    <t>Third-Party Opinion</t>
  </si>
  <si>
    <t>Evaluation of materiality</t>
  </si>
  <si>
    <t>Evaluation of stakeholder engagement process &amp; impact on them</t>
  </si>
  <si>
    <t>Assessment &amp; accuracy of figures</t>
  </si>
  <si>
    <t>Inquiry on data collection &amp; reporting</t>
  </si>
  <si>
    <t>Evaluation of application guidelines</t>
  </si>
  <si>
    <t>Reviewing application guidelines</t>
  </si>
  <si>
    <t>Independent Assurance Report on the corporate responsibility reporting</t>
  </si>
  <si>
    <t>COO &amp; President</t>
  </si>
  <si>
    <t>Recalculating indicators</t>
  </si>
  <si>
    <t>Inquiring system method of collecting &amp; reporting</t>
  </si>
  <si>
    <t>Obtain understanding of reporting policy</t>
  </si>
  <si>
    <t>Indepenent Asssurance Report</t>
  </si>
  <si>
    <t>Reconciliation of indicators</t>
  </si>
  <si>
    <t>Inquiry on criteria</t>
  </si>
  <si>
    <t>Evaluation of criteria</t>
  </si>
  <si>
    <t>Indentifying risk from misstatement of criteria</t>
  </si>
  <si>
    <t>Global Sustainability Manager</t>
  </si>
  <si>
    <t>ISO 14065</t>
  </si>
  <si>
    <t>GHG Protocol</t>
  </si>
  <si>
    <t>Inventory Assurance Statement</t>
  </si>
  <si>
    <t>No evidence that... (disclosures) ...are not materially correct are not fair representation of the corresponding data &amp; information</t>
  </si>
  <si>
    <t>Obtain understanding of stakeholder engagement</t>
  </si>
  <si>
    <t>Inquiry on reporting proces</t>
  </si>
  <si>
    <t>Indentifying risk from misstatement</t>
  </si>
  <si>
    <t>Inquiring system method for information collection</t>
  </si>
  <si>
    <t>Obtain understanding of policy</t>
  </si>
  <si>
    <t>Supervisory Board</t>
  </si>
  <si>
    <t>German Commercial Code</t>
  </si>
  <si>
    <t>Inquiries for disclosures on concepts</t>
  </si>
  <si>
    <t>Understanding &amp; evaluate process for material topics &amp; reporting</t>
  </si>
  <si>
    <t>Evaluation of documents</t>
  </si>
  <si>
    <t>Report of the independent Auditor</t>
  </si>
  <si>
    <t>Shareholder</t>
  </si>
  <si>
    <t>R225-105</t>
  </si>
  <si>
    <t>Fair Presentation</t>
  </si>
  <si>
    <t>Reconcile data &amp; verify that definition &amp; procedures are correctly applied</t>
  </si>
  <si>
    <t>Obtain understanding of process for identifying, prioritising &amp; validating risk</t>
  </si>
  <si>
    <t>Risk of not detecting material misstatement</t>
  </si>
  <si>
    <t>Refered documentary sources</t>
  </si>
  <si>
    <t>Report by the independent third party on the consolidated non-financial performance statement in the report</t>
  </si>
  <si>
    <t>(1) No material misstatments to report that would call into question the statement's compliance with the applicable regulatory provisions, or fair presentation of the information taken as a whole in accordance with the guidelines. (2) Information… … has been prepared in all material respects in accordance with the guidlines</t>
  </si>
  <si>
    <t>Assess completeness &amp; understandability of guidelines</t>
  </si>
  <si>
    <t>Verify inclusion &amp; application of each category of information disclosure</t>
  </si>
  <si>
    <t>Assessed consistency of outcomes &amp; performance indicators &amp; information</t>
  </si>
  <si>
    <t>Verified disclosure of business model &amp; principal risk</t>
  </si>
  <si>
    <t>Assess data colleciton process &amp; understand, assess relevance, reliability, suitability &amp; objectivity of guidelines</t>
  </si>
  <si>
    <t>Assessed process to identify &amp; confirm principal risk</t>
  </si>
  <si>
    <t>Referred to documentary sources</t>
  </si>
  <si>
    <t>Analytical procedures to verify data collection &amp; their consistency</t>
  </si>
  <si>
    <t>Auditor' opinion</t>
  </si>
  <si>
    <t>Understand &amp; evaluate data collecting &amp; reporting system</t>
  </si>
  <si>
    <t>Reviewing indicator definitions &amp; procedures</t>
  </si>
  <si>
    <t>GRI Guidelines</t>
  </si>
  <si>
    <t>Reconciling records</t>
  </si>
  <si>
    <t>Observation &amp; evaluation of process performed</t>
  </si>
  <si>
    <t>Accuracy</t>
  </si>
  <si>
    <t>Verify computations</t>
  </si>
  <si>
    <t>Verify assumption</t>
  </si>
  <si>
    <t>Inquiry to understand operation</t>
  </si>
  <si>
    <t>Walk-through system &amp; process of data aggregation &amp; reporting</t>
  </si>
  <si>
    <t>Obtain documentation</t>
  </si>
  <si>
    <t>Independent Limited Report Assurance</t>
  </si>
  <si>
    <t>Inquiries of preparation of report</t>
  </si>
  <si>
    <t>Obtaining understanding of structure &amp; data collection</t>
  </si>
  <si>
    <t>Identification of risk of material misstatement</t>
  </si>
  <si>
    <t>Analytical evaluation of disclosures</t>
  </si>
  <si>
    <t>Independent Practitioner's Report</t>
  </si>
  <si>
    <t>Executive Management</t>
  </si>
  <si>
    <t>Assess completeness of figures</t>
  </si>
  <si>
    <t>Guidelines are consistency applied</t>
  </si>
  <si>
    <t>Assess reporting process</t>
  </si>
  <si>
    <t>Evaluation of reporting guidelines methodology</t>
  </si>
  <si>
    <t>Review adequacy reporting figures</t>
  </si>
  <si>
    <t>Review of documentation</t>
  </si>
  <si>
    <t>Independent Assurance Report on Corporate Responsibility Report</t>
  </si>
  <si>
    <t>Evaluate controls &amp; criteria</t>
  </si>
  <si>
    <t>Assess controls &amp; criteria</t>
  </si>
  <si>
    <t>External Assurance Statement</t>
  </si>
  <si>
    <t>Stakeholders &amp; BOD</t>
  </si>
  <si>
    <t>Review calculation &amp; verification of representative sources &amp; prcesses</t>
  </si>
  <si>
    <t>Audit sample of original source</t>
  </si>
  <si>
    <t>Evaluated data for conformity</t>
  </si>
  <si>
    <t>Review management system &amp; procedural reivew for accuracy, reliability &amp; reproducibility</t>
  </si>
  <si>
    <t>Independent Third Party Assurance Statement</t>
  </si>
  <si>
    <t>To whom it may concern</t>
  </si>
  <si>
    <t>Fair &amp; truthful representation of data &amp; information</t>
  </si>
  <si>
    <t>Assessed completeness of criteria &amp; verify collection &amp; reporting</t>
  </si>
  <si>
    <t>Verify calculations</t>
  </si>
  <si>
    <t>Verify consistency in reporting</t>
  </si>
  <si>
    <t>Verify implementation of collection &amp; reporting</t>
  </si>
  <si>
    <t>Assessed the relevance of criteria</t>
  </si>
  <si>
    <t>10 Weeks</t>
  </si>
  <si>
    <t>Report by independent third party</t>
  </si>
  <si>
    <t>EU ETS &amp; ACA</t>
  </si>
  <si>
    <t>Approved</t>
  </si>
  <si>
    <t>Accrediated &amp; approved</t>
  </si>
  <si>
    <t>ICMM</t>
  </si>
  <si>
    <t>Testing accuracy of performance data</t>
  </si>
  <si>
    <t>Enquiries regarding control &amp; capture of reporting data</t>
  </si>
  <si>
    <t>Understanding &amp; evaluating reporting &amp; measurement methodologies</t>
  </si>
  <si>
    <t>Assess appropriateness of factors applied in calculating</t>
  </si>
  <si>
    <t>Enquiries for supporting documents</t>
  </si>
  <si>
    <t>Dutch Standard 3000A</t>
  </si>
  <si>
    <t>Obtaining understanding of reporting process &amp; internal control</t>
  </si>
  <si>
    <t>Evaluating appropirateness of criteria &amp; high risk information</t>
  </si>
  <si>
    <t>Disclosed to management only</t>
  </si>
  <si>
    <t>Analysis of completeness</t>
  </si>
  <si>
    <t>Inquiries of management</t>
  </si>
  <si>
    <t>Understanding of business model, policies &amp; approaches</t>
  </si>
  <si>
    <t>Review &amp; analysis of proces for compiling &amp; validating data informaiton</t>
  </si>
  <si>
    <t>Analysis of scope &amp; relevance of content</t>
  </si>
  <si>
    <t>Report is prepared due to the requiremet of the local legislation</t>
  </si>
  <si>
    <t>Report… … may not be suitable for other purposes &amp; jurisdictions</t>
  </si>
  <si>
    <t>GRI Guidelines &amp; AA1000APS</t>
  </si>
  <si>
    <t>Review approach to stakeholder engagement &amp; recent outputs</t>
  </si>
  <si>
    <t>Review information</t>
  </si>
  <si>
    <t>Review process of gathering &amp; consolidating specific performance data</t>
  </si>
  <si>
    <t>Review issues that affect company &amp; stakeholders</t>
  </si>
  <si>
    <t>Review supporting evidence</t>
  </si>
  <si>
    <t>Interview directors</t>
  </si>
  <si>
    <t>CASS-CSR 3.0</t>
  </si>
  <si>
    <t>Evaluating reporting process</t>
  </si>
  <si>
    <t>Reviewed documents</t>
  </si>
  <si>
    <t>Add disclosure of core indicators of industry to enhance data completeness</t>
  </si>
  <si>
    <t>Rating Report</t>
  </si>
  <si>
    <t>Check data measurement, recording, collection &amp; reporting</t>
  </si>
  <si>
    <t>Recalculating information using suitable conversion factors</t>
  </si>
  <si>
    <t>Reviewing source data &amp; information from third party</t>
  </si>
  <si>
    <t>Obtain understanding of process, systems &amp; controls to generate, aggregate &amp; report information</t>
  </si>
  <si>
    <t>Review process &amp; systems for preparing site level data</t>
  </si>
  <si>
    <t>Interviews with management</t>
  </si>
  <si>
    <t>(1) A good example of who should determine the site to be visited (2) Too many recommendations have been provided to the company</t>
  </si>
  <si>
    <t>?Yes?</t>
  </si>
  <si>
    <t>Consulting management</t>
  </si>
  <si>
    <t xml:space="preserve">Gain insight into structure </t>
  </si>
  <si>
    <t>Identify risk of material misrepresentations</t>
  </si>
  <si>
    <t>Independent Auditor's Limited Assurance Engagement on Non-financial Reporting</t>
  </si>
  <si>
    <t>Audit did not bring any facts to our attention</t>
  </si>
  <si>
    <t>Reviewing consistency of information</t>
  </si>
  <si>
    <t>Observation of process performed</t>
  </si>
  <si>
    <t>Evaluating quantification method &amp; reporting policies</t>
  </si>
  <si>
    <t>GRI Standards, ICMM, WBCSD &amp; WRI GHGP</t>
  </si>
  <si>
    <t>Validate completeness of materiality</t>
  </si>
  <si>
    <t>Assessment of reasonableness of assumptions</t>
  </si>
  <si>
    <t>Evaluation of system, control &amp; process for reporting</t>
  </si>
  <si>
    <t>Assessment of criteria</t>
  </si>
  <si>
    <t>Independent Assurance Report to the Directors &amp; Management</t>
  </si>
  <si>
    <t>(1) We are not aware of any material misstatements (2) In our opinion, in all material aspects,…are prepared in accordance with WRI/WBCSD GHG Protocol</t>
  </si>
  <si>
    <t>Evaluation of collection &amp; processing of information</t>
  </si>
  <si>
    <t>Limited Assurance Report of the Independent Auditor regarding the separate non-financial group report</t>
  </si>
  <si>
    <t>Company Policies</t>
  </si>
  <si>
    <t>Evaluated reporting guidelines &amp; internal control procedures</t>
  </si>
  <si>
    <t>Evaluated documentation</t>
  </si>
  <si>
    <t>Review stakeholder dialogues</t>
  </si>
  <si>
    <t>Assess control, system, data capture, compilation &amp; process of reporting</t>
  </si>
  <si>
    <t>Review areas of performance covered</t>
  </si>
  <si>
    <t>Review of documentation of system, process for compiling, analyzing &amp; aggregating</t>
  </si>
  <si>
    <t>Analytical consideration</t>
  </si>
  <si>
    <t>Accuracy &amp; Reliability of data</t>
  </si>
  <si>
    <t>Recalculating data</t>
  </si>
  <si>
    <t>Auditing data management system</t>
  </si>
  <si>
    <t>Reviewing effectiveness of data handling procedures, instructions &amp; systems</t>
  </si>
  <si>
    <t>Spoke with people responsible for compiling data &amp; drafting report</t>
  </si>
  <si>
    <t>(1) Continue improving data accuracy by maintaining control systems with internal self-verification (2) Reference to the engagement standards followed seems odd (off)</t>
  </si>
  <si>
    <t>Assumes no responsibility &amp; shall not be liable to any person</t>
  </si>
  <si>
    <t>Verifying data records &amp; tracing data to aggregated levels</t>
  </si>
  <si>
    <t>Auditing &amp; Investigatie company's data management system</t>
  </si>
  <si>
    <t>Evaluating accuracy &amp; reliability of data</t>
  </si>
  <si>
    <t>Interview responsible for reporting</t>
  </si>
  <si>
    <t>Company should continue efforts for implementing quality assurance &amp; quality control systems… … data management.</t>
  </si>
  <si>
    <t>Third-Party Assurance</t>
  </si>
  <si>
    <t>Check data measurement</t>
  </si>
  <si>
    <t>Understand &amp; evaluated structure, process, control, recording &amp; reporting information</t>
  </si>
  <si>
    <t>What does this mean? - The absence of a significant body of established practice on which to draw to evaluate and measure non-financial information for different, but acceptable, measurement techniques and can affect comparability between entities and over time. (This sort of statement seems to be present in many of the statements analysed)</t>
  </si>
  <si>
    <t>Hong Kong Quality Assurance</t>
  </si>
  <si>
    <t>GRI Standards &amp; HKEX Guide</t>
  </si>
  <si>
    <t>Verify system for collection, calculation &amp; reporting performance information</t>
  </si>
  <si>
    <t>Nothing has come to… … attention that the selected sustainability performance &amp; data contained in the report has not been prepared &amp; presented fairly</t>
  </si>
  <si>
    <t>Report has been prepared in accordance with GRI Standards… … covering all material aspects, in a balanced, comparable, clear &amp; timely matter… … data &amp; information disclosed in the report are reliable &amp; completa</t>
  </si>
  <si>
    <t>True &amp; Balanced</t>
  </si>
  <si>
    <t>Assessing formulae &amp; manual calculation</t>
  </si>
  <si>
    <t xml:space="preserve">Obtain understanding of control, system &amp; process over reporting </t>
  </si>
  <si>
    <t>Assessing appropriateness of reporting criteria</t>
  </si>
  <si>
    <t>Agreeing a selection of selected information to be inspected against the corresponding source documentation - Why would you agree/negociate that? (Aren't you independent from management during the assurance process?)</t>
  </si>
  <si>
    <t>Fair</t>
  </si>
  <si>
    <t>Company has estimated GHG emission for certain emission sources for which no primary usage data is available</t>
  </si>
  <si>
    <t>Verify reporting methodologies &amp; tracing data to aggregated levels</t>
  </si>
  <si>
    <t>Auditing company's data management system</t>
  </si>
  <si>
    <t>Spoke with people</t>
  </si>
  <si>
    <t>(1) Energy management systems don't function well (2) Establish appropriate energy management system in terms of completeness &amp; reliability of their data collected</t>
  </si>
  <si>
    <t>ASAE 3000</t>
  </si>
  <si>
    <t>Company matrix</t>
  </si>
  <si>
    <t>Comparing the metrics to sources</t>
  </si>
  <si>
    <t>Enquiries of third paries responsible for preparation of data</t>
  </si>
  <si>
    <t>Enquiries about design of control &amp; system used to collect &amp; process metrics</t>
  </si>
  <si>
    <t>Enquiries of relevant staff</t>
  </si>
  <si>
    <t>Cross-check &amp; recalculation of indicators</t>
  </si>
  <si>
    <t>Understand company standards</t>
  </si>
  <si>
    <t>Review company standards</t>
  </si>
  <si>
    <t>IPIECA Guidelines</t>
  </si>
  <si>
    <t>Reliability</t>
  </si>
  <si>
    <t>Check the completeness of each unit</t>
  </si>
  <si>
    <t>Review of calculations</t>
  </si>
  <si>
    <t>Consistency of reported data</t>
  </si>
  <si>
    <t>Understand, evaluate &amp; assess data management systems &amp; process for collecting &amp; reporting data</t>
  </si>
  <si>
    <t>Review of the guidelines, performance data, definitions, conversion factors, control/results procedures</t>
  </si>
  <si>
    <t>Analytical review of data</t>
  </si>
  <si>
    <t>What do you mean by auditor training?</t>
  </si>
  <si>
    <t>Fair &amp; Balanced</t>
  </si>
  <si>
    <t>Verification of data &amp; recordings</t>
  </si>
  <si>
    <t>Verification of documentation</t>
  </si>
  <si>
    <t>Meeting</t>
  </si>
  <si>
    <t>Did not detect any instances from which</t>
  </si>
  <si>
    <t>High</t>
  </si>
  <si>
    <t>Type 2</t>
  </si>
  <si>
    <t>Assessing approach to stakeholder engagement to confirm issues raised by them are captured correctly by reviewing minutes of meeting s&amp; reviewing associated documents &amp; records</t>
  </si>
  <si>
    <t>Reviewing internal audit division process &amp; evidence files</t>
  </si>
  <si>
    <t>Auditing data management systems &amp; reviewing effectiveness of data handling procedures, instructions &amp; systems</t>
  </si>
  <si>
    <t>Reviewing process for identifying &amp; determining material issues &amp; comparability</t>
  </si>
  <si>
    <t>(1) LRQA provided other servies on top of assurance statement (process) (2) Who produced SR for BT? (3) Some of the observations are given negative wording conclusion (4) Comments are provided - Very good</t>
  </si>
  <si>
    <t>In all material respects, met requirements above, disclosed accurate &amp; reliable peformance data &amp; information, covered all issues that are important to stakeholders &amp; readers of this report</t>
  </si>
  <si>
    <t>Director, CEO &amp; President</t>
  </si>
  <si>
    <t>Realibility</t>
  </si>
  <si>
    <t>Inquiring &amp; examining about desing of system &amp; method used to collect &amp; process indicators</t>
  </si>
  <si>
    <t>Obtain understanding of policy for preparing report</t>
  </si>
  <si>
    <t>Review company reporting criteria</t>
  </si>
  <si>
    <t>Director &amp; CEO</t>
  </si>
  <si>
    <t xml:space="preserve">Observation of data collection </t>
  </si>
  <si>
    <t>Evaluating appropriateness of quantification methods &amp; reporting policies</t>
  </si>
  <si>
    <t>GRI Standards / WBCSD &amp; WRI GHGP</t>
  </si>
  <si>
    <t>Peformance indicators</t>
  </si>
  <si>
    <t>Obtaining understanding of data management systems &amp; process to generate, aggregate &amp; report</t>
  </si>
  <si>
    <t>Testing accuracy of data</t>
  </si>
  <si>
    <t>Test data consistency</t>
  </si>
  <si>
    <t>Reviewing &amp; assessing reporting process</t>
  </si>
  <si>
    <t>Inspecting documentation</t>
  </si>
  <si>
    <t>Report seems to be only providing assurance over the economic data and completely ignoring the social/environmental disclosures made by the company. What kind of assurance is this?</t>
  </si>
  <si>
    <t>Give fair picture of PMI's smoke-free product performance… …internal reporting systems to collect &amp; aggregate the business transformation metrics data are functioning as designed &amp; provide an appropriate basis for reporting</t>
  </si>
  <si>
    <t>Review sustainability issues</t>
  </si>
  <si>
    <t>Review process for gathering &amp; consolidating performance data</t>
  </si>
  <si>
    <t>Interview with directors</t>
  </si>
  <si>
    <t>Too many recommendations have been provided by the company</t>
  </si>
  <si>
    <t>GRI Standards / AA 1000 APS</t>
  </si>
  <si>
    <t>Review materiality process fairly represent material issues identified by stakeholders</t>
  </si>
  <si>
    <t>Reconciling &amp; testing performance indicators accuracy</t>
  </si>
  <si>
    <t>Enquiries regarding process &amp; controls for capturing collating &amp; reporting performance data</t>
  </si>
  <si>
    <t>Obtain &amp; assess understanding of materiality process</t>
  </si>
  <si>
    <t>Review documentation</t>
  </si>
  <si>
    <t>Obtain understanding of process, systems &amp; controls to generate, aggregate &amp; report</t>
  </si>
  <si>
    <t>Interview with management</t>
  </si>
  <si>
    <t>Supervisory Board &amp; Shareholders</t>
  </si>
  <si>
    <t>DS 3810N</t>
  </si>
  <si>
    <t>Reasonable &amp; Balanced</t>
  </si>
  <si>
    <t>Evaluation of results of stakeholders dialogue</t>
  </si>
  <si>
    <t>Validating &amp; evaluating source data &amp; calculations</t>
  </si>
  <si>
    <t>Evaluating assumptions used are reasonable</t>
  </si>
  <si>
    <t>Evaluating consistency of information</t>
  </si>
  <si>
    <t>Evaluation of appropirateness of reporting criteria</t>
  </si>
  <si>
    <t xml:space="preserve">Obtain understanding of system, process &amp; internal control for collecting reporting &amp; consolidating information </t>
  </si>
  <si>
    <t>Identifying &amp; assessing risks of material misstatements</t>
  </si>
  <si>
    <t>Evaluating documentation</t>
  </si>
  <si>
    <t>Analytical review</t>
  </si>
  <si>
    <t>Sustainability information presents, in all material respects, a reliable &amp; adequate view of… policy… … achievements…</t>
  </si>
  <si>
    <t>Inquiring &amp; examining design system &amp; method to collect &amp; process indicators</t>
  </si>
  <si>
    <t>Obain understanding of policy for preparing report</t>
  </si>
  <si>
    <t>Reviwing reporting criteria</t>
  </si>
  <si>
    <t>Analytical procedures on indicators</t>
  </si>
  <si>
    <t>Assess completeness &amp; fairness of informaiton</t>
  </si>
  <si>
    <t>Assess data collection process</t>
  </si>
  <si>
    <t>Assessed consistency of outcomes &amp; performance indicators</t>
  </si>
  <si>
    <t>Asked for what internal control &amp; risk management procedures entitiy has put in place</t>
  </si>
  <si>
    <t>Obtain understanding of entity's activities</t>
  </si>
  <si>
    <t>Assess process used to identify &amp; confirm principal risks</t>
  </si>
  <si>
    <t>27 Weeks</t>
  </si>
  <si>
    <t>Report by one of the statutory auditors, appointed as an independent third party on the non-financial statement included in the management report</t>
  </si>
  <si>
    <t>G4 Guidelines</t>
  </si>
  <si>
    <t>Analytical reviews of indicators</t>
  </si>
  <si>
    <t xml:space="preserve">WBCSD - CSI &amp; GCCA Guidelines </t>
  </si>
  <si>
    <t>Complete presentation of information</t>
  </si>
  <si>
    <t>Accurate presentation of information</t>
  </si>
  <si>
    <t>Identify any inconsistencies</t>
  </si>
  <si>
    <t>Understand, analyse &amp; test reporting boundary, consolidation &amp; validation checks</t>
  </si>
  <si>
    <t>Reviewed &amp; evaluated criteria for measurement &amp; reporting</t>
  </si>
  <si>
    <t>Documentation checks</t>
  </si>
  <si>
    <t>Good example to show how many subject matter criteria are being adopted by companies to convenient/manipulate results</t>
  </si>
  <si>
    <t>Comparing accuracy of text &amp; data to sources</t>
  </si>
  <si>
    <t>implementation of policies across business</t>
  </si>
  <si>
    <t>understand management approcach, monitoring, collation &amp; reporting of information</t>
  </si>
  <si>
    <t>Not aware of any material amendments that need to be made</t>
  </si>
  <si>
    <t>Testing accuracy &amp; consolidation of data</t>
  </si>
  <si>
    <t>Assessment of significant estimates &amp; judgements made by directors in preparation of information</t>
  </si>
  <si>
    <t>Perform control walkthrough</t>
  </si>
  <si>
    <t>Obtaining understanding &amp; explaination of system used to generate aggregate &amp; report informaiton</t>
  </si>
  <si>
    <t>Review process</t>
  </si>
  <si>
    <t>Some informations on prior year data check for consistency contradics with eachother.</t>
  </si>
  <si>
    <t>(1) Nothing has come to our attention… (2) selected informaiton for the year has been prepared in all material respects in accordance with reporting criteria</t>
  </si>
  <si>
    <t>Process of data collection</t>
  </si>
  <si>
    <t>Evaluation of design &amp; implementation of system &amp; process for collection, processing &amp; monitoring of disclosures</t>
  </si>
  <si>
    <t>Assessment of data collection &amp; reporting process &amp; reliability of reported data</t>
  </si>
  <si>
    <t>Analytical evaluation of data</t>
  </si>
  <si>
    <t>Limited Assurance of the Independent Auditor regarding the combined non-financial statement</t>
  </si>
  <si>
    <t xml:space="preserve">Type 1 - Accuracy &amp; Reliability </t>
  </si>
  <si>
    <t>Interrogation of supporting databases &amp; reporting system</t>
  </si>
  <si>
    <t>Assess robustness of system &amp; controls</t>
  </si>
  <si>
    <t>12 Months</t>
  </si>
  <si>
    <t>Executive team</t>
  </si>
  <si>
    <t>GRI Standards &amp; AA 1000 APS</t>
  </si>
  <si>
    <t>Independent Auditor's Combined Assurance Report</t>
  </si>
  <si>
    <t>(1) Nothing has come to our attention… (2) information in report… … in all material respects, been prepared in accordance with criteria defined…</t>
  </si>
  <si>
    <t>Companies with second assurance statement</t>
  </si>
  <si>
    <t>Rules</t>
  </si>
  <si>
    <t>Checking calculation</t>
  </si>
  <si>
    <t>System monitoring</t>
  </si>
  <si>
    <t>ISO14064:3</t>
  </si>
  <si>
    <t>What is the difference between AA1000 logo and without logo report?</t>
  </si>
  <si>
    <t>Accurate &amp; Reliable</t>
  </si>
  <si>
    <t>Verify data &amp; records &amp; tracing data to aggregated levels</t>
  </si>
  <si>
    <t>Auditing company's data management system &amp; Evaluating accuracy &amp; performance data</t>
  </si>
  <si>
    <t>Assess data management system effective implementation</t>
  </si>
  <si>
    <t>Third Party's Assurance Statement</t>
  </si>
  <si>
    <t xml:space="preserve">Review materiality test process &amp; methodology </t>
  </si>
  <si>
    <t>Review stakeholder engagement activities</t>
  </si>
  <si>
    <t>Review sustainability strategies &amp; targets</t>
  </si>
  <si>
    <t>(1) Had several discussions with company on the revision of report. We reviewed report's final version in order to confirm that our recommendations for improvement &amp; our revisions have been reflected (2) expan list of social values subject assessment &amp; report results with consistency, making organisation more suitable &amp; report more transparent.</t>
  </si>
  <si>
    <t>Verification Statement Greenhouse Gas Emissions</t>
  </si>
  <si>
    <t>Review data &amp; information systems &amp; methodology for collection, aggregation, analysis</t>
  </si>
  <si>
    <t>Review &amp; audit of information used to determine emission</t>
  </si>
  <si>
    <t>No evidence that... (disclosure) …assertion shows above is not a fair representation</t>
  </si>
  <si>
    <t>Completeness</t>
  </si>
  <si>
    <t>Type 1 - Reasonable</t>
  </si>
  <si>
    <t>Balanced disclosures</t>
  </si>
  <si>
    <t>Confirmed that the report meets the GRI Standards 'Core Option'</t>
  </si>
  <si>
    <t>Verification of stakeholders inclusiveness process</t>
  </si>
  <si>
    <t>Reliability of sustainability activities &amp; performance data</t>
  </si>
  <si>
    <t>Evaluate effectiveness of reporting process</t>
  </si>
  <si>
    <t>Verification in accuracy topic of assessment data analysis</t>
  </si>
  <si>
    <t>Cross checking report with standards</t>
  </si>
  <si>
    <t>(1) Providing reasonable assurance with limited engagement!!! (2) May recommendatations are provided</t>
  </si>
  <si>
    <t>Understood, analysed &amp; tested structures, systems, process, procedures &amp; controls for collation, validation &amp; reporting of data</t>
  </si>
  <si>
    <t>Verify information &amp; data</t>
  </si>
  <si>
    <t>Evaluation of report</t>
  </si>
  <si>
    <t>Does not discover systematical or material errors</t>
  </si>
  <si>
    <t>GRI 4 Guidelines</t>
  </si>
  <si>
    <t>(1) Statement is very ambiguous (2) Many suggestions are offered for future report</t>
  </si>
  <si>
    <t>Evaluated &amp; analying design of structures, systems, processes &amp; controls for managing, recording &amp; reporting information</t>
  </si>
  <si>
    <t>Understand process &amp; controls for reporting site performance data</t>
  </si>
  <si>
    <t>Testing on information that data had been appropriately measured, recorded, collated &amp; reported</t>
  </si>
  <si>
    <t>Separate assurance statements are issued for emission and financial commitment of the bank</t>
  </si>
  <si>
    <t>Reliability &amp; Accuracy</t>
  </si>
  <si>
    <t>ISO 14001</t>
  </si>
  <si>
    <t>Assessed reliability of data across sites</t>
  </si>
  <si>
    <t>Testing implementation &amp; effectiveness of system</t>
  </si>
  <si>
    <t>Review of data monitoring procedures</t>
  </si>
  <si>
    <t>Review of documentary evidence for comparison</t>
  </si>
  <si>
    <t>Separate assurance statements are issued for emission and verification (assuring same data set)… Little weird !!!</t>
  </si>
  <si>
    <t>Fairly</t>
  </si>
  <si>
    <t>ISO/IEC 17021</t>
  </si>
  <si>
    <t>Assessing appropriateness of criteria</t>
  </si>
  <si>
    <t>Updating review framework &amp; associated procedures</t>
  </si>
  <si>
    <t>Testing &amp; checking that underlying data has been appropriately measured, recorded, collated, &amp; reported</t>
  </si>
  <si>
    <t>Obtain &amp; evaluate understanding of system, processes &amp; controls for information</t>
  </si>
  <si>
    <t>Review sustainability issues that affect company &amp; are interest to stakeholders</t>
  </si>
  <si>
    <t>Review of company approach to stakeholder engagement &amp; recent outputs</t>
  </si>
  <si>
    <t>Review informaiton &amp; management process relating to Principles</t>
  </si>
  <si>
    <t>Review process &amp; systems for preparing sustainability data &amp; implementation of strategy</t>
  </si>
  <si>
    <t>Review supporting evidence for claims &amp; data in report</t>
  </si>
  <si>
    <t>Check processes for generating gathering &amp; managing quantitative &amp; qualitative data in report</t>
  </si>
  <si>
    <t>Many observations &amp; good critique of the report is provided</t>
  </si>
  <si>
    <t>Electric Power Sector Verification Statement</t>
  </si>
  <si>
    <t>Limited Assurance Report of the Independent Auditor regarding Sustainability information</t>
  </si>
  <si>
    <t>Executive board</t>
  </si>
  <si>
    <t>Inquiries to gain understanding of process for determining material sustainability topics &amp; respective reporting boundaries</t>
  </si>
  <si>
    <t>Evaluating of design &amp; implementation of systems &amp; process for collection, processing, &amp; control of disclosures included in scope of engagement &amp; consolidation of data</t>
  </si>
  <si>
    <t>Assessment of reporting processes &amp; reliability of reported data via sample survey at sites</t>
  </si>
  <si>
    <t>Inquiries to understand process information systems &amp; controls relating to preparation of aforementioned informaiton to identify areas where risk of misstatement exists</t>
  </si>
  <si>
    <t>Inquiry, observation &amp; inspection to obtain evidence</t>
  </si>
  <si>
    <t>Not aware of any amendment that is required</t>
  </si>
  <si>
    <t>Independent Limited Assurance Statement</t>
  </si>
  <si>
    <t>Management &amp; Directors</t>
  </si>
  <si>
    <t>ASAE 3410</t>
  </si>
  <si>
    <t>Assessing adherence to Principles &amp; Standards &amp; process involved</t>
  </si>
  <si>
    <t>Determining material topics disclosures</t>
  </si>
  <si>
    <t>Understand issues related to reporting processes for collecting, collating &amp; reporting data</t>
  </si>
  <si>
    <t>Understanding systems &amp; process for data aggregation &amp; reporting</t>
  </si>
  <si>
    <t>Checking accuracy of calculations</t>
  </si>
  <si>
    <t>Obtaining &amp; reviewing evidence to support assumptions</t>
  </si>
  <si>
    <t>BOD &amp; Management</t>
  </si>
  <si>
    <t>Understand data management processes related to indicators</t>
  </si>
  <si>
    <t>Checking data &amp; statements have been correctly transcribed into report</t>
  </si>
  <si>
    <t>Assessing risk of misstatement</t>
  </si>
  <si>
    <t>Understand current status of activities &amp; report informaiton collection &amp; compilation approach</t>
  </si>
  <si>
    <t>Understand expectations &amp; needs to stakeholders &amp; how company responds to them &amp; communicate them through interview &amp; checking supporting documents</t>
  </si>
  <si>
    <t>Determining material topics dislcosure in report</t>
  </si>
  <si>
    <t>Checking arithmetical accuracy of calculations</t>
  </si>
  <si>
    <t>Independent auditors' report</t>
  </si>
  <si>
    <t>Green Bond Framework</t>
  </si>
  <si>
    <t>Green Bond Principle</t>
  </si>
  <si>
    <t>Analysing second party opinion</t>
  </si>
  <si>
    <t>Evaluating design &amp; implementation of reporting processes &amp; control</t>
  </si>
  <si>
    <t>Independent Public Assurance Statement</t>
  </si>
  <si>
    <t>Analysing &amp; reviewing structures, systems, processes, procedures &amp; controls relating to collation, validation &amp; reporting of data</t>
  </si>
  <si>
    <t>Understanding of processes &amp; controls for reporting data</t>
  </si>
  <si>
    <t>Verify data has been appropriately captured, investigated, categorised &amp; reported</t>
  </si>
  <si>
    <t>Independent Practitioner's Limited Assurance Report</t>
  </si>
  <si>
    <t>Understood process for collecting &amp; reporting informaiton</t>
  </si>
  <si>
    <t>Check data had been apprpriately recorded, calculated &amp; reported</t>
  </si>
  <si>
    <t>Limited Assurance Report on the Independent Auditor Regarding the Separate Non-Financial Group Report</t>
  </si>
  <si>
    <t>Understanding of process for determining material sustainability topics &amp; respective boundaries</t>
  </si>
  <si>
    <t>Independent Auditor's Report on the Consolidated Non-Financial Statement</t>
  </si>
  <si>
    <t>Analysis of relevant topics &amp; assessment of identificaiton of criteria</t>
  </si>
  <si>
    <t>Understanding business management model, policies adopted &amp; risks, generated &amp;/or understaken in conneciton with topics specified</t>
  </si>
  <si>
    <t>Understanding process underlying origination, recording &amp; management of qualitative &amp; quantitative information in report</t>
  </si>
  <si>
    <t>Support collection, aggregation, elaboration &amp; transmittal of non-financial data &amp; information</t>
  </si>
  <si>
    <t>Correct application of procedures &amp; calculatoin methods used for indicators</t>
  </si>
  <si>
    <t>Independent Verifier's Report on the Consolidated Extra-Financial Performance Statement Presented in the Registration Document</t>
  </si>
  <si>
    <t>Assessed criteria in terms of relevance, comprehensiveness, reliability, neutrality &amp; understandability</t>
  </si>
  <si>
    <t>Verified &amp; assessed the process of identifying risks or policies presented</t>
  </si>
  <si>
    <t>Assessed consistency of results &amp; performance indicators</t>
  </si>
  <si>
    <t>Verified statement covers consolidated scope &amp; assessed collection process in place for completeness &amp; fairness of information</t>
  </si>
  <si>
    <t>Verified calculations &amp; statement covered each category of information &amp; statement presents business model</t>
  </si>
  <si>
    <t>Assessed coherence &amp; consistency of results &amp; performance indicators</t>
  </si>
  <si>
    <t>Checking correct application of definitions &amp; procedures &amp; reconciling data with documents</t>
  </si>
  <si>
    <t>22 Weeks</t>
  </si>
  <si>
    <t>(1) Did not identify any significant misstatement that (2) information has been established in all material respects in accordance with the criteria</t>
  </si>
  <si>
    <t>Couple of comments are made</t>
  </si>
  <si>
    <t>Executive Board</t>
  </si>
  <si>
    <t>GRI Standards / WBCSD &amp; WRI</t>
  </si>
  <si>
    <t>(1) Nothing has come to our attention (2) the selected quantitative sustainability indicators… … all in material respects, presented in accordance with the reporting criteria.</t>
  </si>
  <si>
    <t>Understanding process for determing material sustainability</t>
  </si>
  <si>
    <t>Risk analysis &amp; reviewing definitions</t>
  </si>
  <si>
    <t>Auditing &amp; evaluation of documents</t>
  </si>
  <si>
    <t>Assess &amp; evaluation of design &amp; implementation of system &amp; process for collection, processing &amp; monitoring of disclosures</t>
  </si>
  <si>
    <t>(1) information selected by entity… … has been prepared, in all material respects, in accordance with the Guidelines (2) No material misstatement to report that</t>
  </si>
  <si>
    <t>Gain understanding of activity of all companies in scope</t>
  </si>
  <si>
    <t>Assessed the appropriateness of guidelines in terms of relevance, completeness, reliability , neutrality &amp; clarity</t>
  </si>
  <si>
    <t>Verified that statement includes clear, substantiated explanation &amp; it presents business model &amp; main risks</t>
  </si>
  <si>
    <t>Assessed consistency of outcomes &amp; indicators with risks &amp; policies presented</t>
  </si>
  <si>
    <t>Assessed data collection process implemented by entity to ensure completeness &amp; fair presentation of informaiton</t>
  </si>
  <si>
    <t>Verify that definitions &amp; procedures are correctly applied &amp; to reconcile data with supporting documents</t>
  </si>
  <si>
    <t>Obtain understanding of process for selecting &amp; validating main risks &amp; enquire on internal control &amp; risk management procedures implemented by entity</t>
  </si>
  <si>
    <t>20 Weeks</t>
  </si>
  <si>
    <t>(1) No material misstatements to report that (2) information selected by the company… … has been prepared in all material respects in accordance with the guidelines</t>
  </si>
  <si>
    <t>Test &amp; verify definitions &amp; procedures are correctly applied &amp; to reconcile data with supporting documents</t>
  </si>
  <si>
    <t>Obtain understanding of process for identifying prioritizing &amp; validating main risks</t>
  </si>
  <si>
    <t>Enquire about control risk management procedures &amp; verify statement covers every category of information &amp; presents business model &amp; risks</t>
  </si>
  <si>
    <t>No material misstatements to report that would call into question the Statement's compliance with the applicable regulatory provisions or the fiar presentation of the information taken as a whole in accordance with the guidelines</t>
  </si>
  <si>
    <t>Unavailability of data from external suppliers</t>
  </si>
  <si>
    <t>Verify that changes to data are consistant</t>
  </si>
  <si>
    <t>Independent Verifier's Report on the Consolidated statement of non-financial performance included in the management report</t>
  </si>
  <si>
    <t>No material misstatements that might</t>
  </si>
  <si>
    <t>1 Week</t>
  </si>
  <si>
    <t>Consulted source documents</t>
  </si>
  <si>
    <t>Assessed suitability of guidelines in terms of relevance, completeness, reliability, objectivity &amp; comprehensible nature</t>
  </si>
  <si>
    <t>Check that statement provides overview of business model</t>
  </si>
  <si>
    <t>Assess process used to select &amp; validate risks</t>
  </si>
  <si>
    <t>Asked internal control &amp; risk management procedures in place</t>
  </si>
  <si>
    <t>Document analysis</t>
  </si>
  <si>
    <t>Recalculations</t>
  </si>
  <si>
    <t>Analysis of process to identify priorities for different stakeholders</t>
  </si>
  <si>
    <t>Understand &amp; obtain evidence about apprpriate applicatio of procedures &amp; calculation methods used to determine indicators</t>
  </si>
  <si>
    <t>Collect information about processes &amp; procedures that support collection, aggregation processing &amp; transmission of data to department responsible for preparation of report</t>
  </si>
  <si>
    <t>Inquire &amp; acquire documentation to verify consistency with available evidence</t>
  </si>
  <si>
    <t>Independent Auditors' Report</t>
  </si>
  <si>
    <t>Analysis of the process relating to identify priorities for different stakeholders categories &amp; to internal validation of process outcomes</t>
  </si>
  <si>
    <t>Understanding processes that lead to generation detection &amp; management of significant information included in report</t>
  </si>
  <si>
    <t>Documentary evidence to collect information about processes &amp; procedures that support collection aggregation processing &amp; transmission of data &amp; information to department responsible for preparation of report</t>
  </si>
  <si>
    <t>Inquiries to verify consistency with available evidence</t>
  </si>
  <si>
    <t>Analytical procedures to ascertain aggregation of data</t>
  </si>
  <si>
    <t>Obtain evidence about appropriate application of procedures &amp; calculation methods used to determine indicators</t>
  </si>
  <si>
    <t>Reasonable Assurance Report of the Independent Auditor regarding the combined Non-Financial Statement</t>
  </si>
  <si>
    <t>Evaluation of design &amp; implementation of systems &amp; processes for determining processing &amp; monitoring disclosures</t>
  </si>
  <si>
    <t>Assess design &amp; effectiveness of internal controls used to collect &amp; process non-financial disclosures &amp; data</t>
  </si>
  <si>
    <t>Documentation to determine whether disclosures correspond to relevant underlying sources</t>
  </si>
  <si>
    <t>Evaluation of data collection, reporting processes &amp; reliability of data on site level</t>
  </si>
  <si>
    <t>In our opinion the statement… … is prepared, in all material respects, in accordance with…</t>
  </si>
  <si>
    <t>We'll provide the bank management with an internal report outlining our complete findings &amp; areas for improvement</t>
  </si>
  <si>
    <t>Enquiry</t>
  </si>
  <si>
    <t>Verification of process for determining material issues &amp; stakeholder participation therein</t>
  </si>
  <si>
    <t>Verification of strategy &amp; policies &amp; corporate responsibility to attend to material issues &amp; its' implementation across busines</t>
  </si>
  <si>
    <t>Assessment of consistency of policies &amp; strategy</t>
  </si>
  <si>
    <t>Management &amp; Supervisory Board</t>
  </si>
  <si>
    <t>We communicate with supervisory board on… … significant findings that result from our procedures</t>
  </si>
  <si>
    <t>Evaluating appropriateness of reporting criteria</t>
  </si>
  <si>
    <t>Reasonableness of estimates</t>
  </si>
  <si>
    <t>Obtaining understanding of reporting processes for sustainability information, internal control relevant to our review</t>
  </si>
  <si>
    <t>Identifying areas of sustainability information with higher risk of misleading or unbalanced informaiton or material misstatement</t>
  </si>
  <si>
    <t>Evaluating consistent application of reporting criteria &amp; information</t>
  </si>
  <si>
    <t>Validating source data &amp; information &amp; evaluating desing &amp; implementation of internal control &amp; validation procedures</t>
  </si>
  <si>
    <t>3 Months</t>
  </si>
  <si>
    <t>Inquiries of data capture &amp; consolidation of disclosures, preparation report</t>
  </si>
  <si>
    <t>Evaluate reporting process, data capture &amp; compilation methods</t>
  </si>
  <si>
    <t>Inspection of documentation systems &amp; processes for compiling analyzing &amp; aggregating data in report</t>
  </si>
  <si>
    <t>Analytical measures of reported data</t>
  </si>
  <si>
    <t>Critical review of draft report</t>
  </si>
  <si>
    <t>Report by one of the Statutory Auditors on CSR Report</t>
  </si>
  <si>
    <t>7 Weeks</t>
  </si>
  <si>
    <t>(1) In our opinion, the information selected by the company… … was preapred, in all material respects, in accordance with the Guidelines (2) No material misstatement has come to our attention that</t>
  </si>
  <si>
    <t>Verify calculations &amp; reconcile data with supporting documents</t>
  </si>
  <si>
    <t>Assess suitability of guidelines &amp; its' relevance, completeness, reliability, neutrality &amp; understandability</t>
  </si>
  <si>
    <t>Verify implementation of data collection, compilation, processing &amp; control process to reach completeness &amp; consistency of csr information</t>
  </si>
  <si>
    <t>Obtain understanding of internal control &amp; risk management procedures used to prepare csr information</t>
  </si>
  <si>
    <t>Verify consistency in information</t>
  </si>
  <si>
    <t>(1) Nothing has come to our attention (2) indicators, as defined above, are, in all material respects, prepared and presented in accordance with the GRI Standards;</t>
  </si>
  <si>
    <t>Obtaining understanding of compilation of indicators to the sources from which it was obtained</t>
  </si>
  <si>
    <t xml:space="preserve">Evaluating reasonableness of estimates </t>
  </si>
  <si>
    <t>Recomputation of the calculations of indicators</t>
  </si>
  <si>
    <t>Evaluate design &amp; implementation of internal control &amp; validation procedures &amp; operating effectiveness of systems &amp; methods used to collect &amp; consolidate data</t>
  </si>
  <si>
    <t>Sustainability strategy &amp; policies for material issues, &amp; implementation of these across business</t>
  </si>
  <si>
    <t>Enquiries of management to gain understanding of company process for determining issues for stakeholders group</t>
  </si>
  <si>
    <t>Reviewing documentation to determine reliability of report</t>
  </si>
  <si>
    <t>Evaluating design &amp; implementation of processes &amp; controls for managing &amp; reporting sustainability data</t>
  </si>
  <si>
    <t>Analytical review procedures for preparation &amp; collation of sustainability data</t>
  </si>
  <si>
    <t>Discuss approaches &amp; review documents to check stakeholder inclusivity, materiality &amp; responsiveness. However we didn't attend any stakeholder engagement activities</t>
  </si>
  <si>
    <t>Why produce two separate reports for sustainability &amp; emission??? !!! &amp; many suggestions are provided</t>
  </si>
  <si>
    <t>Independent Authentication Report</t>
  </si>
  <si>
    <t>Headquarters</t>
  </si>
  <si>
    <t>Examination of documentary evidence</t>
  </si>
  <si>
    <t>Recalculation</t>
  </si>
  <si>
    <t>Annual General Meeting</t>
  </si>
  <si>
    <t>Assessed appropriateness of guidelines &amp; its' relevance, completeness, reliability, neutrality &amp; clarity</t>
  </si>
  <si>
    <t>Verified that statement coveres every category of information, presents business model &amp; main risks relating to activities</t>
  </si>
  <si>
    <t>Obtained understanding of process for identifying, prioritizing &amp; validating risks &amp; enquire of control &amp; procedures implemented by company</t>
  </si>
  <si>
    <t>Assess data collection process implemented by entity to ensure completeness &amp; fair presentation of policy &amp; outcomes &amp; indicators in the statement</t>
  </si>
  <si>
    <t>definitions &amp; procedures are applied to reconcile data with supporting documents</t>
  </si>
  <si>
    <t>(1) In our opinion information selected by the company... ... has been prepared, in all material respects, in accordance with the Guidelines (2) No material misstatements to report that would call into question the Statement's compliance with the applicable regulatory provisions or the fiar presentation of the information taken as a whole in accordance with the guidelines</t>
  </si>
  <si>
    <t>GRI Standards / AA 1000 APS / HKEX Guide</t>
  </si>
  <si>
    <t>Gained understanding of stakeholder engagement through management conversation</t>
  </si>
  <si>
    <t>Many observations are made</t>
  </si>
  <si>
    <t>Review of documents</t>
  </si>
  <si>
    <t>Evaluating design &amp; implementation of key processes &amp; controls for managing &amp; reporting data</t>
  </si>
  <si>
    <t>Inquire &amp; understand systems &amp; processes in place for managing &amp; reporting data</t>
  </si>
  <si>
    <t>Discuss approaches &amp; review documents of stakeholder engagement, however did not attend any stakeholder engagement activities</t>
  </si>
  <si>
    <t>Many recommendations are offered.</t>
  </si>
  <si>
    <t>Validity of data confirmed through supplier sources</t>
  </si>
  <si>
    <t>Material error, ommission or insignificant issues was not found</t>
  </si>
  <si>
    <t>ISO 14064:1</t>
  </si>
  <si>
    <t>Social Evaluation</t>
  </si>
  <si>
    <t>Boad of Directors</t>
  </si>
  <si>
    <t>Obtain evidence about apprpriate application of procedures &amp; calculation methods used to determine indicators</t>
  </si>
  <si>
    <t>Analytical procedures to ascertain correct aggregation of data</t>
  </si>
  <si>
    <t>Analysis to assess reasonableness of slection process</t>
  </si>
  <si>
    <t>Analysis &amp; evaluation of criteria</t>
  </si>
  <si>
    <t>Understanding organization business model, policies adopted &amp; main risk suffered together with processes that lead to generation, detection &amp; management of significant information included in report</t>
  </si>
  <si>
    <t>Review information &amp; process for management of data &amp; informaiton</t>
  </si>
  <si>
    <t>Review data sources, raw dta, internal reports &amp; calculation</t>
  </si>
  <si>
    <t>Verified data &amp; records &amp; aggregated level</t>
  </si>
  <si>
    <t>Observations, including areas for potential improvement, were provided in a report to Accenture's management</t>
  </si>
  <si>
    <t>Waseda Environmental Institute</t>
  </si>
  <si>
    <t>Verification Report</t>
  </si>
  <si>
    <t>Calculating emission through supply chain</t>
  </si>
  <si>
    <t>Confirmation of methods of collecting, totalizing &amp; analyzing information used to determine emission</t>
  </si>
  <si>
    <t>Checking accuracy of emission</t>
  </si>
  <si>
    <t>(Negative conclusion) According to the verification activities &amp; process conducted, the evidence showing that the claim of greenhouse gas emission was as follows was not found;</t>
  </si>
  <si>
    <t>Verification of reporting methodologies</t>
  </si>
  <si>
    <t>Evaluating the accuracy &amp; reliabilit yof data</t>
  </si>
  <si>
    <t>The assurance provider disclaims the report being assurance statement. WHY??? !!!</t>
  </si>
  <si>
    <t>Third Party Assurance Statement</t>
  </si>
  <si>
    <t>Assessing approach to stakeholder engagement to confirm issues raised by them are captured correctly by reviewing documents &amp; records</t>
  </si>
  <si>
    <t xml:space="preserve">Reviewing process for identifying &amp; determining material issues </t>
  </si>
  <si>
    <t>Reviewing effectiveness of data handling procedures, instructions, system &amp; verification</t>
  </si>
  <si>
    <t>Reviewing supporting evidence</t>
  </si>
  <si>
    <t>GHG Assurance Statement</t>
  </si>
  <si>
    <t>GHG ETS</t>
  </si>
  <si>
    <t>Review report</t>
  </si>
  <si>
    <t>Review &amp; verify progress to generate, aggregate &amp; report on data</t>
  </si>
  <si>
    <t>Review approach to stakeholder engagement &amp; sustainability issues that are of interest to them</t>
  </si>
  <si>
    <t>Review process &amp; systems for preparing site level data &amp; implementation of strategy</t>
  </si>
  <si>
    <t>Review of supporting evidence for claims &amp; data in report</t>
  </si>
  <si>
    <t>(1) May observations &amp; recommendations are provided to enhance &amp; improve the report &amp; reporting process (2) Access to salary data was a confidential issue &amp; verification was conducted based only on Chinese version report</t>
  </si>
  <si>
    <t>Reliability &amp; Neutrality</t>
  </si>
  <si>
    <t>Assess the robustness of underlying data management system, information flow &amp; controls</t>
  </si>
  <si>
    <t xml:space="preserve">Nothing comes to our attention to suggest that </t>
  </si>
  <si>
    <t>Company should report further details of key stakeholder expectations &amp; concerns in future reporting</t>
  </si>
  <si>
    <t>Reviewed data gathering process with supporting documents &amp; records</t>
  </si>
  <si>
    <t>Review historical data &amp; information back to source</t>
  </si>
  <si>
    <t>Report is prepared in accordance with… &amp; … data… … is materially correct</t>
  </si>
  <si>
    <t>Review of data &amp; information systems &amp; methodology for collection, aggregation, analysis &amp; review of information used</t>
  </si>
  <si>
    <t>Audit samples of data</t>
  </si>
  <si>
    <t>Based on the process &amp; procedures conducted, there is no evidence that…</t>
  </si>
  <si>
    <t>What is the purpose of these statements if they could not be used by CDP as well??? !!!</t>
  </si>
  <si>
    <t>Assessing the appropriateness of the reporting criteria</t>
  </si>
  <si>
    <t>Reviewing data collection &amp; consolidation processes used to compile data</t>
  </si>
  <si>
    <t>Assessing assumptions made &amp; the data scope &amp; reporting boundaries</t>
  </si>
  <si>
    <t>Reviewing documentary evidence</t>
  </si>
  <si>
    <t>Agreeing data to the corresponding source documentation</t>
  </si>
  <si>
    <t>Reviewing data aggregation &amp; analysis</t>
  </si>
  <si>
    <t>Assessing data to ensure consistency with assured information</t>
  </si>
  <si>
    <t xml:space="preserve">Nothing has come to our attention </t>
  </si>
  <si>
    <t>Report our conclusions to directors</t>
  </si>
  <si>
    <t>Reperforming of aggregation calculations of information</t>
  </si>
  <si>
    <t>Comparing information to prior year amounts</t>
  </si>
  <si>
    <t>Validation of sample data back to source</t>
  </si>
  <si>
    <t>(1) Nothing has come to our attention (2) Company has established appropriate systems for collection, aggregation &amp; analysis of quantative data within the scope of our work</t>
  </si>
  <si>
    <t>Stakeholder</t>
  </si>
  <si>
    <t xml:space="preserve">Type 1 </t>
  </si>
  <si>
    <t>AA 1000 APS / GRI G4</t>
  </si>
  <si>
    <t>Review of documentary evidence</t>
  </si>
  <si>
    <t>Review of performance data</t>
  </si>
  <si>
    <t>(1) Information &amp; data included in… … are accurate, reliable &amp; free from material mistake or misstatement (2) Report provides a fair representation of… … activities over the reporting period (3) Information is presented in clear, understandable &amp; accessible manner, &amp; allows readers to form a balanced opinion over... ... performance &amp; status... (4) ... has established appropriate systems for the collection, aggregation &amp; analysis of relevant information</t>
  </si>
  <si>
    <t>The reported information can be used by organisation &amp; its stakeholders as a reasonable basis for their opinions &amp; decision-making</t>
  </si>
  <si>
    <t>Results of the surveys… … be added to the report,…</t>
  </si>
  <si>
    <t>Review documentary evidence</t>
  </si>
  <si>
    <t>Audit performance data &amp; detailed review of dsample data</t>
  </si>
  <si>
    <t>Review of data &amp; information systems for collection, aggregation, analysis &amp; internal verification &amp; review</t>
  </si>
  <si>
    <t>Based on discussions, processes appear to be inclusive of stakeholders</t>
  </si>
  <si>
    <t>Review of data &amp; methodology for tracking purchases, certification</t>
  </si>
  <si>
    <t xml:space="preserve">Audit of sample data </t>
  </si>
  <si>
    <t>General Members Council &amp; Supervisory Board</t>
  </si>
  <si>
    <t>Evaluating appropriateness of reporting criteria used</t>
  </si>
  <si>
    <t>Evaluation of the results of the stakeholders' dialogue</t>
  </si>
  <si>
    <t>Evaluating the reasonableness of estimates made</t>
  </si>
  <si>
    <t>Obtaining understanding of reporting process, general understanding of internal control relevant for review &amp; procedures performed by internal audit department</t>
  </si>
  <si>
    <t>Obtaining assurance information that information reconciles with underlying records</t>
  </si>
  <si>
    <t>Observation of the processes performed &amp; evaluating appropriateness of methos &amp; reporting policies</t>
  </si>
  <si>
    <t>Analyzing supporting data</t>
  </si>
  <si>
    <t>Inquiries &amp; understood key structures, systems, process for collecting, reporting &amp; controls for managing &amp; recording data</t>
  </si>
  <si>
    <t>Agreeing or reconciling with underlying records &amp; check data had been appropriately measured, recorded, collated &amp; reported</t>
  </si>
  <si>
    <t>Assertain business model, policies &amp; management approaches applied &amp; main risks related to these matters, &amp; obtain information required for review</t>
  </si>
  <si>
    <t>Analysis of procedures used to compile &amp; validate information presented</t>
  </si>
  <si>
    <t>Review of informaiton concerning risks, policies &amp; management approaches applied in relation to material issues</t>
  </si>
  <si>
    <t>Analysis of documentation</t>
  </si>
  <si>
    <t>Verification of information content &amp; its adequate cimpilation using data supplied</t>
  </si>
  <si>
    <t>AA 1000 AS / ISO 14064:3</t>
  </si>
  <si>
    <t>No matters have come to our attention which</t>
  </si>
  <si>
    <t>(1) Many recommendations are provided (2) Local regulations seems to have prompted the publication of assurance statement</t>
  </si>
  <si>
    <t>Analysis of scope, materiality &amp; completeness of content</t>
  </si>
  <si>
    <t>Analysis of procedures used to compile &amp; validate informaiton presented</t>
  </si>
  <si>
    <t>Verification of the informaiton relating to the content &amp; its adequate compilation using data supplied</t>
  </si>
  <si>
    <t>No matters have come to our attention that might lead us to believe that</t>
  </si>
  <si>
    <t>(1) Many recommendations are made (2) Legal requirement to publish assurance statement</t>
  </si>
  <si>
    <t>Report… … may not be suitable for other purposes or jurisdictions</t>
  </si>
  <si>
    <t>Confirmation of whether methodologies, guidance documents &amp; processes for reporting data exists</t>
  </si>
  <si>
    <t>Review the appropriate presentation of data</t>
  </si>
  <si>
    <t>Review assumptions relating to data presented</t>
  </si>
  <si>
    <t>Nothing has come to our attention that</t>
  </si>
  <si>
    <t>Not sure</t>
  </si>
  <si>
    <t>BSI</t>
  </si>
  <si>
    <t>Greenhouse Gas Verification Report</t>
  </si>
  <si>
    <t>The verification was conducted to provide reasonable verification in accordance with GHG Energy Target Management Scheme</t>
  </si>
  <si>
    <t>No material misstatement in the GHG emission calculations was detected, related records were maintained appropriately</t>
  </si>
  <si>
    <t>Enquiries</t>
  </si>
  <si>
    <t>Verification of process for determining material issues &amp; stakeholder participation</t>
  </si>
  <si>
    <t>Analysis of processes of compiling &amp; control over data reflected in report, reliability of information</t>
  </si>
  <si>
    <t>Analytical procedures &amp; review testing</t>
  </si>
  <si>
    <t>Review of application of standards</t>
  </si>
  <si>
    <t>Report has been prepared for… … &amp; no other purpose or in any other context</t>
  </si>
  <si>
    <t>We will proivde management with an internal report outlining our complete findings and areas for improvement</t>
  </si>
  <si>
    <t xml:space="preserve">Statement on SAP's Independence (no involvement or participation) in preparation of sustainability reporting </t>
  </si>
  <si>
    <t>ISO 19011</t>
  </si>
  <si>
    <t>Discover the management principles, systems &amp; approaches applied</t>
  </si>
  <si>
    <t>Verification of indicators included in the report</t>
  </si>
  <si>
    <t>Verification of compilation from data supplied by sources</t>
  </si>
  <si>
    <t>Review information relative to management approches applied</t>
  </si>
  <si>
    <t>Report has been prepared in accordance with GRI Standards &amp; conclusions which are derived from the tests carried out, with the scope described in sections 1 &amp; 3 above, have not shown up any significant errors.</t>
  </si>
  <si>
    <t>Obtaining an understanding of data management systems &amp; processes used to generate, aggregate &amp; report</t>
  </si>
  <si>
    <t>Not aware of any material modifications that should be made…</t>
  </si>
  <si>
    <t xml:space="preserve">Independent Limited Assurance Report </t>
  </si>
  <si>
    <t>Evaluated the design of the key structures, systems, processes &amp; controls for managing, recording and reporting</t>
  </si>
  <si>
    <t>Understand the key processes &amp; controls for reporting performance data &amp; obtain supporting information</t>
  </si>
  <si>
    <t>Activities set out by management are appropriately evidenced &amp; reported</t>
  </si>
  <si>
    <t>GRI Standards / HKEX Guide</t>
  </si>
  <si>
    <t>Evaluation of documentary evidence</t>
  </si>
  <si>
    <t>Recalculation of data in report</t>
  </si>
  <si>
    <t>Review of processes relating to stakeholder identification, engagement &amp; responsiveness, including assessment of stakeholder engagement outcomes &amp; how thi sprocess &amp; outcomes have been presented</t>
  </si>
  <si>
    <t>Review of the process to identify &amp; determine material issues to be included in the report with examination of underlying assessments</t>
  </si>
  <si>
    <t>Understand the compilation &amp; review processes</t>
  </si>
  <si>
    <t>Analysing &amp; inspecting systems, processes &amp; procedures &amp; controls relating to the collation, validation, presentation &amp; approval process of informaiton</t>
  </si>
  <si>
    <t>Making inquiries &amp; holding interviews with management to gain understanding of stakeholder dialogue</t>
  </si>
  <si>
    <t>Obtain appreciation of how objectives &amp; policies are evaluated</t>
  </si>
  <si>
    <t>Analysis of processes for collecting &amp; validating information in report</t>
  </si>
  <si>
    <t>Confirmation of participation of stakeholders in determination of material aspects</t>
  </si>
  <si>
    <t>Review of suitability of structure &amp; contents of information</t>
  </si>
  <si>
    <t>Confirmation of quantitative information</t>
  </si>
  <si>
    <t>(1) Indicators… … reviewed with reasonable level of assurance are prepared &amp; presented, in accordance with the criteria established (2) Nothing has come to our attention</t>
  </si>
  <si>
    <t>Comparing information to corresponding source documentation</t>
  </si>
  <si>
    <t>Reviewing information systems &amp; methodology for collection, aggregation, analysis &amp; review of information used to determine data &amp; informaiton</t>
  </si>
  <si>
    <t>Ensure consistency with assured information</t>
  </si>
  <si>
    <t>(1) In our opinion that PepsiCo has established appropriate systems for the collection, aggregation and analysis of relevant environmental informaiton, and has implemented underlying internal assurance practices that provide an appropriate degree of confidence that such informaiton is complete &amp; accurate. (2) Nothing has come to our attention</t>
  </si>
  <si>
    <t>Third Party Verification Report</t>
  </si>
  <si>
    <t>Comparision between reported data &amp; supporting documentary evidence</t>
  </si>
  <si>
    <t>(1) It is our opinion that Fujitsu has established appropriate systems for the collection, aggregation and analysis of quantitative data within the scope of our verification and review (2) Nothing has come to our attention</t>
  </si>
  <si>
    <t>Greenhouse Gas Emissions Verification Statement</t>
  </si>
  <si>
    <t>Review of information systems &amp; methodology for collection, aggregation, analysis &amp; review of infomration used to determine emission</t>
  </si>
  <si>
    <t>Audit of sample data to check accuracy</t>
  </si>
  <si>
    <t>WBCSD / WRI GHGP &amp; CDP Guidance</t>
  </si>
  <si>
    <t>Audit of data used to determine assertions</t>
  </si>
  <si>
    <t>(1) Based on the results of our verification process, there is no evidence that...  (2) It is our opinion that Dell has established appropriate systems for the collection, aggregation and analysis of quantitative data for determinations of emission &amp; water discharge for the stated period &amp; boundaries</t>
  </si>
  <si>
    <t>Accuracy, Reliability &amp; Objectivity</t>
  </si>
  <si>
    <t>Assesing data collection &amp; consolidation processes used for gathering &amp; reporting of information listed in assurance scope</t>
  </si>
  <si>
    <t>Testing &amp; reviewing evidence provided</t>
  </si>
  <si>
    <t>Comparing information with evidence in source materials</t>
  </si>
  <si>
    <t>Audit performance data to source data</t>
  </si>
  <si>
    <t>Review of data &amp; information systems for collection, aggregation, analysis &amp; review</t>
  </si>
  <si>
    <t>Review of stakeholder engagement activities by reviewing reports, meeting minute &amp; other documentation</t>
  </si>
  <si>
    <t>The information and data included in the Report are accurate, reliable and free from material mistake or misstatement; (1) The Report provides a fair representation of Humana’s activities over the reporting period; (2) The information is presented in a clear, understandable and accessible manner, and allows readers to form a balanced opinion over Humana’s performance and status during Calendar Year 2018; (3) The Report properly reflects the organization’s alignment to and implementation of the AA1000 Assurance Standard (2008) principles of Inclusivity, Materiality and Responsiveness in its operations. (4) Humana has established appropriate systems for the collection, aggregation and analysis of relevant information; (5) Humana has processes in place for consulting and engaging with its key stakeholders in a structured and systematic manner</t>
  </si>
  <si>
    <t>(1) Conflicting assurance level are mentioned in the report (2) Many key areas are mentioned</t>
  </si>
  <si>
    <t>GRI Standards / AA 10000 APS</t>
  </si>
  <si>
    <t>Review performance data</t>
  </si>
  <si>
    <t>The information and data included in the Report are accurate, reliable and free from material mistake or misstatement; (1) The Report provides a fair representation of activities over the reporting period; (2) The information is presented in a clear, understandable and accessible manner, and allows readers to form a balanced opinion over the performance (3) The Report properly reflects the organization’s alignment to and implementation of the AA1000 Assurance Standard (2008) principles of Inclusivity, Materiality and Responsiveness in its operations. (4) Company has established appropriate systems for the collection, aggregation and analysis of relevant information; (5) Company has processes in place for consulting and engaging with its key stakeholders in a structured and systematic manner</t>
  </si>
  <si>
    <t>Reviewing the internal systems, processes &amp; controls to collect &amp; report the selected information, including assessing the appropriateness of assumptions made, estimations techniques used &amp; reporting boundaries</t>
  </si>
  <si>
    <t>Reviewing information to the corresponding source documentation</t>
  </si>
  <si>
    <t>Reviewing corresponding source documentation</t>
  </si>
  <si>
    <t>Confirming accuracy of information with third parties &amp;/or partner agencies</t>
  </si>
  <si>
    <t>Assessing consistency with assured information</t>
  </si>
  <si>
    <t>(1) Any material errors or misstatements identified during the engagement were corrected prior to the report being published (2) May observations, recommendations are suggestions are provided</t>
  </si>
  <si>
    <t>Is SAP providing any other services?</t>
  </si>
  <si>
    <t>Verification Letter</t>
  </si>
  <si>
    <t>IPIECA/API/IOGP Guidelines</t>
  </si>
  <si>
    <t>There is no evidence that leads us to believe that…</t>
  </si>
  <si>
    <t>Analyze data</t>
  </si>
  <si>
    <t>Verify consistency of information obtained from system &amp; documentation</t>
  </si>
  <si>
    <t>Identify mechanisms of communication &amp; participation implemented for different stakeholders</t>
  </si>
  <si>
    <t>Management Board</t>
  </si>
  <si>
    <t>Obtain understanding of control environment &amp; information systems relevant to reporting indicators under review</t>
  </si>
  <si>
    <t>Observation on key structures, systemsprocesses, procedures &amp; controls relating to collation, aggregation, avlidation &amp; reporting of data &amp; evaluating appropriateness of quantification methods &amp; reporting policies</t>
  </si>
  <si>
    <t>Evaluated methods for developing estimates are appropriate</t>
  </si>
  <si>
    <t>Reporting Criteria</t>
  </si>
  <si>
    <t>Assessing how group apply the reporting standards &amp; procedures of the company</t>
  </si>
  <si>
    <t>Testing the accuracy &amp; completeness of the information from documents &amp; systems</t>
  </si>
  <si>
    <t>Testing the consolidation of information &amp; performing recalculations</t>
  </si>
  <si>
    <t>Mot Mentioned</t>
  </si>
  <si>
    <t>Report by one of the statutory auditors, appointed as an independent third party on the consolidated non-financial performance statement in the Management Report</t>
  </si>
  <si>
    <t>Due to gradual integration of AVTOVAZ (plant &amp; subsidiaries) into the Renault Group's CSR reporting scope, environmental indicators for industrial sites are reported for the Group excluding AVTOVAZ, representing 73% of the Group's consolidated workforce.</t>
  </si>
  <si>
    <t>(1) No material misstatements to report that would call into question the compliance of the non-financial performance statement (2) In our opinion, the information selected by the entity &amp; identified… … has been prepared, in all material respects, in accordance with the Guidelines.</t>
  </si>
  <si>
    <t>Analytical procedures to verify that collected data is correctly consolidated &amp; that any changes to the data are consistent</t>
  </si>
  <si>
    <t>Verified that statement presents business model &amp; main risk relating to activity</t>
  </si>
  <si>
    <t>Enquire about internal control &amp; risk management procedures implemented by entitiy</t>
  </si>
  <si>
    <t>Assessed the consistency of outcomes &amp; key performance indicators with main risks &amp; policies presented</t>
  </si>
  <si>
    <t>Greenhouse Gas Emission Verification Statement</t>
  </si>
  <si>
    <t>Review of systems &amp; mthodology for collection, aggregation, analysis &amp; review of information used</t>
  </si>
  <si>
    <t>Audit of a sample of source data to check accuracy</t>
  </si>
  <si>
    <t>There is no evidence to suggest that…</t>
  </si>
  <si>
    <t>Comparison between the reported data &amp; supporting documentary evidence</t>
  </si>
  <si>
    <t>Nothing has come to out attention</t>
  </si>
  <si>
    <t>Audit data traced back to the source</t>
  </si>
  <si>
    <t>(1) Nothing has come to our attention (2) In our opinion that Abbott has established appropriate systems for the collection, aggregation &amp; analysis of quantitative data included in the scope of work</t>
  </si>
  <si>
    <t>Rading and Evaluation</t>
  </si>
  <si>
    <t>CASS-CSR 4.0</t>
  </si>
  <si>
    <t>CSG is suggested to enhance the disclosure of core indicators about the power industry and improve the completeness of the Report</t>
  </si>
  <si>
    <t>GRI / AA 1000 APS</t>
  </si>
  <si>
    <t>Verification &amp; confirmation of vourchers</t>
  </si>
  <si>
    <t>Review of related materials &amp; records</t>
  </si>
  <si>
    <t>Assurance team is of the opinion that the report can be used by the reporting organization's stakeholders</t>
  </si>
  <si>
    <t>Independent Assurance Report on GHG Emissions</t>
  </si>
  <si>
    <t xml:space="preserve">IPCC Guidelines, WBCSD/WRI GHGP </t>
  </si>
  <si>
    <t>Nothing has come to the attention of practitioner that</t>
  </si>
  <si>
    <t>AA 1000 AS / SRV 1000</t>
  </si>
  <si>
    <t>Reviewed materiality test &amp; methodology</t>
  </si>
  <si>
    <t>Reviewed strategies &amp; targets</t>
  </si>
  <si>
    <t>Reviewed stakeholder engagement activities</t>
  </si>
  <si>
    <t>(1) We had several discussions with Samsung C&amp;T on the revision of the Report. We reviewed the Report's final version in order to confirm that our recommendations for improvement and our revisions have been reflected (2) To achieve economic goals, there is a need for greet harmony between environment &amp; social performance through integrating management strategy &amp; social responsibility.</t>
  </si>
  <si>
    <t>(1) We recommend the company define priorities of topics that may affect its value creation in the short, medium, and long term &amp; continuously refelect them in the value-creation process to improve authenticity and transparency. (2) We had several discussions with LG Display on the revision of the Report. We reviewed the Report's final version in order to confirm that our recommendations for improvement and our revisions have been reflected.</t>
  </si>
  <si>
    <t>(1) The financial organisation can consider sharing sustainability strategies with various stakeholders and reflecting this into the performance evaluation of internal stakeholders to lay a foundation for reinforcing global competitiveness (2) We had several discussions with KB Financial Group on the revision of the Report. We reviewed the Report's final version in order to confirm that our recommendations for improvement and our revisions have been reflected</t>
  </si>
  <si>
    <t>Report by the independent third party on the consolidated non-financial statement included in the Group management report</t>
  </si>
  <si>
    <t>5 Weeks</t>
  </si>
  <si>
    <t>Verified statement presents business model &amp; risks associated</t>
  </si>
  <si>
    <t xml:space="preserve">Assessed consistency of outcomes &amp; indicators used </t>
  </si>
  <si>
    <t>1 Month</t>
  </si>
  <si>
    <t>Verified statements &amp; assessed robustness of underlying data management system, information flows &amp; controls</t>
  </si>
  <si>
    <t>Reviewed approach adopted for stakeholder engagement &amp; materiality determination process</t>
  </si>
  <si>
    <t>Assessed robustness of data management system, information flow &amp; controls</t>
  </si>
  <si>
    <t>Examined &amp; reviewed documents</t>
  </si>
  <si>
    <t>Review of mechanisms for implementing sustainability related policies as described</t>
  </si>
  <si>
    <t>Check of the processes for generating, gathering &amp; managing data information included in the report</t>
  </si>
  <si>
    <t>In our opinion, based on the scope of this assurance engagement, the disclosures on sustainability performance reported in the Report along with the referenced information provides a fair representation of the material aspects, related strategies, and performance indicators, and meets the general content and quality requirements of the GRI Standards Comprehensive option.</t>
  </si>
  <si>
    <t>(1) Some inaccuracies in the data identified during the verification process were found to be attributable to transcription, interpretation &amp; aggregation errors &amp; these errors have been corrected (2) Many suggestions on improvements are provided</t>
  </si>
  <si>
    <t>Fairly reliable &amp; acceptable</t>
  </si>
  <si>
    <t>Assessed the robustness of the underlying data management system, information flow &amp; controls</t>
  </si>
  <si>
    <t>No external stakeholders were interviewed as part of the suitainability engagement for the period. However reviewed the approach adopted for stakeholder engagement &amp; materiality determination process.</t>
  </si>
  <si>
    <t>Verified sustainability related statements &amp; claims made in report &amp; assessed the robustness of the data management system, information flow &amp; controls</t>
  </si>
  <si>
    <t>Verified processes for generating, gathering &amp; managing data &amp; information in report</t>
  </si>
  <si>
    <t>(1) Nothing has come to our attention (2) In our opinion, based on the scope of this assurance engagement, the disclosures on sustainability performance reported in the Report along with the referenced information provides a fair representation of the material aspects, related strategies, and performance indicators, &amp; meets the general content &amp; quality requirements</t>
  </si>
  <si>
    <t>(1) Some inaccuracies in the data identified during the verification process were found to be attributable to transcription, interpretion &amp; aggregation errors &amp; these errors have been corrected (2) Many improvements are suggested</t>
  </si>
  <si>
    <t>General Meeting &amp; Supervisory Board</t>
  </si>
  <si>
    <t>Assurance Report on the Sustainability Information</t>
  </si>
  <si>
    <t>Reliable &amp; Adequate</t>
  </si>
  <si>
    <t>Evaluating appropriateness of the reporting criteria used, their consistent application &amp; related disclosures</t>
  </si>
  <si>
    <t>Obtaining an understanding of the reporting processes for the sustainability information, including obtaining a general understanding of internal control relevant to our review.</t>
  </si>
  <si>
    <t>We communicate with supervisory board on… … significant findings that result from our engagement</t>
  </si>
  <si>
    <t>Statement of Verification</t>
  </si>
  <si>
    <t>GRI Standards / CDP Guidance / ISO 14064 / WRI/WBCSD GHGP</t>
  </si>
  <si>
    <t>ISO 14064:3 / AA 1000 AS</t>
  </si>
  <si>
    <t>Unresolved Immaterial Discrepancies are mentioned</t>
  </si>
  <si>
    <t>Independent External Assurance</t>
  </si>
  <si>
    <t>Tracing back data to sources</t>
  </si>
  <si>
    <t>Discussion</t>
  </si>
  <si>
    <t>There is insufficient evidence showing the stakeholder' engagement in developing material isues and topics in the Report</t>
  </si>
  <si>
    <t>A progress report on each reporting criteria is provided</t>
  </si>
  <si>
    <t>Management &amp; Company</t>
  </si>
  <si>
    <t>UNGP / UNGC / GRS / SROI / NITI Aayog / TCFD / NVG-SEE / WBCSD / API/IPIECA / UNSDG / IIRC / GRI Standards / AA 1000 APS</t>
  </si>
  <si>
    <t>Type 2 - High</t>
  </si>
  <si>
    <t>Complete &amp; True</t>
  </si>
  <si>
    <t>Assessment of application regarding the consistency of reporting procedures for sustainability reporting</t>
  </si>
  <si>
    <t>Evaluating appropriateness of methods &amp; models used to arrive at data presented in report</t>
  </si>
  <si>
    <t>Verification of systems &amp; procedures used for collation, &amp; analysis of sustainability performance disclosures included in the report</t>
  </si>
  <si>
    <t>Understanding the appropriateness of various assumptions, estimations &amp; materiality thresholds used for data analysis</t>
  </si>
  <si>
    <t>Discussion for evaluation of competence required to ensure reliability of data &amp; understand the risks &amp; opportunities from sustainability context &amp; strategy</t>
  </si>
  <si>
    <t>Assessment of the stakeholder engagement process through personal interviews &amp; review of relevant documentation</t>
  </si>
  <si>
    <t>Assessment of data reliability &amp; accuracy</t>
  </si>
  <si>
    <t>Report in accordance with standards &amp; disclosures presented in the report, are fairly presented in line with the identified material topics.</t>
  </si>
  <si>
    <t>We have provided our observations to the Company in a separate management letter. These, do not, however, affect our conclusions regarding the Report.</t>
  </si>
  <si>
    <t>Report of one of the Statutory Auditors, appointed as independent third party, on the consolidated non financial statement published in the group management report</t>
  </si>
  <si>
    <t>Enquire about internal control &amp; risk management procedures implemented by entitiy &amp; assess process of selecting &amp; validating risk</t>
  </si>
  <si>
    <t>Assessed the collection process set up by the entity to ensure the completeness &amp; fairness of the information</t>
  </si>
  <si>
    <t>Verifying the proper application of definitions &amp; procedures &amp; reconciling data with supporting documents</t>
  </si>
  <si>
    <t>4 Months</t>
  </si>
  <si>
    <t>As specified in the statement &amp; the asociated methodological elements, the consolidated restitution rates for social indicators concerning training, absenteeism &amp; compensation in the regions North America &amp; Asia0Africa do not include data from entities that were recently acquired by the Group</t>
  </si>
  <si>
    <t>Statutory auditor' reasonable assurance report on selected social, environmental &amp; governance information</t>
  </si>
  <si>
    <t>Assessed the appropriateness of the reporting criteria with respect to its relevance, completeness, reliability , neutrality &amp; clarity</t>
  </si>
  <si>
    <t>Verified the set-up of a process to collect, compile, process, &amp; check the completeness &amp; consistency of the data</t>
  </si>
  <si>
    <t>Verify the calculations performed &amp; reconcile data with the supporting evidence</t>
  </si>
  <si>
    <t>In our opinion, the information selected by the Group… … have been prepared, in all material aspects, in accordance with the Reporting Criteria.</t>
  </si>
  <si>
    <t xml:space="preserve">Reviewing procedures, policies &amp; guidance for data collection, aggregation, measurement, analysis &amp; reporting of specified performance information </t>
  </si>
  <si>
    <t>Reviewing that the evidence, measurements &amp; their scope</t>
  </si>
  <si>
    <t>Reviewing approach to stakeholder engagement &amp; interviews with three external stakeholders</t>
  </si>
  <si>
    <t>Our observations &amp; areas for improvement were raised in a separate report to management. Selected observations are provided below.</t>
  </si>
  <si>
    <t>Reviewed guidance documents to understand reporting processes &amp; controls</t>
  </si>
  <si>
    <t>Reviewed disaggregated data &amp; tested source documentation for sample of data points</t>
  </si>
  <si>
    <t>Assessed data has been collected, consolidated &amp; reported appropriately</t>
  </si>
  <si>
    <t>Completeness &amp; Accuracy</t>
  </si>
  <si>
    <t>Gaining an understanding of the application of the principles of stakeholder inclusiveness &amp; materiality of GRI Standards</t>
  </si>
  <si>
    <t>Did not engage</t>
  </si>
  <si>
    <t>Engagement with external stakeholder</t>
  </si>
  <si>
    <t>Evaluating &amp; assessment of the appropriateness of methods, policies &amp; procedures used in preparation of the information from the main activities &amp; reasonableness of estimates made by management</t>
  </si>
  <si>
    <t>Reconciliation of information &amp; data with respective underlying records</t>
  </si>
  <si>
    <t>Assessment of the reasonableness &amp; applicability of key assumptions</t>
  </si>
  <si>
    <t>Inquiries to gain understanding of the conditions affecting the information</t>
  </si>
  <si>
    <t>Inquiries &amp; analysis of information to assess the completeness of identifying the sources, data collection methods, assessment of input data &amp; relevant assumptions applicable to the conditions of the engagement</t>
  </si>
  <si>
    <t>Corroboration of the data used in the preparation of the information assessment of its completeness, accuracy &amp; consistency</t>
  </si>
  <si>
    <t>Recalculation of quantitative data</t>
  </si>
  <si>
    <t>Inspection of underlying documentation</t>
  </si>
  <si>
    <t>Reviewing the data collection &amp; consolidation processes used to compile selected information</t>
  </si>
  <si>
    <t>Assessing the appropriateness of the reporting criteria for the selected information including assessing assumptions made and the data scope and reporting boundaries</t>
  </si>
  <si>
    <t>Reviewing documantary evidence</t>
  </si>
  <si>
    <t>Reviewing systems for data aggregation &amp; analysis</t>
  </si>
  <si>
    <t>(1) It is our opinion that ADM has established appropriate systems for the collection aggregation &amp; analysis of quantitative data (2) Nothing has come to our attention</t>
  </si>
  <si>
    <t>The assurance team for this work does not have any involvement in any other Bureau Veritas projects with ADM. However, the Practice line leader seem to be the same for the other assurance statement for emission. If both assurance statements are part of one agreement then perhaps there is more conflict of interest (other work).</t>
  </si>
  <si>
    <t>ISO 14064: 3</t>
  </si>
  <si>
    <t>Review of data and information systems and methodology for collection, aggregation, analysis &amp; review of information used</t>
  </si>
  <si>
    <t>Audit of sample data used</t>
  </si>
  <si>
    <t>(1) It is our opinion that Archer Daniels Midland Company has established appropriate systems for the collection, aggregation and analysis of quantitative data for determination of these GHG emissions for the stated period and boundaries (2) Based on the process &amp; procedures conducted, there is no evidence that…</t>
  </si>
  <si>
    <t>(1) The statements on independence for both assurance report seems to differe from each other in terms of what it says  (2) No member of the verification team has a business relationship with Archer Daniels Midland Company its directors or managers beyond that is required of this assignment. We conduced this verification independently and to our knowledge there has been no conflict of interest.</t>
  </si>
  <si>
    <t>Report by one of the Statutory Auditors, appointed as an independent third party, on the consolidated non-financial performance statement in the Management Report</t>
  </si>
  <si>
    <t>Many comments are provided</t>
  </si>
  <si>
    <t>(1) In our opinion, the information selected by the Company… … has been prepared, in all material respects, in accordance with the Guidelines (2) We have no material misstatements to report that…</t>
  </si>
  <si>
    <t>Assessed the data collection process implemented by the company to ensure the completeness and fair presentation of the policy outcomes and key performance indicators that must be mentioned in the statement</t>
  </si>
  <si>
    <t>Enquired about the existence of internal control &amp; risk management procedures implemented by the company</t>
  </si>
  <si>
    <t>Assessed the appropriateness of the guidelines, completeness, reliability, neutrality &amp; clarity</t>
  </si>
  <si>
    <t>Verified that the statement coveres every category of information required &amp; verified that the statement presents the business model &amp; the main risks relating to the activity of all comapanies</t>
  </si>
  <si>
    <t>GRI Guidelines / AA 1000 APS / WBCSD &amp; WRI GHGP</t>
  </si>
  <si>
    <t>Review of approach to stakeholder engagement &amp; recent outputs</t>
  </si>
  <si>
    <t>Understand top level commitment &amp; strategy related to corporate responsibility &amp; governance arrangements, stakeholder engagement activity, management priorities &amp; systems</t>
  </si>
  <si>
    <t>One site</t>
  </si>
  <si>
    <t>Assessed documentation &amp; evidence that supported &amp; substantiated claims made in the report</t>
  </si>
  <si>
    <t>Review of the process &amp; tools used to collect, aggregate &amp; report on all data</t>
  </si>
  <si>
    <t>Assessment of systems &amp; controls, process for collecting, processing, consolidating, &amp; reporting the relevant data &amp; information, design &amp; maintenance of system</t>
  </si>
  <si>
    <t>Audit of the processes for generating, gathering &amp; managing data</t>
  </si>
  <si>
    <t>Positive comments are provided</t>
  </si>
  <si>
    <t>Korean Foundation for Quality</t>
  </si>
  <si>
    <t>Korea Productivity Centre</t>
  </si>
  <si>
    <t>A comment is provided</t>
  </si>
  <si>
    <t>Report reflects Hyundai Motor Company's sustainability management activity &amp; performance faithfully &amp; fairly.</t>
  </si>
  <si>
    <t>Verified internal process &amp; system through on-site inspection</t>
  </si>
  <si>
    <t>Verified suitability of the contents</t>
  </si>
  <si>
    <t>Verified selection of material issues covered &amp; the appropriateness of technical content</t>
  </si>
  <si>
    <t>Verified compliance with the principles of GRI Standards</t>
  </si>
  <si>
    <t>Verified if the requirment for GRI standards were fulfilled</t>
  </si>
  <si>
    <t>Auditing management system to control the data &amp; records</t>
  </si>
  <si>
    <t>Reviewing data &amp; information back to source</t>
  </si>
  <si>
    <t>We believe that the report is prepared in accordance with…</t>
  </si>
  <si>
    <t>Independent Auditor' Limited Assurance Report</t>
  </si>
  <si>
    <t xml:space="preserve">Shareholders, Management &amp; BOD </t>
  </si>
  <si>
    <t>Understanding of the calculation methodology</t>
  </si>
  <si>
    <t>Outside Evaluation of Our CSR</t>
  </si>
  <si>
    <t>I expect DENSO to continue to analyze trends in customer inquiries and move forward with efforts to disclose information more effectively and provide customer support.</t>
  </si>
  <si>
    <t>Review of the goal definitions, underlying programs &amp; reporting guidance</t>
  </si>
  <si>
    <t>Understand &amp; evaluate the systems &amp; processes used to manage the perfromance commitments, related programs &amp; asociated partner organisations</t>
  </si>
  <si>
    <t>Review of completeness &amp; the consolidation of the program results</t>
  </si>
  <si>
    <t>Understand internal reporting processes &amp; its various internal data management &amp; reporting systems</t>
  </si>
  <si>
    <t>Review of the calculations including conversion factors</t>
  </si>
  <si>
    <t>Review of estimates, &amp; assumptions</t>
  </si>
  <si>
    <t>Understand &amp; evaluate the systems &amp; processes including internal review/audit used for collecting, consolidating, evaluating &amp; reporting the information &amp; data used</t>
  </si>
  <si>
    <t>Review of the reporting principles, boundaries, definitions &amp; internal guidelines for each targets</t>
  </si>
  <si>
    <t>Confirm consistency with the findings of verification engagement including completeness &amp; consistency over time &amp; the restatement of the baseline &amp; prior year data</t>
  </si>
  <si>
    <t>We have provided with a separate management report with our detailed (non-material) findings &amp; recommendations.</t>
  </si>
  <si>
    <t>We have provided with a separate management report with our detailed findings &amp; recommendations.</t>
  </si>
  <si>
    <t>We did not observe any circumstance that made us believe that</t>
  </si>
  <si>
    <t>Report can be used by the Citigroup Inc' stakeholders.</t>
  </si>
  <si>
    <t>Greenhouse Gas &amp; Environmental Data Verification</t>
  </si>
  <si>
    <t>Assertain the business model, policies &amp; management approcaches applied &amp; main risks related to these matters, &amp; to obtain the information required for external review</t>
  </si>
  <si>
    <t>Analysis of the procedures used to compile &amp; validate the information</t>
  </si>
  <si>
    <t>Review of information concerning risks, policies &amp; management approcaches applied in relation to material issues presented</t>
  </si>
  <si>
    <t>Verification of the information relating to the content and its adequate compilation using data supplied</t>
  </si>
  <si>
    <t>Annex 3</t>
  </si>
  <si>
    <t>Verification of application of the eligibility criteria</t>
  </si>
  <si>
    <t>Analysis of the procedures used for gathering &amp; validating the information &amp; data presented</t>
  </si>
  <si>
    <t>Verification of the traceability of the funds obtained &amp; verification that the investments undertaken</t>
  </si>
  <si>
    <t>Verification that the information related to the controversies are included</t>
  </si>
  <si>
    <t>Verification of the information rleated to sustainability indicators</t>
  </si>
  <si>
    <t xml:space="preserve">No matters have come to our attention which </t>
  </si>
  <si>
    <t>Management &amp; BOD</t>
  </si>
  <si>
    <t>ISAE 3410 / ISO 14064:3</t>
  </si>
  <si>
    <t>Understand the key corporate responsibility issues related to the data &amp; processes for the collection &amp; accurate reporting of the subject matter</t>
  </si>
  <si>
    <t>Walkthroughs of systems &amp; processes for data aggregation &amp; reporting</t>
  </si>
  <si>
    <t xml:space="preserve">Validating the accuracy of calculations </t>
  </si>
  <si>
    <t>Validating that data &amp; statements correctly transcribed from systems into report through obeservation</t>
  </si>
  <si>
    <t>Assurance Statement for Operational Control Greenhouse Gas Inventory</t>
  </si>
  <si>
    <t>WBCSD/WRI GHGP &amp; API Compendium</t>
  </si>
  <si>
    <t>Reviewed the processes to measure, collect, consolidate, report &amp; control emissions used</t>
  </si>
  <si>
    <t>Reviewed the data to determine conformance</t>
  </si>
  <si>
    <t>Assurance Statement for the Other Indirect (Scope 3) Greenhouse Gas Inventory</t>
  </si>
  <si>
    <t>Assurance Statement for the Equity Share Greenhouse Gas Inventory</t>
  </si>
  <si>
    <t>Verify &amp; recalculate data</t>
  </si>
  <si>
    <t>Assurance Statement for the Net Carbon Footprint</t>
  </si>
  <si>
    <t>Reviewed Net Carbon Footprint model &amp; calculations to determine conformance</t>
  </si>
  <si>
    <t>Verified the scope of the model</t>
  </si>
  <si>
    <t>Confirmed the internal Net Carbon Footprint model validation &amp; critical review process</t>
  </si>
  <si>
    <t>The method document titled SR.19.00134 includes certain reasonable assumptions for the emissions intensity of non-Shell processes.</t>
  </si>
  <si>
    <t>Verification Statement Water Withdrawal</t>
  </si>
  <si>
    <t>GRI Standard / CDP Guidelines</t>
  </si>
  <si>
    <t>Audit of data</t>
  </si>
  <si>
    <t>(1) It is our opinion that Johnson Controls has established appropriate systems for the collection, aggregation &amp; analysis of quantitative data for determination of… (2) Based on the process &amp; procedures conducted, there is no evidence that…</t>
  </si>
  <si>
    <t>Verification Statement Waste</t>
  </si>
  <si>
    <t>(1) It is our opinion that Lenovo has established appropriate systems for the collection, aggregation &amp; analysis of quantitative data for determination of… (2) Based on the process &amp; procedures conducted, BVNA concludes that the waste assertion shown above is materially correct, is a fiar representation of data &amp; information; has been prepared in accordance with standard expectations for reporting data</t>
  </si>
  <si>
    <t>Verification Statement Water Withdrawl &amp; Discharge</t>
  </si>
  <si>
    <t>CDP Guidelines</t>
  </si>
  <si>
    <t>(1) It is our opinion that Lenovo has established appropriate systems for the collection, aggregation &amp; analysis of quantitative data for determination of… (2) Based on the process &amp; procedures conducted, BVNA concludes that the waste assertion shown above is materially correct, is a fiar representation of data &amp; information; has been prepared in accordance with standard expectations for reporting data (3) Based on the process &amp; procedures conducted, there is no evidence that...</t>
  </si>
  <si>
    <t>Independent Reasonable Assurance Report on National Greenhouse &amp; Energy Reporting (NGER)</t>
  </si>
  <si>
    <t>In our opinion, the data has been prepared, in all material respects, in accordance…</t>
  </si>
  <si>
    <t>NGER Reporting</t>
  </si>
  <si>
    <t>This assurance report is not in the format required by the Clean Energy Regulator (CER) under NGER (Audit) Determination 2009, which has been provided to the CER, but is in format requested by the NAB directors for disclosure purposes.</t>
  </si>
  <si>
    <t>Based on the evidence we obtained from the procedures performed, we are not aware of any material misstatements…</t>
  </si>
  <si>
    <t>NAB Methodology</t>
  </si>
  <si>
    <t>Assessing accuracy &amp; completeness, &amp; performing mathematical checks</t>
  </si>
  <si>
    <t>Evaluating the appropriateness &amp; application of methodology to disclosed information</t>
  </si>
  <si>
    <t>Reviewing methodology &amp; key management assumptions including classification of sectors</t>
  </si>
  <si>
    <t xml:space="preserve">Understand the process for classification with categories &amp; sectors </t>
  </si>
  <si>
    <t>Obtain an understanding of the process for data collection, aggregation, estimation, calculation &amp; reporting</t>
  </si>
  <si>
    <t>Bank</t>
  </si>
  <si>
    <t>KMPG</t>
  </si>
  <si>
    <t>Independent Limited Assurance Report on Group Carbon Risk disclosures</t>
  </si>
  <si>
    <t>Independent Limited Assurance Report on Group environmental data</t>
  </si>
  <si>
    <t>SDA / CDP / WRI / WWF</t>
  </si>
  <si>
    <t>Reconciling data</t>
  </si>
  <si>
    <t>Obtain understanding of application of SBT methodology, process for data collection, estimation, calculation &amp; reporting of target</t>
  </si>
  <si>
    <t>Enquiries to understand the governance structure, internal controls &amp; reporting processes relevant</t>
  </si>
  <si>
    <t>Evaluating the appropriateness of the framework</t>
  </si>
  <si>
    <t>Assessing reporting for accuracy &amp; completeness, &amp; performing mathematical checks</t>
  </si>
  <si>
    <t>Reviewing SBT methodology &amp; key management assumptions</t>
  </si>
  <si>
    <t>Independent Assurance on National Carbon Offset Standard</t>
  </si>
  <si>
    <t>(1) Based on the evidence we obtained from the procedures performed, we are not aware of any material misstatements… (2) In our opinion, in all material respects… … have been prepared by NAB in accordance with the criteria...</t>
  </si>
  <si>
    <t>National Carbon Standard Carbon Neutral Program Guidelines</t>
  </si>
  <si>
    <t>Assessed management assumptions</t>
  </si>
  <si>
    <t>Assessed overall reporting for accuracy &amp; completeness, &amp; perform mathematical checks</t>
  </si>
  <si>
    <t>Obtained an understanding of data collected &amp; consideration as to the accuracy &amp; completeness of data</t>
  </si>
  <si>
    <t>Reviewed the text relating to the forward purchasing offset model for consistency with the framework</t>
  </si>
  <si>
    <t>Undertaken substantive testing by agreeing data to source documentation</t>
  </si>
  <si>
    <t>Tested the design, implementation &amp; operating effectiveness of controls around data collection &amp; reporting</t>
  </si>
  <si>
    <t>Understand the business &amp; reporting process</t>
  </si>
  <si>
    <t>Checking that criteria have been applied as per the methodologies</t>
  </si>
  <si>
    <t>Testing assumptions supporting calculations</t>
  </si>
  <si>
    <t>Testing source information</t>
  </si>
  <si>
    <t>Checking accuracy of the metric data</t>
  </si>
  <si>
    <t>Accuracy &amp; Balance</t>
  </si>
  <si>
    <t>Independent Practitioner' Limited Assurance Report on Sustainability Report</t>
  </si>
  <si>
    <t>Evaluating the appropriateness of the methods, policies &amp; procedures used in the preparation of the report</t>
  </si>
  <si>
    <t>Evaluating the reasonableness of estimates made by management</t>
  </si>
  <si>
    <t>Inspection</t>
  </si>
  <si>
    <t>Inquiring &amp; assessing the appropriateness of the information included in the report</t>
  </si>
  <si>
    <t>Inspection &amp; understanding of the processes used to identify topics &amp; issues material to stakeholder groups</t>
  </si>
  <si>
    <t>Determine information completeness, accuracy &amp; consistency</t>
  </si>
  <si>
    <t>Evaluating the consistency of information in report</t>
  </si>
  <si>
    <t xml:space="preserve">Obtaining an understanding of the systems &amp; processes for collecting, reporting &amp; consolidating, including obtaining an understanding of relevant internal control </t>
  </si>
  <si>
    <t>Performing audit procedures &amp; obtaining sufficient evidence</t>
  </si>
  <si>
    <t>Key audit matter &amp; a detailed response to it is provided on ING Bank as it was subject of criminal investigations by Dutch authorities regarding various requirements related to client on-boarding, money laundering &amp; corrupt practices. Additionally, we communicate with the supervisory board regarding, among other matters, the planned scope &amp; timing of the review &amp; audit &amp; significant findings that we identify during our review &amp; audit.</t>
  </si>
  <si>
    <t>Obtaining an understanding of the reporting processes &amp; obtaining general understanding of internal control for review</t>
  </si>
  <si>
    <t>Evaluating the appropriateness of the reporting criteria used, their consistent, application &amp; related disclosures</t>
  </si>
  <si>
    <t>Audit of reported data against source data</t>
  </si>
  <si>
    <t>Review of information systems for collection, aggregation, analysis &amp; internal verification &amp; review of data</t>
  </si>
  <si>
    <t>Based on the assurance process &amp; procedures conducted, there is no evidence that…</t>
  </si>
  <si>
    <t>Company Protocol</t>
  </si>
  <si>
    <t>WBCSD/WRI GHGP</t>
  </si>
  <si>
    <t>(1) Based on the process &amp; procedures conducted, we conclude that… (2) Apple has established appropriate systems for the collection, aggregation &amp; analysis of relevant environmental information, &amp; has implemented underlying internal assurance practices that provide a reasonable degree of confidence that such information is complete &amp; accurate</t>
  </si>
  <si>
    <t>Obervation of processes performed</t>
  </si>
  <si>
    <t>Evaluating the appropriatness of methods &amp; reporting policies</t>
  </si>
  <si>
    <t>Reconciling with records</t>
  </si>
  <si>
    <t>Evaluating appropriateness of company methods</t>
  </si>
  <si>
    <t>Inquiry</t>
  </si>
  <si>
    <t>Evaluation of implementation of group management requirements, processes &amp; specifications regarding data collection</t>
  </si>
  <si>
    <t>Assessment of aggregation of data</t>
  </si>
  <si>
    <t>Independent Practitioner's Report on a Limited Assurance Engagement on Non-Financial Reporting</t>
  </si>
  <si>
    <t>Reviewed data has been collected, consolidated &amp; reported accurately</t>
  </si>
  <si>
    <t>Assessment of the design &amp; implementation of the systems &amp; processes for the collection, processing &amp; control of discosures</t>
  </si>
  <si>
    <t>Inquires</t>
  </si>
  <si>
    <t>Assessment of data collection &amp; reporting processes &amp; reliability</t>
  </si>
  <si>
    <t>Limited Assurance Report of the Independent Auditor Regarding selected sustainability disclosures</t>
  </si>
  <si>
    <t>Inquiries to understand processes for determining material issues for stakeholders</t>
  </si>
  <si>
    <t>Report by one of the Statutory Auditors, appointed as an independent third party, on the consolidated non-financial performance statement included in the Group management report</t>
  </si>
  <si>
    <t>Assessed the data collection process implemented by the entity to ensure the completeness &amp; fairness of information</t>
  </si>
  <si>
    <t>Assessed the consistency of the outcomes &amp; the key performance indicators used with respect to the principal risks &amp; the policies presented</t>
  </si>
  <si>
    <t>Assessed the process used to identify &amp; confirm principal risks</t>
  </si>
  <si>
    <t>Verify that the statement presents the business model</t>
  </si>
  <si>
    <t>Verified that the statement includes each category of information</t>
  </si>
  <si>
    <t>Obtained an understanding of all the consolidated entities' activities, the description of risks associated with their activities</t>
  </si>
  <si>
    <t>Independent third party's report</t>
  </si>
  <si>
    <t>Assessed the collection process implemented by the entity to ensure the completeness &amp; fairness of the information</t>
  </si>
  <si>
    <t>Assessed the consistency of the results &amp; the key performance indicators with respect to the main risks &amp; policies presented</t>
  </si>
  <si>
    <t>Assessed the process used to select &amp; validate risks &amp; validate that statement presents business model</t>
  </si>
  <si>
    <t xml:space="preserve">Verified that the statement covers each category of information </t>
  </si>
  <si>
    <t>Assessed suitability of the criteria &amp; its relevance, completeness, reliability neutrality &amp; understandability</t>
  </si>
  <si>
    <t>IPIECA / API / IOGP</t>
  </si>
  <si>
    <t>Review data collection &amp; checking processes</t>
  </si>
  <si>
    <t>Assess local understanding &amp; implementation of reporting requirements</t>
  </si>
  <si>
    <t>Reviewing primary data collection tools to assess use in reporting processes</t>
  </si>
  <si>
    <t>Evaluating consistency with guidance on reporting</t>
  </si>
  <si>
    <t>Obtaining understanding of the data management systems &amp; processes used to generate, aggregate &amp; report</t>
  </si>
  <si>
    <t>A review of records maintained</t>
  </si>
  <si>
    <t>The assurance process suggested by Vale has comprised a combination…</t>
  </si>
  <si>
    <t>External Verification</t>
  </si>
  <si>
    <t>Review data &amp; process concerning to sustainability &amp; collection of indicators</t>
  </si>
  <si>
    <t>Review management strategies &amp; targets</t>
  </si>
  <si>
    <t>Audit of sampled data</t>
  </si>
  <si>
    <t>Assessment of data &amp; information systems for collection, aggregation, analysis &amp; review</t>
  </si>
  <si>
    <t>?R.225-105-1?</t>
  </si>
  <si>
    <t>Assessed the suitability of the Guidelines with respect to their relevance, completeness, reliability, neutrality &amp; understandability</t>
  </si>
  <si>
    <t>Assessed the process used to identify &amp; confirm risks &amp; what internal control &amp; risk management procedures entity has</t>
  </si>
  <si>
    <t>Verify proper application of the definitions &amp; procedures &amp; reconcile data with the supporting documents</t>
  </si>
  <si>
    <t>Obtained understanding of all activities &amp; risks associated with them</t>
  </si>
  <si>
    <t>Auditor's Examination Report</t>
  </si>
  <si>
    <t>Assurance Statement of Corporate Social Responsibility Report</t>
  </si>
  <si>
    <t>Verify data &amp; information</t>
  </si>
  <si>
    <t>Assessing the appropriateness of criteria</t>
  </si>
  <si>
    <t>Obtain an understanding of the key processes, systems &amp; controls in place to generate, aggregate &amp; report</t>
  </si>
  <si>
    <t>(1) DNV GL were free to choose the sites based on the basis of materiality &amp; their contribution to the group's overall data (2) Comment  or Suggestion were provided</t>
  </si>
  <si>
    <t>Check that data had been appropriately measured, recorded, collated &amp; reported</t>
  </si>
  <si>
    <t>Review of data collection systems &amp; process plus data at source</t>
  </si>
  <si>
    <t>Reviewing that evidence, measurements &amp; their scope provided</t>
  </si>
  <si>
    <t>Review stakeholder engagement process</t>
  </si>
  <si>
    <t>B S R &amp; Co. LLP</t>
  </si>
  <si>
    <t>MKPS &amp; Associate</t>
  </si>
  <si>
    <t>State Audit Office</t>
  </si>
  <si>
    <t>D T S &amp; Associates</t>
  </si>
  <si>
    <t>Ruihua CPA</t>
  </si>
  <si>
    <t>Yes?</t>
  </si>
  <si>
    <t>CVK &amp; Associates</t>
  </si>
  <si>
    <t>French</t>
  </si>
  <si>
    <t>not in english</t>
  </si>
  <si>
    <t>latest report not published</t>
  </si>
  <si>
    <t>acquired but did not publish</t>
  </si>
  <si>
    <t>Second assurance</t>
  </si>
  <si>
    <t>Inquire about the design of the systems &amp; methods used to collect &amp; process</t>
  </si>
  <si>
    <t>Test evidence supporting generation, aggregation &amp; reporting of the indicators</t>
  </si>
  <si>
    <t>Plant</t>
  </si>
  <si>
    <t>Inquiries to understand the operational processes &amp; information systems used to collect &amp; process information reported</t>
  </si>
  <si>
    <t>AGM &amp; Stakeholders</t>
  </si>
  <si>
    <t>Obtaining an understanding of data &amp; internal controls</t>
  </si>
  <si>
    <t>Assessing suitability of the reporting criteria</t>
  </si>
  <si>
    <t>Recommendations are provided however the report is not published in full.</t>
  </si>
  <si>
    <t>Review process related to the control data &amp; records</t>
  </si>
  <si>
    <t>Review an overview of the processes, used for management of data &amp; information</t>
  </si>
  <si>
    <t>Review procedures for defining &amp; collecting data</t>
  </si>
  <si>
    <t>Verified data for a review of aggregated level data &amp; information calculation spreadsheets provided</t>
  </si>
  <si>
    <t>Verified certificates &amp; verification of calculations</t>
  </si>
  <si>
    <t>Consider clarifying water use definitions &amp; categories within the NG Water Protocol</t>
  </si>
  <si>
    <t>Accurate</t>
  </si>
  <si>
    <t>No evidence has been brought to our attention to suggest that</t>
  </si>
  <si>
    <t>Assessment of evidence relevant to voluntary reporting information</t>
  </si>
  <si>
    <t>Based on the data &amp; information provided by MDLZ &amp; the processes &amp; procedures conducted by SGS, it is considered that (1) there is no evidence to suggest that (2) the reported Scope 1 &amp; 2 emissions are materially correct &amp; are a fair representation of GHG data &amp; information based on the calculation methodologies utilized</t>
  </si>
  <si>
    <t>Understanding of the risks associated with reporting of data &amp; controls in place</t>
  </si>
  <si>
    <t>Based on the data &amp; information provided by MDLZ &amp; the processes &amp; procedures conducted by SGS, it is considered that (1) there are no material misstatements in the reported data</t>
  </si>
  <si>
    <t>?Not sure?</t>
  </si>
  <si>
    <t>Name</t>
  </si>
  <si>
    <t>Count</t>
  </si>
  <si>
    <t>Statutory auditor' reasonable Assurance report on selected social, environmental &amp; governance information</t>
  </si>
  <si>
    <t>Report by one of the statutory auditors, appointed as an Independent third party on the non-financial statement included in the management report</t>
  </si>
  <si>
    <t>Report by Independent third party</t>
  </si>
  <si>
    <t>Report by one of the statutory auditors appointed as Independent third-party on the consolidated non-financial statement published in the group management report</t>
  </si>
  <si>
    <t>Report by one of the statutory auditors, appointed as an Independent third party on the consolidated non-financial performance statement in the Management Report</t>
  </si>
  <si>
    <t>Report by one of the Statutory Auditors, appointed as an Independent third party, on the consolidated non-financial performance statement in the Management Report</t>
  </si>
  <si>
    <t>Report by one of the Statutory Auditors, appointed as an Independent third party, on the consolidated non-financial performance statement included in the Group management report</t>
  </si>
  <si>
    <t>Report by the Independent third party on the consolidated non-financial performance statement in the report</t>
  </si>
  <si>
    <t>Report by the Independent third party on the consolidated non-financial statement included in the Group management report</t>
  </si>
  <si>
    <t>Report of one of the Statutory Auditors, appointed as Independent third party, on the consolidated non financial statement published in the group management report</t>
  </si>
  <si>
    <t>Report of the Independent Auditor</t>
  </si>
  <si>
    <t>Independent Practitioner's Report on A Limited Assurance engagement on Sustainability information</t>
  </si>
  <si>
    <t>Accountants Vs Non-Accountants</t>
  </si>
  <si>
    <t>Non-Accountants</t>
  </si>
  <si>
    <t>Accountants</t>
  </si>
  <si>
    <t>Description</t>
  </si>
  <si>
    <t>Report</t>
  </si>
  <si>
    <t>Process</t>
  </si>
  <si>
    <t>Level of assurance</t>
  </si>
  <si>
    <t>Assuror's Ranking</t>
  </si>
  <si>
    <t>Auditor's Ranking</t>
  </si>
  <si>
    <t>Other</t>
  </si>
  <si>
    <t xml:space="preserve">Same </t>
  </si>
  <si>
    <t>From Assurance to Audit Rate</t>
  </si>
  <si>
    <t>GT</t>
  </si>
  <si>
    <t>Total ASAP</t>
  </si>
  <si>
    <t>Big4</t>
  </si>
  <si>
    <t>NB4</t>
  </si>
  <si>
    <t>Reviewing associated documents &amp; records</t>
  </si>
  <si>
    <t>Assessing approach to stakeholder engagement to confirm issues raised by them are captured correctly by reviewing minutes of meetings</t>
  </si>
  <si>
    <t>Analytical procedures</t>
  </si>
  <si>
    <t>Inquiry/Enquiry on data colleciton method/reporting</t>
  </si>
  <si>
    <t>Consistency in reporting &amp; application of policies</t>
  </si>
  <si>
    <t>Observation/Evaluation of system</t>
  </si>
  <si>
    <t>ASAP/NASAP</t>
  </si>
  <si>
    <t xml:space="preserve">System/Process </t>
  </si>
  <si>
    <t>system monitoring</t>
  </si>
  <si>
    <t>system verification</t>
  </si>
  <si>
    <t>data completeness</t>
  </si>
  <si>
    <t>data consistency</t>
  </si>
  <si>
    <t>data validation</t>
  </si>
  <si>
    <t>data/Information Reported</t>
  </si>
  <si>
    <t xml:space="preserve">Analysis of procedures used to compile </t>
  </si>
  <si>
    <t>Analysis of procedures used to compile</t>
  </si>
  <si>
    <t>validate informaiton presented</t>
  </si>
  <si>
    <t>Analysis to assess reasonableness of selection process</t>
  </si>
  <si>
    <t>Total for ASAP</t>
  </si>
  <si>
    <t>Total for NASAP</t>
  </si>
  <si>
    <t>ASAP</t>
  </si>
  <si>
    <t>NASAP</t>
  </si>
  <si>
    <t>Total Sample</t>
  </si>
  <si>
    <t>Average reference by SAP</t>
  </si>
  <si>
    <t>Average reference by ASAP</t>
  </si>
  <si>
    <t>Average reference by NASAP</t>
  </si>
  <si>
    <t>Total for system &amp; data by ASAP</t>
  </si>
  <si>
    <t>Total for system &amp; data by NASAP</t>
  </si>
  <si>
    <t>Total for system &amp; data by SAP</t>
  </si>
  <si>
    <t>Year end</t>
  </si>
  <si>
    <t>Percentage</t>
  </si>
  <si>
    <t>Sample</t>
  </si>
  <si>
    <t>1 Page</t>
  </si>
  <si>
    <t>2 Page</t>
  </si>
  <si>
    <t>3 Page</t>
  </si>
  <si>
    <t>4 Page</t>
  </si>
  <si>
    <t>5 Page</t>
  </si>
  <si>
    <t>6 Page</t>
  </si>
  <si>
    <t>Total Length</t>
  </si>
  <si>
    <t>SGS S.A.</t>
  </si>
  <si>
    <t>Others</t>
  </si>
  <si>
    <t>Total (282)</t>
  </si>
  <si>
    <t>Year</t>
  </si>
  <si>
    <t>Data Sample</t>
  </si>
  <si>
    <t>Board of directors</t>
  </si>
  <si>
    <t>Disclaimer</t>
  </si>
  <si>
    <t>Appointment</t>
  </si>
  <si>
    <t>Internal/Shareholder/Stakeholder/All/Not mentioned</t>
  </si>
  <si>
    <t>Stakeholders &amp; AGM</t>
  </si>
  <si>
    <t>Number</t>
  </si>
  <si>
    <t>ASAP Name</t>
  </si>
  <si>
    <t>NASAP Name</t>
  </si>
  <si>
    <t>Reporting Framework</t>
  </si>
  <si>
    <t>Engagement Std</t>
  </si>
  <si>
    <t>ASAE3000</t>
  </si>
  <si>
    <t>DS3000A</t>
  </si>
  <si>
    <t>AA1000AS</t>
  </si>
  <si>
    <t>ISO</t>
  </si>
  <si>
    <t>ASAE3410</t>
  </si>
  <si>
    <t>ISAE3410</t>
  </si>
  <si>
    <t>Local Standards</t>
  </si>
  <si>
    <t>Companies</t>
  </si>
  <si>
    <t xml:space="preserve">Name of </t>
  </si>
  <si>
    <t>Rate of</t>
  </si>
  <si>
    <t>Conversion</t>
  </si>
  <si>
    <t>Assured by NASAP</t>
  </si>
  <si>
    <t>ASAP of</t>
  </si>
  <si>
    <t xml:space="preserve">Financial auditor </t>
  </si>
  <si>
    <t>of companies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</si>
</sst>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mmmm\ yyyy"/>
    <numFmt numFmtId="165" formatCode="_-* #,##0_-;\-* #,##0_-;_-* &quot;-&quot;??_-;_-@_-"/>
  </numFmts>
  <fonts count="17">
    <font>
      <sz val="11"/>
      <color theme="1"/>
      <name val="Calibri"/>
      <family val="2"/>
      <scheme val="minor"/>
    </font>
    <font>
      <b/>
      <sz val="11"/>
      <color theme="1"/>
      <name val="Calibri"/>
      <family val="2"/>
      <scheme val="minor"/>
    </font>
    <font>
      <u/>
      <sz val="11"/>
      <color theme="10"/>
      <name val="Calibri"/>
      <family val="2"/>
      <scheme val="minor"/>
    </font>
    <font>
      <sz val="11"/>
      <color rgb="FF000000"/>
      <name val="Solano-Gothic"/>
    </font>
    <font>
      <sz val="9.5"/>
      <color rgb="FF0A0A0A"/>
      <name val="Solano-Gothic"/>
    </font>
    <font>
      <sz val="11"/>
      <name val="Calibri"/>
      <family val="2"/>
      <scheme val="minor"/>
    </font>
    <font>
      <u/>
      <sz val="11"/>
      <name val="Calibri"/>
      <family val="2"/>
      <scheme val="minor"/>
    </font>
    <font>
      <sz val="11"/>
      <color rgb="FF333333"/>
      <name val="Calibri"/>
      <family val="2"/>
      <scheme val="minor"/>
    </font>
    <font>
      <b/>
      <sz val="11"/>
      <name val="Calibri"/>
      <family val="2"/>
      <scheme val="minor"/>
    </font>
    <font>
      <sz val="11"/>
      <color theme="1"/>
      <name val="Calibri"/>
      <family val="2"/>
      <scheme val="minor"/>
    </font>
    <font>
      <sz val="10"/>
      <name val="Calibri Light"/>
      <family val="2"/>
    </font>
    <font>
      <sz val="10"/>
      <color theme="1"/>
      <name val="Calibri Light"/>
      <family val="2"/>
    </font>
    <font>
      <b/>
      <sz val="10"/>
      <name val="Calibri Light"/>
      <family val="2"/>
    </font>
    <font>
      <b/>
      <sz val="10"/>
      <color theme="1"/>
      <name val="Calibri Light"/>
      <family val="2"/>
    </font>
    <font>
      <b/>
      <sz val="22"/>
      <color theme="5"/>
      <name val="Calibri"/>
      <family val="2"/>
      <scheme val="minor"/>
    </font>
    <font>
      <b/>
      <sz val="11"/>
      <color rgb="FFFF0000"/>
      <name val="Calibri"/>
      <family val="2"/>
      <scheme val="minor"/>
    </font>
    <font>
      <sz val="11"/>
      <color rgb="FFFF0000"/>
      <name val="Calibri"/>
      <family val="2"/>
      <scheme val="minor"/>
    </font>
  </fonts>
  <fills count="11">
    <fill>
      <patternFill patternType="none"/>
    </fill>
    <fill>
      <patternFill patternType="gray125"/>
    </fill>
    <fill>
      <patternFill patternType="solid">
        <fgColor rgb="FFFFFF0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FFC000"/>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0" tint="-4.9989318521683403E-2"/>
        <bgColor indexed="64"/>
      </patternFill>
    </fill>
  </fills>
  <borders count="5">
    <border>
      <left/>
      <right/>
      <top/>
      <bottom/>
      <diagonal/>
    </border>
    <border>
      <left/>
      <right/>
      <top style="medium">
        <color rgb="FFE6E6E6"/>
      </top>
      <bottom style="medium">
        <color rgb="FFE6E6E6"/>
      </bottom>
      <diagonal/>
    </border>
    <border>
      <left/>
      <right/>
      <top/>
      <bottom style="medium">
        <color rgb="FFE6E6E6"/>
      </bottom>
      <diagonal/>
    </border>
    <border>
      <left style="medium">
        <color rgb="FFDADEE7"/>
      </left>
      <right style="medium">
        <color rgb="FFDADEE7"/>
      </right>
      <top style="medium">
        <color rgb="FFDADEE7"/>
      </top>
      <bottom style="medium">
        <color rgb="FFDADEE7"/>
      </bottom>
      <diagonal/>
    </border>
    <border>
      <left/>
      <right/>
      <top style="thin">
        <color indexed="64"/>
      </top>
      <bottom style="double">
        <color indexed="64"/>
      </bottom>
      <diagonal/>
    </border>
  </borders>
  <cellStyleXfs count="4">
    <xf numFmtId="0" fontId="0" fillId="0" borderId="0"/>
    <xf numFmtId="0" fontId="2" fillId="0" borderId="0" applyNumberFormat="0" applyFill="0" applyBorder="0" applyAlignment="0" applyProtection="0"/>
    <xf numFmtId="9" fontId="9" fillId="0" borderId="0" applyFont="0" applyFill="0" applyBorder="0" applyAlignment="0" applyProtection="0"/>
    <xf numFmtId="43" fontId="9" fillId="0" borderId="0" applyFont="0" applyFill="0" applyBorder="0" applyAlignment="0" applyProtection="0"/>
  </cellStyleXfs>
  <cellXfs count="175">
    <xf numFmtId="0" fontId="0" fillId="0" borderId="0" xfId="0"/>
    <xf numFmtId="0" fontId="1" fillId="0" borderId="0" xfId="0" applyFont="1" applyAlignment="1">
      <alignment horizontal="left" vertical="center"/>
    </xf>
    <xf numFmtId="0" fontId="0" fillId="0" borderId="0" xfId="0" applyAlignment="1">
      <alignment horizontal="center" vertical="center" wrapText="1"/>
    </xf>
    <xf numFmtId="0" fontId="0" fillId="0" borderId="0" xfId="0" applyAlignment="1">
      <alignment horizontal="left" vertical="center"/>
    </xf>
    <xf numFmtId="0" fontId="0" fillId="0" borderId="0" xfId="0" applyAlignment="1">
      <alignment horizontal="center" vertical="center"/>
    </xf>
    <xf numFmtId="0" fontId="0" fillId="0" borderId="0" xfId="0" applyAlignment="1">
      <alignment horizontal="left" vertical="center" wrapText="1"/>
    </xf>
    <xf numFmtId="0" fontId="3" fillId="0" borderId="0" xfId="0" applyFont="1" applyAlignment="1">
      <alignment horizontal="left" vertical="center"/>
    </xf>
    <xf numFmtId="0" fontId="4" fillId="0" borderId="0" xfId="0" applyFont="1" applyAlignment="1">
      <alignment horizontal="left" vertical="center"/>
    </xf>
    <xf numFmtId="0" fontId="2" fillId="0" borderId="1" xfId="1" applyBorder="1" applyAlignment="1">
      <alignment horizontal="left" vertical="center"/>
    </xf>
    <xf numFmtId="0" fontId="2" fillId="0" borderId="2" xfId="1" applyBorder="1" applyAlignment="1">
      <alignment horizontal="left" vertical="center"/>
    </xf>
    <xf numFmtId="0" fontId="2" fillId="0" borderId="0" xfId="1" applyAlignment="1">
      <alignment horizontal="center" vertical="center"/>
    </xf>
    <xf numFmtId="0" fontId="2" fillId="0" borderId="0" xfId="1" applyAlignment="1">
      <alignment horizontal="left" vertical="center"/>
    </xf>
    <xf numFmtId="0" fontId="5" fillId="0" borderId="0" xfId="0" applyFont="1" applyAlignment="1">
      <alignment horizontal="center" vertical="center"/>
    </xf>
    <xf numFmtId="0" fontId="5" fillId="0" borderId="0" xfId="0" applyFont="1" applyAlignment="1">
      <alignment horizontal="left" vertical="center"/>
    </xf>
    <xf numFmtId="0" fontId="5" fillId="0" borderId="0" xfId="0" applyFont="1" applyAlignment="1">
      <alignment vertical="center"/>
    </xf>
    <xf numFmtId="0" fontId="6" fillId="0" borderId="0" xfId="1" applyFont="1" applyAlignment="1">
      <alignment horizontal="center" vertical="center"/>
    </xf>
    <xf numFmtId="0" fontId="5" fillId="0" borderId="0" xfId="0" applyFont="1" applyFill="1" applyBorder="1" applyAlignment="1">
      <alignment horizontal="left" vertical="center"/>
    </xf>
    <xf numFmtId="0" fontId="5" fillId="0" borderId="0" xfId="1" applyFont="1" applyFill="1" applyBorder="1" applyAlignment="1">
      <alignment vertical="center"/>
    </xf>
    <xf numFmtId="0" fontId="5" fillId="0" borderId="0" xfId="0" applyFont="1" applyFill="1" applyBorder="1" applyAlignment="1">
      <alignment horizontal="center" vertical="center"/>
    </xf>
    <xf numFmtId="0" fontId="5" fillId="0" borderId="0" xfId="0" applyFont="1" applyFill="1" applyBorder="1" applyAlignment="1">
      <alignment vertical="center"/>
    </xf>
    <xf numFmtId="0" fontId="5" fillId="0" borderId="0" xfId="1" applyFont="1" applyFill="1" applyBorder="1" applyAlignment="1">
      <alignment horizontal="left" vertical="center"/>
    </xf>
    <xf numFmtId="0" fontId="5" fillId="0" borderId="0" xfId="0" applyFont="1" applyFill="1" applyAlignment="1">
      <alignment horizontal="center" vertical="center"/>
    </xf>
    <xf numFmtId="0" fontId="5" fillId="0" borderId="0" xfId="0" applyFont="1" applyFill="1" applyAlignment="1">
      <alignment horizontal="center" vertical="center" wrapText="1"/>
    </xf>
    <xf numFmtId="0" fontId="5" fillId="0" borderId="0" xfId="1" applyFont="1" applyFill="1" applyAlignment="1">
      <alignment horizontal="center" vertical="center"/>
    </xf>
    <xf numFmtId="0" fontId="5" fillId="0" borderId="0" xfId="0" applyFont="1" applyFill="1" applyAlignment="1">
      <alignment horizontal="left" vertical="center"/>
    </xf>
    <xf numFmtId="0" fontId="5" fillId="0" borderId="0" xfId="0" applyFont="1" applyFill="1" applyAlignment="1">
      <alignment vertical="center"/>
    </xf>
    <xf numFmtId="0" fontId="5" fillId="0" borderId="0" xfId="1" applyFont="1" applyFill="1" applyAlignment="1">
      <alignment vertical="center"/>
    </xf>
    <xf numFmtId="0" fontId="0" fillId="0" borderId="0" xfId="0" applyFill="1"/>
    <xf numFmtId="0" fontId="5" fillId="0" borderId="0" xfId="1" applyFont="1" applyFill="1" applyAlignment="1">
      <alignment horizontal="left" vertical="center"/>
    </xf>
    <xf numFmtId="0" fontId="5" fillId="0" borderId="0" xfId="0" applyFont="1" applyFill="1" applyBorder="1" applyAlignment="1">
      <alignment vertical="center" wrapText="1"/>
    </xf>
    <xf numFmtId="0" fontId="5" fillId="0" borderId="3" xfId="0" applyFont="1" applyFill="1" applyBorder="1" applyAlignment="1">
      <alignment horizontal="left" vertical="center"/>
    </xf>
    <xf numFmtId="0" fontId="0" fillId="0" borderId="0" xfId="0" applyFont="1" applyFill="1"/>
    <xf numFmtId="0" fontId="7" fillId="0" borderId="0" xfId="0" applyFont="1"/>
    <xf numFmtId="0" fontId="0" fillId="0" borderId="0" xfId="0" applyFont="1" applyFill="1" applyAlignment="1">
      <alignment vertical="center"/>
    </xf>
    <xf numFmtId="0" fontId="0" fillId="0" borderId="0" xfId="0" applyFill="1" applyAlignment="1">
      <alignment vertical="center"/>
    </xf>
    <xf numFmtId="0" fontId="11" fillId="0" borderId="0" xfId="0" applyFont="1" applyAlignment="1">
      <alignment vertical="center"/>
    </xf>
    <xf numFmtId="0" fontId="10" fillId="0" borderId="0" xfId="0" applyFont="1" applyAlignment="1">
      <alignment horizontal="justify" vertical="center"/>
    </xf>
    <xf numFmtId="0" fontId="11" fillId="0" borderId="0" xfId="0" applyFont="1" applyAlignment="1"/>
    <xf numFmtId="15" fontId="10" fillId="0" borderId="0" xfId="0" applyNumberFormat="1" applyFont="1" applyAlignment="1">
      <alignment horizontal="center" vertical="center"/>
    </xf>
    <xf numFmtId="0" fontId="12" fillId="0" borderId="0" xfId="0" applyFont="1" applyAlignment="1">
      <alignment horizontal="center" vertical="center"/>
    </xf>
    <xf numFmtId="0" fontId="13" fillId="0" borderId="0" xfId="0" applyFont="1" applyAlignment="1">
      <alignment vertical="center"/>
    </xf>
    <xf numFmtId="0" fontId="12" fillId="0" borderId="0" xfId="0" applyFont="1" applyAlignment="1">
      <alignment horizontal="justify" vertical="center"/>
    </xf>
    <xf numFmtId="0" fontId="14" fillId="3" borderId="0" xfId="0" applyFont="1" applyFill="1" applyAlignment="1">
      <alignment vertical="center"/>
    </xf>
    <xf numFmtId="0" fontId="14" fillId="3" borderId="0" xfId="0" applyFont="1" applyFill="1" applyAlignment="1">
      <alignment horizontal="left" vertical="center"/>
    </xf>
    <xf numFmtId="0" fontId="15" fillId="2" borderId="0" xfId="0" applyFont="1" applyFill="1" applyAlignment="1">
      <alignment horizontal="left" vertical="center"/>
    </xf>
    <xf numFmtId="0" fontId="15" fillId="2" borderId="0" xfId="0" applyFont="1" applyFill="1" applyAlignment="1">
      <alignment vertical="center"/>
    </xf>
    <xf numFmtId="164" fontId="5" fillId="0" borderId="0" xfId="0" applyNumberFormat="1" applyFont="1" applyFill="1" applyAlignment="1">
      <alignment horizontal="left" vertical="center"/>
    </xf>
    <xf numFmtId="0" fontId="8" fillId="0" borderId="0" xfId="0" applyFont="1" applyFill="1" applyAlignment="1">
      <alignment vertical="center"/>
    </xf>
    <xf numFmtId="0" fontId="8" fillId="0" borderId="0" xfId="0" applyFont="1" applyFill="1" applyAlignment="1">
      <alignment horizontal="center" vertical="center"/>
    </xf>
    <xf numFmtId="0" fontId="0" fillId="0" borderId="0" xfId="0" applyFill="1" applyAlignment="1">
      <alignment horizontal="left" vertical="center"/>
    </xf>
    <xf numFmtId="0" fontId="0" fillId="0" borderId="0" xfId="0" applyFont="1" applyFill="1" applyAlignment="1">
      <alignment horizontal="left" vertical="center"/>
    </xf>
    <xf numFmtId="10" fontId="5" fillId="0" borderId="0" xfId="2" applyNumberFormat="1" applyFont="1" applyFill="1" applyAlignment="1">
      <alignment horizontal="left" vertical="center"/>
    </xf>
    <xf numFmtId="10" fontId="5" fillId="0" borderId="0" xfId="2" applyNumberFormat="1" applyFont="1" applyFill="1" applyAlignment="1">
      <alignment horizontal="center" vertical="center"/>
    </xf>
    <xf numFmtId="0" fontId="1" fillId="0" borderId="0" xfId="0" applyFont="1" applyFill="1" applyAlignment="1">
      <alignment vertical="center"/>
    </xf>
    <xf numFmtId="0" fontId="7" fillId="0" borderId="0" xfId="0" applyFont="1" applyFill="1" applyAlignment="1">
      <alignment vertical="center"/>
    </xf>
    <xf numFmtId="0" fontId="8" fillId="0" borderId="0" xfId="0" applyFont="1" applyFill="1" applyAlignment="1">
      <alignment horizontal="left" vertical="center"/>
    </xf>
    <xf numFmtId="0" fontId="8" fillId="0" borderId="0" xfId="0" applyFont="1" applyFill="1" applyAlignment="1">
      <alignment horizontal="center" vertical="center"/>
    </xf>
    <xf numFmtId="0" fontId="5" fillId="0" borderId="0" xfId="1" applyFont="1" applyAlignment="1">
      <alignment horizontal="center" vertical="center"/>
    </xf>
    <xf numFmtId="0" fontId="8" fillId="0" borderId="0" xfId="0" applyFont="1" applyFill="1" applyAlignment="1">
      <alignment vertical="center" wrapText="1"/>
    </xf>
    <xf numFmtId="0" fontId="5" fillId="2" borderId="0" xfId="0" applyFont="1" applyFill="1" applyAlignment="1">
      <alignment vertical="center"/>
    </xf>
    <xf numFmtId="0" fontId="0" fillId="0" borderId="0" xfId="0" applyFont="1" applyAlignment="1">
      <alignment horizontal="center"/>
    </xf>
    <xf numFmtId="0" fontId="16" fillId="0" borderId="0" xfId="0" applyFont="1" applyFill="1" applyAlignment="1">
      <alignment horizontal="left" vertical="center"/>
    </xf>
    <xf numFmtId="0" fontId="16" fillId="0" borderId="0" xfId="0" applyFont="1" applyAlignment="1">
      <alignment horizontal="left" vertical="center"/>
    </xf>
    <xf numFmtId="0" fontId="8" fillId="0" borderId="0" xfId="1" applyFont="1" applyFill="1" applyAlignment="1">
      <alignment horizontal="center" vertical="center"/>
    </xf>
    <xf numFmtId="9" fontId="0" fillId="0" borderId="0" xfId="2" applyFont="1"/>
    <xf numFmtId="0" fontId="5" fillId="4" borderId="0" xfId="0" applyFont="1" applyFill="1" applyAlignment="1">
      <alignment horizontal="center" vertical="center"/>
    </xf>
    <xf numFmtId="0" fontId="5" fillId="4" borderId="0" xfId="1" applyFont="1" applyFill="1" applyAlignment="1">
      <alignment horizontal="center" vertical="center"/>
    </xf>
    <xf numFmtId="0" fontId="5" fillId="4" borderId="0" xfId="0" applyFont="1" applyFill="1" applyAlignment="1">
      <alignment horizontal="center" vertical="center" wrapText="1"/>
    </xf>
    <xf numFmtId="0" fontId="5" fillId="4" borderId="0" xfId="0" applyFont="1" applyFill="1" applyBorder="1" applyAlignment="1">
      <alignment horizontal="left" vertical="center"/>
    </xf>
    <xf numFmtId="0" fontId="5" fillId="4" borderId="0" xfId="0" applyFont="1" applyFill="1" applyAlignment="1">
      <alignment horizontal="left" vertical="center"/>
    </xf>
    <xf numFmtId="0" fontId="0" fillId="0" borderId="0" xfId="0" applyAlignment="1">
      <alignment horizontal="center"/>
    </xf>
    <xf numFmtId="10" fontId="5" fillId="4" borderId="0" xfId="2" applyNumberFormat="1" applyFont="1" applyFill="1" applyAlignment="1">
      <alignment horizontal="center" vertical="center"/>
    </xf>
    <xf numFmtId="0" fontId="15" fillId="4" borderId="0" xfId="0" applyFont="1" applyFill="1" applyAlignment="1">
      <alignment vertical="center"/>
    </xf>
    <xf numFmtId="0" fontId="0" fillId="4" borderId="0" xfId="0" applyFont="1" applyFill="1" applyAlignment="1">
      <alignment vertical="center"/>
    </xf>
    <xf numFmtId="0" fontId="0" fillId="4" borderId="0" xfId="0" applyFill="1" applyAlignment="1">
      <alignment horizontal="left" vertical="center"/>
    </xf>
    <xf numFmtId="0" fontId="0" fillId="4" borderId="0" xfId="0" applyFont="1" applyFill="1" applyAlignment="1">
      <alignment horizontal="left" vertical="center"/>
    </xf>
    <xf numFmtId="10" fontId="5" fillId="4" borderId="0" xfId="2" applyNumberFormat="1" applyFont="1" applyFill="1" applyAlignment="1">
      <alignment horizontal="left" vertical="center"/>
    </xf>
    <xf numFmtId="0" fontId="5" fillId="2" borderId="0" xfId="0" applyFont="1" applyFill="1" applyAlignment="1">
      <alignment horizontal="center" vertical="center" wrapText="1"/>
    </xf>
    <xf numFmtId="0" fontId="0" fillId="4" borderId="0" xfId="3" applyNumberFormat="1" applyFont="1" applyFill="1"/>
    <xf numFmtId="0" fontId="0" fillId="4" borderId="0" xfId="2" applyNumberFormat="1" applyFont="1" applyFill="1"/>
    <xf numFmtId="0" fontId="1" fillId="4" borderId="0" xfId="3" applyNumberFormat="1" applyFont="1" applyFill="1"/>
    <xf numFmtId="0" fontId="0" fillId="4" borderId="4" xfId="3" applyNumberFormat="1" applyFont="1" applyFill="1" applyBorder="1"/>
    <xf numFmtId="9" fontId="0" fillId="4" borderId="0" xfId="2" applyFont="1" applyFill="1"/>
    <xf numFmtId="0" fontId="0" fillId="5" borderId="0" xfId="3" applyNumberFormat="1" applyFont="1" applyFill="1"/>
    <xf numFmtId="0" fontId="0" fillId="5" borderId="0" xfId="2" applyNumberFormat="1" applyFont="1" applyFill="1"/>
    <xf numFmtId="0" fontId="1" fillId="5" borderId="0" xfId="3" applyNumberFormat="1" applyFont="1" applyFill="1"/>
    <xf numFmtId="0" fontId="0" fillId="5" borderId="4" xfId="3" applyNumberFormat="1" applyFont="1" applyFill="1" applyBorder="1"/>
    <xf numFmtId="9" fontId="0" fillId="5" borderId="0" xfId="2" applyFont="1" applyFill="1"/>
    <xf numFmtId="0" fontId="5" fillId="4" borderId="0" xfId="0" applyFont="1" applyFill="1" applyAlignment="1">
      <alignment horizontal="left" vertical="center" wrapText="1"/>
    </xf>
    <xf numFmtId="0" fontId="0" fillId="3" borderId="0" xfId="3" applyNumberFormat="1" applyFont="1" applyFill="1"/>
    <xf numFmtId="0" fontId="0" fillId="3" borderId="0" xfId="2" applyNumberFormat="1" applyFont="1" applyFill="1"/>
    <xf numFmtId="0" fontId="1" fillId="3" borderId="0" xfId="3" applyNumberFormat="1" applyFont="1" applyFill="1"/>
    <xf numFmtId="0" fontId="0" fillId="3" borderId="4" xfId="3" applyNumberFormat="1" applyFont="1" applyFill="1" applyBorder="1"/>
    <xf numFmtId="9" fontId="0" fillId="3" borderId="0" xfId="2" applyFont="1" applyFill="1"/>
    <xf numFmtId="0" fontId="16" fillId="4" borderId="0" xfId="0" applyFont="1" applyFill="1" applyAlignment="1">
      <alignment horizontal="left" vertical="center"/>
    </xf>
    <xf numFmtId="9" fontId="0" fillId="0" borderId="0" xfId="2" applyFont="1" applyAlignment="1">
      <alignment horizontal="center"/>
    </xf>
    <xf numFmtId="43" fontId="0" fillId="0" borderId="0" xfId="3" applyFont="1" applyAlignment="1">
      <alignment horizontal="center"/>
    </xf>
    <xf numFmtId="43" fontId="0" fillId="0" borderId="0" xfId="3" applyFont="1"/>
    <xf numFmtId="43" fontId="0" fillId="0" borderId="0" xfId="0" applyNumberFormat="1"/>
    <xf numFmtId="10" fontId="0" fillId="0" borderId="0" xfId="2" applyNumberFormat="1" applyFont="1"/>
    <xf numFmtId="0" fontId="0" fillId="4" borderId="0" xfId="0" applyFont="1" applyFill="1" applyAlignment="1">
      <alignment horizontal="center"/>
    </xf>
    <xf numFmtId="0" fontId="0" fillId="4" borderId="0" xfId="0" applyFill="1" applyAlignment="1">
      <alignment horizontal="center" vertical="center" wrapText="1"/>
    </xf>
    <xf numFmtId="0" fontId="5" fillId="2" borderId="0" xfId="0" applyFont="1" applyFill="1" applyAlignment="1">
      <alignment horizontal="center" vertical="center"/>
    </xf>
    <xf numFmtId="0" fontId="8" fillId="4" borderId="0" xfId="0" applyFont="1" applyFill="1" applyAlignment="1">
      <alignment horizontal="left" vertical="center"/>
    </xf>
    <xf numFmtId="0" fontId="5" fillId="6" borderId="0" xfId="0" applyFont="1" applyFill="1" applyAlignment="1">
      <alignment horizontal="center" vertical="center" wrapText="1"/>
    </xf>
    <xf numFmtId="0" fontId="5" fillId="7" borderId="0" xfId="0" applyFont="1" applyFill="1" applyAlignment="1">
      <alignment horizontal="center" vertical="center"/>
    </xf>
    <xf numFmtId="0" fontId="5" fillId="8" borderId="0" xfId="0" applyFont="1" applyFill="1" applyAlignment="1">
      <alignment horizontal="left" vertical="center"/>
    </xf>
    <xf numFmtId="0" fontId="5" fillId="8" borderId="0" xfId="0" applyFont="1" applyFill="1" applyAlignment="1">
      <alignment horizontal="center" vertical="center"/>
    </xf>
    <xf numFmtId="9" fontId="5" fillId="0" borderId="0" xfId="2" applyFont="1" applyFill="1" applyAlignment="1">
      <alignment horizontal="center" vertical="center"/>
    </xf>
    <xf numFmtId="2" fontId="5" fillId="0" borderId="0" xfId="0" applyNumberFormat="1" applyFont="1" applyFill="1" applyAlignment="1">
      <alignment horizontal="center" vertical="center"/>
    </xf>
    <xf numFmtId="2" fontId="8" fillId="0" borderId="0" xfId="0" applyNumberFormat="1" applyFont="1" applyFill="1" applyAlignment="1">
      <alignment horizontal="center" vertical="center"/>
    </xf>
    <xf numFmtId="0" fontId="1" fillId="4" borderId="0" xfId="3" applyNumberFormat="1" applyFont="1" applyFill="1" applyAlignment="1">
      <alignment horizontal="left"/>
    </xf>
    <xf numFmtId="9" fontId="1" fillId="4" borderId="0" xfId="2" applyFont="1" applyFill="1"/>
    <xf numFmtId="9" fontId="1" fillId="4" borderId="4" xfId="2" applyFont="1" applyFill="1" applyBorder="1"/>
    <xf numFmtId="0" fontId="0" fillId="0" borderId="0" xfId="3" applyNumberFormat="1" applyFont="1"/>
    <xf numFmtId="0" fontId="0" fillId="0" borderId="0" xfId="3" applyNumberFormat="1" applyFont="1" applyAlignment="1">
      <alignment horizontal="center"/>
    </xf>
    <xf numFmtId="0" fontId="0" fillId="4" borderId="0" xfId="0" applyFill="1"/>
    <xf numFmtId="0" fontId="0" fillId="5" borderId="0" xfId="0" applyFill="1"/>
    <xf numFmtId="0" fontId="0" fillId="5" borderId="0" xfId="3" applyNumberFormat="1" applyFont="1" applyFill="1" applyAlignment="1">
      <alignment horizontal="center"/>
    </xf>
    <xf numFmtId="0" fontId="0" fillId="4" borderId="4" xfId="0" applyFill="1" applyBorder="1"/>
    <xf numFmtId="0" fontId="0" fillId="5" borderId="4" xfId="0" applyFill="1" applyBorder="1"/>
    <xf numFmtId="0" fontId="1" fillId="5" borderId="4" xfId="3" applyNumberFormat="1" applyFont="1" applyFill="1" applyBorder="1" applyAlignment="1">
      <alignment horizontal="center"/>
    </xf>
    <xf numFmtId="0" fontId="1" fillId="4" borderId="0" xfId="0" applyFont="1" applyFill="1" applyAlignment="1">
      <alignment horizontal="right"/>
    </xf>
    <xf numFmtId="0" fontId="0" fillId="4" borderId="0" xfId="0" applyFill="1" applyAlignment="1">
      <alignment horizontal="left"/>
    </xf>
    <xf numFmtId="0" fontId="1" fillId="4" borderId="0" xfId="0" applyFont="1" applyFill="1"/>
    <xf numFmtId="0" fontId="1" fillId="4" borderId="4" xfId="0" applyFont="1" applyFill="1" applyBorder="1"/>
    <xf numFmtId="0" fontId="0" fillId="3" borderId="0" xfId="0" applyFill="1"/>
    <xf numFmtId="0" fontId="1" fillId="5" borderId="4" xfId="0" applyFont="1" applyFill="1" applyBorder="1"/>
    <xf numFmtId="9" fontId="1" fillId="5" borderId="4" xfId="2" applyFont="1" applyFill="1" applyBorder="1"/>
    <xf numFmtId="0" fontId="0" fillId="3" borderId="4" xfId="0" applyFill="1" applyBorder="1"/>
    <xf numFmtId="0" fontId="5" fillId="0" borderId="0" xfId="2" applyNumberFormat="1" applyFont="1" applyAlignment="1">
      <alignment horizontal="left" vertical="center"/>
    </xf>
    <xf numFmtId="0" fontId="5" fillId="4" borderId="0" xfId="0" applyFont="1" applyFill="1" applyAlignment="1">
      <alignment horizontal="center" vertical="center"/>
    </xf>
    <xf numFmtId="0" fontId="5" fillId="4" borderId="0" xfId="0" applyFont="1" applyFill="1" applyAlignment="1">
      <alignment horizontal="right" vertical="center"/>
    </xf>
    <xf numFmtId="9" fontId="5" fillId="4" borderId="0" xfId="2" applyFont="1" applyFill="1" applyAlignment="1">
      <alignment horizontal="right" vertical="center"/>
    </xf>
    <xf numFmtId="0" fontId="1" fillId="4" borderId="0" xfId="3" applyNumberFormat="1" applyFont="1" applyFill="1" applyAlignment="1">
      <alignment horizontal="center"/>
    </xf>
    <xf numFmtId="0" fontId="0" fillId="4" borderId="0" xfId="3" applyNumberFormat="1" applyFont="1" applyFill="1" applyAlignment="1">
      <alignment horizontal="center"/>
    </xf>
    <xf numFmtId="0" fontId="1" fillId="4" borderId="4" xfId="3" applyNumberFormat="1" applyFont="1" applyFill="1" applyBorder="1" applyAlignment="1">
      <alignment horizontal="center"/>
    </xf>
    <xf numFmtId="0" fontId="0" fillId="9" borderId="0" xfId="3" applyNumberFormat="1" applyFont="1" applyFill="1" applyAlignment="1">
      <alignment horizontal="center"/>
    </xf>
    <xf numFmtId="43" fontId="0" fillId="9" borderId="0" xfId="3" applyFont="1" applyFill="1"/>
    <xf numFmtId="0" fontId="5" fillId="4" borderId="0" xfId="0" applyFont="1" applyFill="1" applyAlignment="1">
      <alignment horizontal="center" vertical="center"/>
    </xf>
    <xf numFmtId="0" fontId="1" fillId="5" borderId="0" xfId="3" applyNumberFormat="1" applyFont="1" applyFill="1" applyAlignment="1">
      <alignment horizontal="center"/>
    </xf>
    <xf numFmtId="0" fontId="1" fillId="5" borderId="0" xfId="0" applyFont="1" applyFill="1"/>
    <xf numFmtId="9" fontId="9" fillId="4" borderId="0" xfId="2" applyFont="1" applyFill="1"/>
    <xf numFmtId="0" fontId="5" fillId="5" borderId="0" xfId="0" applyFont="1" applyFill="1" applyAlignment="1">
      <alignment horizontal="left" vertical="center"/>
    </xf>
    <xf numFmtId="9" fontId="9" fillId="5" borderId="0" xfId="2" applyFont="1" applyFill="1"/>
    <xf numFmtId="0" fontId="1" fillId="4" borderId="4" xfId="3" applyNumberFormat="1" applyFont="1" applyFill="1" applyBorder="1" applyAlignment="1">
      <alignment horizontal="left"/>
    </xf>
    <xf numFmtId="0" fontId="1" fillId="4" borderId="0" xfId="3" applyNumberFormat="1" applyFont="1" applyFill="1" applyAlignment="1"/>
    <xf numFmtId="165" fontId="0" fillId="5" borderId="0" xfId="3" applyNumberFormat="1" applyFont="1" applyFill="1"/>
    <xf numFmtId="165" fontId="0" fillId="4" borderId="0" xfId="3" applyNumberFormat="1" applyFont="1" applyFill="1"/>
    <xf numFmtId="165" fontId="0" fillId="0" borderId="0" xfId="3" applyNumberFormat="1" applyFont="1"/>
    <xf numFmtId="165" fontId="9" fillId="5" borderId="0" xfId="3" applyNumberFormat="1" applyFont="1" applyFill="1"/>
    <xf numFmtId="165" fontId="9" fillId="4" borderId="0" xfId="3" applyNumberFormat="1" applyFont="1" applyFill="1"/>
    <xf numFmtId="0" fontId="1" fillId="4" borderId="4" xfId="3" applyNumberFormat="1" applyFont="1" applyFill="1" applyBorder="1" applyAlignment="1"/>
    <xf numFmtId="0" fontId="1" fillId="4" borderId="4" xfId="0" applyNumberFormat="1" applyFont="1" applyFill="1" applyBorder="1" applyAlignment="1">
      <alignment horizontal="center"/>
    </xf>
    <xf numFmtId="0" fontId="1" fillId="4" borderId="4" xfId="0" applyNumberFormat="1" applyFont="1" applyFill="1" applyBorder="1" applyAlignment="1"/>
    <xf numFmtId="0" fontId="1" fillId="5" borderId="0" xfId="3" applyNumberFormat="1" applyFont="1" applyFill="1" applyAlignment="1"/>
    <xf numFmtId="0" fontId="0" fillId="5" borderId="0" xfId="0" applyFill="1" applyAlignment="1"/>
    <xf numFmtId="0" fontId="1" fillId="5" borderId="0" xfId="0" applyFont="1" applyFill="1" applyAlignment="1"/>
    <xf numFmtId="9" fontId="0" fillId="5" borderId="0" xfId="2" applyFont="1" applyFill="1" applyAlignment="1"/>
    <xf numFmtId="0" fontId="1" fillId="5" borderId="0" xfId="3" applyNumberFormat="1" applyFont="1" applyFill="1" applyAlignment="1">
      <alignment horizontal="center"/>
    </xf>
    <xf numFmtId="0" fontId="5" fillId="4" borderId="0" xfId="0" applyFont="1" applyFill="1" applyAlignment="1">
      <alignment horizontal="center" vertical="center"/>
    </xf>
    <xf numFmtId="0" fontId="1" fillId="5" borderId="0" xfId="3" applyNumberFormat="1" applyFont="1" applyFill="1" applyAlignment="1">
      <alignment horizontal="center"/>
    </xf>
    <xf numFmtId="0" fontId="1" fillId="5" borderId="0" xfId="0" applyFont="1" applyFill="1" applyAlignment="1">
      <alignment horizontal="center"/>
    </xf>
    <xf numFmtId="0" fontId="5" fillId="4" borderId="0" xfId="0" applyFont="1" applyFill="1" applyAlignment="1">
      <alignment horizontal="center" vertical="center"/>
    </xf>
    <xf numFmtId="0" fontId="5" fillId="4" borderId="0" xfId="0" applyFont="1" applyFill="1" applyAlignment="1">
      <alignment horizontal="center" vertical="center"/>
    </xf>
    <xf numFmtId="0" fontId="0" fillId="10" borderId="0" xfId="0" applyFill="1" applyAlignment="1">
      <alignment horizontal="center"/>
    </xf>
    <xf numFmtId="0" fontId="5" fillId="10" borderId="0" xfId="0" applyFont="1" applyFill="1" applyAlignment="1">
      <alignment horizontal="left" vertical="center"/>
    </xf>
    <xf numFmtId="9" fontId="0" fillId="5" borderId="0" xfId="0" applyNumberFormat="1" applyFill="1" applyAlignment="1"/>
    <xf numFmtId="0" fontId="0" fillId="0" borderId="0" xfId="0" applyAlignment="1">
      <alignment horizontal="center"/>
    </xf>
    <xf numFmtId="0" fontId="1" fillId="5" borderId="0" xfId="3" applyNumberFormat="1" applyFont="1" applyFill="1" applyAlignment="1">
      <alignment horizontal="center"/>
    </xf>
    <xf numFmtId="0" fontId="1" fillId="5" borderId="0" xfId="0" applyFont="1" applyFill="1" applyAlignment="1">
      <alignment horizontal="center"/>
    </xf>
    <xf numFmtId="0" fontId="5" fillId="4" borderId="0" xfId="0" applyFont="1" applyFill="1" applyAlignment="1">
      <alignment horizontal="center" vertical="center"/>
    </xf>
    <xf numFmtId="0" fontId="1" fillId="4" borderId="0" xfId="3" applyNumberFormat="1" applyFont="1" applyFill="1" applyAlignment="1">
      <alignment horizontal="center"/>
    </xf>
    <xf numFmtId="0" fontId="1" fillId="4" borderId="4" xfId="0" applyFont="1" applyFill="1" applyBorder="1" applyAlignment="1">
      <alignment horizontal="center"/>
    </xf>
    <xf numFmtId="0" fontId="0" fillId="5" borderId="0" xfId="0" applyFill="1" applyAlignment="1">
      <alignment horizontal="center"/>
    </xf>
  </cellXfs>
  <cellStyles count="4">
    <cellStyle name="Comma" xfId="3" builtinId="3"/>
    <cellStyle name="Hyperlink" xfId="1" builtinId="8"/>
    <cellStyle name="Normal" xfId="0" builtinId="0"/>
    <cellStyle name="Percent" xfId="2" builtinId="5"/>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35F5A248-EB3B-40E3-96EA-6F66AC602E5F}">
      <tableStyleElement type="wholeTable" dxfId="4"/>
      <tableStyleElement type="headerRow" dxfId="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17" Type="http://schemas.openxmlformats.org/officeDocument/2006/relationships/hyperlink" Target="http://fortune.com/global500/2017/marubeni/" TargetMode="External"/><Relationship Id="rId299" Type="http://schemas.openxmlformats.org/officeDocument/2006/relationships/hyperlink" Target="http://fortune.com/global500/2017/maersk-group/" TargetMode="External"/><Relationship Id="rId21" Type="http://schemas.openxmlformats.org/officeDocument/2006/relationships/hyperlink" Target="http://fortune.com/data-store/?utm_source=fortune.com&amp;utm_medium=FG500list&amp;utm_campaign=cmr-FG500-2017-tout&amp;utm_content=20170720" TargetMode="External"/><Relationship Id="rId63" Type="http://schemas.openxmlformats.org/officeDocument/2006/relationships/hyperlink" Target="http://fortune.com/global500/2017/bank-of-america-corp/" TargetMode="External"/><Relationship Id="rId159" Type="http://schemas.openxmlformats.org/officeDocument/2006/relationships/hyperlink" Target="http://fortune.com/global500/2017/rosneft-oil/" TargetMode="External"/><Relationship Id="rId324" Type="http://schemas.openxmlformats.org/officeDocument/2006/relationships/hyperlink" Target="http://fortune.com/global500/2017/hyundai-mobis/" TargetMode="External"/><Relationship Id="rId366" Type="http://schemas.openxmlformats.org/officeDocument/2006/relationships/hyperlink" Target="http://fortune.com/global500/2017/jiangsu-shagang-group/" TargetMode="External"/><Relationship Id="rId170" Type="http://schemas.openxmlformats.org/officeDocument/2006/relationships/hyperlink" Target="http://fortune.com/global500/2017/roche-group/" TargetMode="External"/><Relationship Id="rId226" Type="http://schemas.openxmlformats.org/officeDocument/2006/relationships/hyperlink" Target="http://fortune.com/global500/2017/saint-gobain/" TargetMode="External"/><Relationship Id="rId433" Type="http://schemas.openxmlformats.org/officeDocument/2006/relationships/hyperlink" Target="http://fortune.com/global500/2017/standard-life/" TargetMode="External"/><Relationship Id="rId268" Type="http://schemas.openxmlformats.org/officeDocument/2006/relationships/hyperlink" Target="http://fortune.com/global500/2017/morgan-stanley/" TargetMode="External"/><Relationship Id="rId475" Type="http://schemas.openxmlformats.org/officeDocument/2006/relationships/hyperlink" Target="http://fortune.com/global500/2017/onex/" TargetMode="External"/><Relationship Id="rId32" Type="http://schemas.openxmlformats.org/officeDocument/2006/relationships/hyperlink" Target="http://fortune.com/global500/2017/general-electric/" TargetMode="External"/><Relationship Id="rId74" Type="http://schemas.openxmlformats.org/officeDocument/2006/relationships/hyperlink" Target="http://fortune.com/global500/2017/banco-santander/" TargetMode="External"/><Relationship Id="rId128" Type="http://schemas.openxmlformats.org/officeDocument/2006/relationships/hyperlink" Target="http://fortune.com/global500/2017/jxtg-holdings/" TargetMode="External"/><Relationship Id="rId335" Type="http://schemas.openxmlformats.org/officeDocument/2006/relationships/hyperlink" Target="http://fortune.com/global500/2017/sinomach/" TargetMode="External"/><Relationship Id="rId377" Type="http://schemas.openxmlformats.org/officeDocument/2006/relationships/hyperlink" Target="http://fortune.com/global500/2017/charter-communications/" TargetMode="External"/><Relationship Id="rId500" Type="http://schemas.openxmlformats.org/officeDocument/2006/relationships/hyperlink" Target="http://fortune.com/global500/2017/tui/" TargetMode="External"/><Relationship Id="rId5" Type="http://schemas.openxmlformats.org/officeDocument/2006/relationships/hyperlink" Target="http://fortune.com/global500/2017/toyota-motor/" TargetMode="External"/><Relationship Id="rId181" Type="http://schemas.openxmlformats.org/officeDocument/2006/relationships/hyperlink" Target="http://fortune.com/global500/2017/fedex/" TargetMode="External"/><Relationship Id="rId237" Type="http://schemas.openxmlformats.org/officeDocument/2006/relationships/hyperlink" Target="http://fortune.com/global500/2017/denso/" TargetMode="External"/><Relationship Id="rId402" Type="http://schemas.openxmlformats.org/officeDocument/2006/relationships/hyperlink" Target="http://fortune.com/global500/2017/usaa/" TargetMode="External"/><Relationship Id="rId279" Type="http://schemas.openxmlformats.org/officeDocument/2006/relationships/hyperlink" Target="http://fortune.com/global500/2017/tiaa/" TargetMode="External"/><Relationship Id="rId444" Type="http://schemas.openxmlformats.org/officeDocument/2006/relationships/hyperlink" Target="http://fortune.com/global500/2017/sap/" TargetMode="External"/><Relationship Id="rId486" Type="http://schemas.openxmlformats.org/officeDocument/2006/relationships/hyperlink" Target="http://fortune.com/global500/2017/suning-commerce-group/" TargetMode="External"/><Relationship Id="rId43" Type="http://schemas.openxmlformats.org/officeDocument/2006/relationships/hyperlink" Target="http://fortune.com/global500/2017/bank-of-china/" TargetMode="External"/><Relationship Id="rId139" Type="http://schemas.openxmlformats.org/officeDocument/2006/relationships/hyperlink" Target="http://fortune.com/global500/2017/ups/" TargetMode="External"/><Relationship Id="rId290" Type="http://schemas.openxmlformats.org/officeDocument/2006/relationships/hyperlink" Target="http://fortune.com/global500/2017/pertamina/" TargetMode="External"/><Relationship Id="rId304" Type="http://schemas.openxmlformats.org/officeDocument/2006/relationships/hyperlink" Target="http://fortune.com/global500/2017/lufthansa-group/" TargetMode="External"/><Relationship Id="rId346" Type="http://schemas.openxmlformats.org/officeDocument/2006/relationships/hyperlink" Target="http://fortune.com/global500/2017/general-dynamics/" TargetMode="External"/><Relationship Id="rId388" Type="http://schemas.openxmlformats.org/officeDocument/2006/relationships/hyperlink" Target="http://fortune.com/global500/2017/compass-group/" TargetMode="External"/><Relationship Id="rId85" Type="http://schemas.openxmlformats.org/officeDocument/2006/relationships/hyperlink" Target="http://fortune.com/global500/2017/enel/" TargetMode="External"/><Relationship Id="rId150" Type="http://schemas.openxmlformats.org/officeDocument/2006/relationships/hyperlink" Target="http://fortune.com/global500/2017/vodafone-group/" TargetMode="External"/><Relationship Id="rId192" Type="http://schemas.openxmlformats.org/officeDocument/2006/relationships/hyperlink" Target="http://fortune.com/global500/2017/jbs/" TargetMode="External"/><Relationship Id="rId206" Type="http://schemas.openxmlformats.org/officeDocument/2006/relationships/hyperlink" Target="http://fortune.com/global500/2017/noble-group/" TargetMode="External"/><Relationship Id="rId413" Type="http://schemas.openxmlformats.org/officeDocument/2006/relationships/hyperlink" Target="http://fortune.com/global500/2017/tech-data/" TargetMode="External"/><Relationship Id="rId248" Type="http://schemas.openxmlformats.org/officeDocument/2006/relationships/hyperlink" Target="http://fortune.com/global500/2017/tata-motors/" TargetMode="External"/><Relationship Id="rId455" Type="http://schemas.openxmlformats.org/officeDocument/2006/relationships/hyperlink" Target="http://fortune.com/global500/2017/china-datang/" TargetMode="External"/><Relationship Id="rId497" Type="http://schemas.openxmlformats.org/officeDocument/2006/relationships/hyperlink" Target="http://fortune.com/global500/2017/teva-pharmaceutical-industries/" TargetMode="External"/><Relationship Id="rId12" Type="http://schemas.openxmlformats.org/officeDocument/2006/relationships/hyperlink" Target="http://fortune.com/global500/2017/bp/" TargetMode="External"/><Relationship Id="rId108" Type="http://schemas.openxmlformats.org/officeDocument/2006/relationships/hyperlink" Target="http://fortune.com/global500/2017/target/" TargetMode="External"/><Relationship Id="rId315" Type="http://schemas.openxmlformats.org/officeDocument/2006/relationships/hyperlink" Target="http://fortune.com/global500/2017/abb/" TargetMode="External"/><Relationship Id="rId357" Type="http://schemas.openxmlformats.org/officeDocument/2006/relationships/hyperlink" Target="http://fortune.com/global500/2017/jfe-holdings/" TargetMode="External"/><Relationship Id="rId54" Type="http://schemas.openxmlformats.org/officeDocument/2006/relationships/hyperlink" Target="http://fortune.com/global500/2017/express-scripts-holding/" TargetMode="External"/><Relationship Id="rId96" Type="http://schemas.openxmlformats.org/officeDocument/2006/relationships/hyperlink" Target="http://fortune.com/global500/2017/sk-holdings/" TargetMode="External"/><Relationship Id="rId161" Type="http://schemas.openxmlformats.org/officeDocument/2006/relationships/hyperlink" Target="http://fortune.com/global500/2017/marathon-petroleum/" TargetMode="External"/><Relationship Id="rId217" Type="http://schemas.openxmlformats.org/officeDocument/2006/relationships/hyperlink" Target="http://fortune.com/global500/2017/china-merchants-bank/" TargetMode="External"/><Relationship Id="rId399" Type="http://schemas.openxmlformats.org/officeDocument/2006/relationships/hyperlink" Target="http://fortune.com/global500/2017/lafargeholcim/" TargetMode="External"/><Relationship Id="rId259" Type="http://schemas.openxmlformats.org/officeDocument/2006/relationships/hyperlink" Target="http://fortune.com/global500/2017/best-buy/" TargetMode="External"/><Relationship Id="rId424" Type="http://schemas.openxmlformats.org/officeDocument/2006/relationships/hyperlink" Target="http://fortune.com/global500/2017/idemitsu-kosan/" TargetMode="External"/><Relationship Id="rId466" Type="http://schemas.openxmlformats.org/officeDocument/2006/relationships/hyperlink" Target="http://fortune.com/global500/2017/duke-energy/" TargetMode="External"/><Relationship Id="rId23" Type="http://schemas.openxmlformats.org/officeDocument/2006/relationships/hyperlink" Target="http://fortune.com/global500/2017/industrial-commercial-bank-of-china/" TargetMode="External"/><Relationship Id="rId119" Type="http://schemas.openxmlformats.org/officeDocument/2006/relationships/hyperlink" Target="http://fortune.com/global500/2017/freddie-mac/" TargetMode="External"/><Relationship Id="rId270" Type="http://schemas.openxmlformats.org/officeDocument/2006/relationships/hyperlink" Target="http://fortune.com/global500/2017/sse/" TargetMode="External"/><Relationship Id="rId326" Type="http://schemas.openxmlformats.org/officeDocument/2006/relationships/hyperlink" Target="http://fortune.com/global500/2017/rite-aid/" TargetMode="External"/><Relationship Id="rId65" Type="http://schemas.openxmlformats.org/officeDocument/2006/relationships/hyperlink" Target="http://fortune.com/global500/2017/nestle/" TargetMode="External"/><Relationship Id="rId130" Type="http://schemas.openxmlformats.org/officeDocument/2006/relationships/hyperlink" Target="http://fortune.com/global500/2017/tewoo-group/" TargetMode="External"/><Relationship Id="rId368" Type="http://schemas.openxmlformats.org/officeDocument/2006/relationships/hyperlink" Target="http://fortune.com/global500/2017/mazda-motor/" TargetMode="External"/><Relationship Id="rId172" Type="http://schemas.openxmlformats.org/officeDocument/2006/relationships/hyperlink" Target="http://fortune.com/global500/2017/bank-of-communications/" TargetMode="External"/><Relationship Id="rId228" Type="http://schemas.openxmlformats.org/officeDocument/2006/relationships/hyperlink" Target="http://fortune.com/global500/2017/vinci/" TargetMode="External"/><Relationship Id="rId435" Type="http://schemas.openxmlformats.org/officeDocument/2006/relationships/hyperlink" Target="http://fortune.com/global500/2017/adecco-group/" TargetMode="External"/><Relationship Id="rId477" Type="http://schemas.openxmlformats.org/officeDocument/2006/relationships/hyperlink" Target="http://fortune.com/global500/2017/shanxi-jincheng-anthracite-coal-mining-group/" TargetMode="External"/><Relationship Id="rId281" Type="http://schemas.openxmlformats.org/officeDocument/2006/relationships/hyperlink" Target="http://fortune.com/global500/2017/oracle/" TargetMode="External"/><Relationship Id="rId337" Type="http://schemas.openxmlformats.org/officeDocument/2006/relationships/hyperlink" Target="http://fortune.com/global500/2017/china-aerospace-science-technology/" TargetMode="External"/><Relationship Id="rId502" Type="http://schemas.openxmlformats.org/officeDocument/2006/relationships/printerSettings" Target="../printerSettings/printerSettings2.bin"/><Relationship Id="rId34" Type="http://schemas.openxmlformats.org/officeDocument/2006/relationships/hyperlink" Target="http://fortune.com/global500/2017/japan-post-holdings/" TargetMode="External"/><Relationship Id="rId76" Type="http://schemas.openxmlformats.org/officeDocument/2006/relationships/hyperlink" Target="http://fortune.com/global500/2017/petrobras/" TargetMode="External"/><Relationship Id="rId141" Type="http://schemas.openxmlformats.org/officeDocument/2006/relationships/hyperlink" Target="http://fortune.com/global500/2017/peugeot/" TargetMode="External"/><Relationship Id="rId379" Type="http://schemas.openxmlformats.org/officeDocument/2006/relationships/hyperlink" Target="http://fortune.com/global500/2017/northwestern-mutual/" TargetMode="External"/><Relationship Id="rId7" Type="http://schemas.openxmlformats.org/officeDocument/2006/relationships/hyperlink" Target="http://fortune.com/global500/2017/royal-dutch-shell/" TargetMode="External"/><Relationship Id="rId183" Type="http://schemas.openxmlformats.org/officeDocument/2006/relationships/hyperlink" Target="http://fortune.com/global500/2017/louis-dreyfus/" TargetMode="External"/><Relationship Id="rId239" Type="http://schemas.openxmlformats.org/officeDocument/2006/relationships/hyperlink" Target="http://fortune.com/global500/2017/guangzhou-automobile-industry-group/" TargetMode="External"/><Relationship Id="rId390" Type="http://schemas.openxmlformats.org/officeDocument/2006/relationships/hyperlink" Target="http://fortune.com/global500/2017/kansai-electric-power/" TargetMode="External"/><Relationship Id="rId404" Type="http://schemas.openxmlformats.org/officeDocument/2006/relationships/hyperlink" Target="http://fortune.com/global500/2017/phoenix-pharmahandel/" TargetMode="External"/><Relationship Id="rId446" Type="http://schemas.openxmlformats.org/officeDocument/2006/relationships/hyperlink" Target="http://fortune.com/global500/2017/yangquan-coal-industry-group/" TargetMode="External"/><Relationship Id="rId250" Type="http://schemas.openxmlformats.org/officeDocument/2006/relationships/hyperlink" Target="http://fortune.com/global500/2017/mitsui/" TargetMode="External"/><Relationship Id="rId292" Type="http://schemas.openxmlformats.org/officeDocument/2006/relationships/hyperlink" Target="http://fortune.com/global500/2017/ubs-group/" TargetMode="External"/><Relationship Id="rId306" Type="http://schemas.openxmlformats.org/officeDocument/2006/relationships/hyperlink" Target="http://fortune.com/global500/2017/accenture/" TargetMode="External"/><Relationship Id="rId488" Type="http://schemas.openxmlformats.org/officeDocument/2006/relationships/hyperlink" Target="http://fortune.com/global500/2017/ultrapar-holdings/" TargetMode="External"/><Relationship Id="rId24" Type="http://schemas.openxmlformats.org/officeDocument/2006/relationships/hyperlink" Target="http://fortune.com/global500/2017/amerisourcebergen/" TargetMode="External"/><Relationship Id="rId45" Type="http://schemas.openxmlformats.org/officeDocument/2006/relationships/hyperlink" Target="http://fortune.com/global500/2017/nissan-motor/" TargetMode="External"/><Relationship Id="rId66" Type="http://schemas.openxmlformats.org/officeDocument/2006/relationships/hyperlink" Target="http://fortune.com/global500/2017/alphabet/" TargetMode="External"/><Relationship Id="rId87" Type="http://schemas.openxmlformats.org/officeDocument/2006/relationships/hyperlink" Target="http://fortune.com/global500/2017/china-resources-national/" TargetMode="External"/><Relationship Id="rId110" Type="http://schemas.openxmlformats.org/officeDocument/2006/relationships/hyperlink" Target="http://fortune.com/global500/2017/munich-re-group/" TargetMode="External"/><Relationship Id="rId131" Type="http://schemas.openxmlformats.org/officeDocument/2006/relationships/hyperlink" Target="http://fortune.com/global500/2017/aetna/" TargetMode="External"/><Relationship Id="rId327" Type="http://schemas.openxmlformats.org/officeDocument/2006/relationships/hyperlink" Target="http://fortune.com/global500/2017/shaanxi-yanchang-petroleum-group/" TargetMode="External"/><Relationship Id="rId348" Type="http://schemas.openxmlformats.org/officeDocument/2006/relationships/hyperlink" Target="http://fortune.com/global500/2017/canon/" TargetMode="External"/><Relationship Id="rId369" Type="http://schemas.openxmlformats.org/officeDocument/2006/relationships/hyperlink" Target="http://fortune.com/global500/2017/state-power-investment/" TargetMode="External"/><Relationship Id="rId152" Type="http://schemas.openxmlformats.org/officeDocument/2006/relationships/hyperlink" Target="http://fortune.com/global500/2017/banco-do-brasil/" TargetMode="External"/><Relationship Id="rId173" Type="http://schemas.openxmlformats.org/officeDocument/2006/relationships/hyperlink" Target="http://fortune.com/global500/2017/citic-group/" TargetMode="External"/><Relationship Id="rId194" Type="http://schemas.openxmlformats.org/officeDocument/2006/relationships/hyperlink" Target="http://fortune.com/global500/2017/tokio-marine-holdings/" TargetMode="External"/><Relationship Id="rId208" Type="http://schemas.openxmlformats.org/officeDocument/2006/relationships/hyperlink" Target="http://fortune.com/global500/2017/statoil/" TargetMode="External"/><Relationship Id="rId229" Type="http://schemas.openxmlformats.org/officeDocument/2006/relationships/hyperlink" Target="http://fortune.com/global500/2017/nippon-steel-sumitomo-metal/" TargetMode="External"/><Relationship Id="rId380" Type="http://schemas.openxmlformats.org/officeDocument/2006/relationships/hyperlink" Target="http://fortune.com/global500/2017/loreal/" TargetMode="External"/><Relationship Id="rId415" Type="http://schemas.openxmlformats.org/officeDocument/2006/relationships/hyperlink" Target="http://fortune.com/global500/2017/avnet/" TargetMode="External"/><Relationship Id="rId436" Type="http://schemas.openxmlformats.org/officeDocument/2006/relationships/hyperlink" Target="http://fortune.com/global500/2017/international-airlines-group/" TargetMode="External"/><Relationship Id="rId457" Type="http://schemas.openxmlformats.org/officeDocument/2006/relationships/hyperlink" Target="http://fortune.com/global500/2017/arrow-electronics/" TargetMode="External"/><Relationship Id="rId240" Type="http://schemas.openxmlformats.org/officeDocument/2006/relationships/hyperlink" Target="http://fortune.com/global500/2017/wilmar-international/" TargetMode="External"/><Relationship Id="rId261" Type="http://schemas.openxmlformats.org/officeDocument/2006/relationships/hyperlink" Target="http://fortune.com/global500/2017/honeywell-international/" TargetMode="External"/><Relationship Id="rId478" Type="http://schemas.openxmlformats.org/officeDocument/2006/relationships/hyperlink" Target="http://fortune.com/global500/2017/randstad-holding/" TargetMode="External"/><Relationship Id="rId499" Type="http://schemas.openxmlformats.org/officeDocument/2006/relationships/hyperlink" Target="http://fortune.com/global500/2017/wm-morrison-supermarkets/" TargetMode="External"/><Relationship Id="rId14" Type="http://schemas.openxmlformats.org/officeDocument/2006/relationships/hyperlink" Target="http://fortune.com/global500/2017/cvs-health/" TargetMode="External"/><Relationship Id="rId35" Type="http://schemas.openxmlformats.org/officeDocument/2006/relationships/hyperlink" Target="http://fortune.com/global500/2017/allianz/" TargetMode="External"/><Relationship Id="rId56" Type="http://schemas.openxmlformats.org/officeDocument/2006/relationships/hyperlink" Target="http://fortune.com/global500/2017/china-railway-engineering/" TargetMode="External"/><Relationship Id="rId77" Type="http://schemas.openxmlformats.org/officeDocument/2006/relationships/hyperlink" Target="http://fortune.com/global500/2017/robert-bosch/" TargetMode="External"/><Relationship Id="rId100" Type="http://schemas.openxmlformats.org/officeDocument/2006/relationships/hyperlink" Target="http://fortune.com/global500/2017/u-s-postal-service/" TargetMode="External"/><Relationship Id="rId282" Type="http://schemas.openxmlformats.org/officeDocument/2006/relationships/hyperlink" Target="http://fortune.com/global500/2017/acs/" TargetMode="External"/><Relationship Id="rId317" Type="http://schemas.openxmlformats.org/officeDocument/2006/relationships/hyperlink" Target="http://fortune.com/global500/2017/rio-tinto-group/" TargetMode="External"/><Relationship Id="rId338" Type="http://schemas.openxmlformats.org/officeDocument/2006/relationships/hyperlink" Target="http://fortune.com/global500/2017/shaanxi-coal-chemical-industry/" TargetMode="External"/><Relationship Id="rId359" Type="http://schemas.openxmlformats.org/officeDocument/2006/relationships/hyperlink" Target="http://fortune.com/global500/2017/gilead-sciences/" TargetMode="External"/><Relationship Id="rId8" Type="http://schemas.openxmlformats.org/officeDocument/2006/relationships/hyperlink" Target="http://fortune.com/global500/2017/berkshire-hathaway/" TargetMode="External"/><Relationship Id="rId98" Type="http://schemas.openxmlformats.org/officeDocument/2006/relationships/hyperlink" Target="http://fortune.com/global500/2017/johnson-johnson/" TargetMode="External"/><Relationship Id="rId121" Type="http://schemas.openxmlformats.org/officeDocument/2006/relationships/hyperlink" Target="http://fortune.com/global500/2017/china-minmetals/" TargetMode="External"/><Relationship Id="rId142" Type="http://schemas.openxmlformats.org/officeDocument/2006/relationships/hyperlink" Target="http://fortune.com/global500/2017/albertsons-cos/" TargetMode="External"/><Relationship Id="rId163" Type="http://schemas.openxmlformats.org/officeDocument/2006/relationships/hyperlink" Target="http://fortune.com/global500/2017/aviation-industry-corp-of-china/" TargetMode="External"/><Relationship Id="rId184" Type="http://schemas.openxmlformats.org/officeDocument/2006/relationships/hyperlink" Target="http://fortune.com/global500/2017/amer-international-group/" TargetMode="External"/><Relationship Id="rId219" Type="http://schemas.openxmlformats.org/officeDocument/2006/relationships/hyperlink" Target="http://fortune.com/global500/2017/woolworths/" TargetMode="External"/><Relationship Id="rId370" Type="http://schemas.openxmlformats.org/officeDocument/2006/relationships/hyperlink" Target="http://fortune.com/global500/2017/taiwan-semiconductor-manufacturing/" TargetMode="External"/><Relationship Id="rId391" Type="http://schemas.openxmlformats.org/officeDocument/2006/relationships/hyperlink" Target="http://fortune.com/global500/2017/quanta-computer/" TargetMode="External"/><Relationship Id="rId405" Type="http://schemas.openxmlformats.org/officeDocument/2006/relationships/hyperlink" Target="http://fortune.com/global500/2017/veolia-environnement/" TargetMode="External"/><Relationship Id="rId426" Type="http://schemas.openxmlformats.org/officeDocument/2006/relationships/hyperlink" Target="http://fortune.com/global500/2017/macys/" TargetMode="External"/><Relationship Id="rId447" Type="http://schemas.openxmlformats.org/officeDocument/2006/relationships/hyperlink" Target="http://fortune.com/global500/2017/danone/" TargetMode="External"/><Relationship Id="rId230" Type="http://schemas.openxmlformats.org/officeDocument/2006/relationships/hyperlink" Target="http://fortune.com/global500/2017/bunge/" TargetMode="External"/><Relationship Id="rId251" Type="http://schemas.openxmlformats.org/officeDocument/2006/relationships/hyperlink" Target="http://fortune.com/global500/2017/manulife-financial/" TargetMode="External"/><Relationship Id="rId468" Type="http://schemas.openxmlformats.org/officeDocument/2006/relationships/hyperlink" Target="http://fortune.com/global500/2017/country-garden-holdings/" TargetMode="External"/><Relationship Id="rId489" Type="http://schemas.openxmlformats.org/officeDocument/2006/relationships/hyperlink" Target="http://fortune.com/global500/2017/xiamen-cd/" TargetMode="External"/><Relationship Id="rId25" Type="http://schemas.openxmlformats.org/officeDocument/2006/relationships/hyperlink" Target="http://fortune.com/global500/2017/china-state-construction-engineering/" TargetMode="External"/><Relationship Id="rId46" Type="http://schemas.openxmlformats.org/officeDocument/2006/relationships/hyperlink" Target="http://fortune.com/global500/2017/chevron/" TargetMode="External"/><Relationship Id="rId67" Type="http://schemas.openxmlformats.org/officeDocument/2006/relationships/hyperlink" Target="http://fortune.com/global500/2017/siemens/" TargetMode="External"/><Relationship Id="rId272" Type="http://schemas.openxmlformats.org/officeDocument/2006/relationships/hyperlink" Target="http://fortune.com/global500/2017/goldman-sachs-group/" TargetMode="External"/><Relationship Id="rId293" Type="http://schemas.openxmlformats.org/officeDocument/2006/relationships/hyperlink" Target="http://fortune.com/global500/2017/intesa-sanpaolo/" TargetMode="External"/><Relationship Id="rId307" Type="http://schemas.openxmlformats.org/officeDocument/2006/relationships/hyperlink" Target="http://fortune.com/global500/2017/repsol/" TargetMode="External"/><Relationship Id="rId328" Type="http://schemas.openxmlformats.org/officeDocument/2006/relationships/hyperlink" Target="http://fortune.com/global500/2017/dz-bank/" TargetMode="External"/><Relationship Id="rId349" Type="http://schemas.openxmlformats.org/officeDocument/2006/relationships/hyperlink" Target="http://fortune.com/global500/2017/wuchan-zhongda-group/" TargetMode="External"/><Relationship Id="rId88" Type="http://schemas.openxmlformats.org/officeDocument/2006/relationships/hyperlink" Target="http://fortune.com/global500/2017/aeon/" TargetMode="External"/><Relationship Id="rId111" Type="http://schemas.openxmlformats.org/officeDocument/2006/relationships/hyperlink" Target="http://fortune.com/global500/2017/panasonic/" TargetMode="External"/><Relationship Id="rId132" Type="http://schemas.openxmlformats.org/officeDocument/2006/relationships/hyperlink" Target="http://fortune.com/global500/2017/pepsico/" TargetMode="External"/><Relationship Id="rId153" Type="http://schemas.openxmlformats.org/officeDocument/2006/relationships/hyperlink" Target="http://fortune.com/global500/2017/pemex/" TargetMode="External"/><Relationship Id="rId174" Type="http://schemas.openxmlformats.org/officeDocument/2006/relationships/hyperlink" Target="http://fortune.com/global500/2017/pfizer/" TargetMode="External"/><Relationship Id="rId195" Type="http://schemas.openxmlformats.org/officeDocument/2006/relationships/hyperlink" Target="http://fortune.com/global500/2017/hp/" TargetMode="External"/><Relationship Id="rId209" Type="http://schemas.openxmlformats.org/officeDocument/2006/relationships/hyperlink" Target="http://fortune.com/global500/2017/posco/" TargetMode="External"/><Relationship Id="rId360" Type="http://schemas.openxmlformats.org/officeDocument/2006/relationships/hyperlink" Target="http://fortune.com/global500/2017/chs/" TargetMode="External"/><Relationship Id="rId381" Type="http://schemas.openxmlformats.org/officeDocument/2006/relationships/hyperlink" Target="http://fortune.com/global500/2017/dalian-wanda-group/" TargetMode="External"/><Relationship Id="rId416" Type="http://schemas.openxmlformats.org/officeDocument/2006/relationships/hyperlink" Target="http://fortune.com/global500/2017/nokia/" TargetMode="External"/><Relationship Id="rId220" Type="http://schemas.openxmlformats.org/officeDocument/2006/relationships/hyperlink" Target="http://fortune.com/global500/2017/kddi/" TargetMode="External"/><Relationship Id="rId241" Type="http://schemas.openxmlformats.org/officeDocument/2006/relationships/hyperlink" Target="http://fortune.com/global500/2017/sanofi/" TargetMode="External"/><Relationship Id="rId437" Type="http://schemas.openxmlformats.org/officeDocument/2006/relationships/hyperlink" Target="http://fortune.com/global500/2017/mcdonalds/" TargetMode="External"/><Relationship Id="rId458" Type="http://schemas.openxmlformats.org/officeDocument/2006/relationships/hyperlink" Target="http://fortune.com/global500/2017/heraeus-holding/" TargetMode="External"/><Relationship Id="rId479" Type="http://schemas.openxmlformats.org/officeDocument/2006/relationships/hyperlink" Target="http://fortune.com/global500/2017/tencent-holdings/" TargetMode="External"/><Relationship Id="rId15" Type="http://schemas.openxmlformats.org/officeDocument/2006/relationships/hyperlink" Target="http://fortune.com/global500/2017/samsung-electronics/" TargetMode="External"/><Relationship Id="rId36" Type="http://schemas.openxmlformats.org/officeDocument/2006/relationships/hyperlink" Target="http://fortune.com/global500/2017/cardinal-health/" TargetMode="External"/><Relationship Id="rId57" Type="http://schemas.openxmlformats.org/officeDocument/2006/relationships/hyperlink" Target="http://fortune.com/global500/2017/prudential/" TargetMode="External"/><Relationship Id="rId262" Type="http://schemas.openxmlformats.org/officeDocument/2006/relationships/hyperlink" Target="http://fortune.com/global500/2017/jd-com/" TargetMode="External"/><Relationship Id="rId283" Type="http://schemas.openxmlformats.org/officeDocument/2006/relationships/hyperlink" Target="http://fortune.com/global500/2017/sumitomo/" TargetMode="External"/><Relationship Id="rId318" Type="http://schemas.openxmlformats.org/officeDocument/2006/relationships/hyperlink" Target="http://fortune.com/global500/2017/sncf-mobilites/" TargetMode="External"/><Relationship Id="rId339" Type="http://schemas.openxmlformats.org/officeDocument/2006/relationships/hyperlink" Target="http://fortune.com/global500/2017/china-evergrande-group/" TargetMode="External"/><Relationship Id="rId490" Type="http://schemas.openxmlformats.org/officeDocument/2006/relationships/hyperlink" Target="http://fortune.com/global500/2017/sears-holdings/" TargetMode="External"/><Relationship Id="rId78" Type="http://schemas.openxmlformats.org/officeDocument/2006/relationships/hyperlink" Target="http://fortune.com/global500/2017/deutsche-telekom/" TargetMode="External"/><Relationship Id="rId99" Type="http://schemas.openxmlformats.org/officeDocument/2006/relationships/hyperlink" Target="http://fortune.com/global500/2017/procter-gamble/" TargetMode="External"/><Relationship Id="rId101" Type="http://schemas.openxmlformats.org/officeDocument/2006/relationships/hyperlink" Target="http://fortune.com/global500/2017/china-southern-power-grid/" TargetMode="External"/><Relationship Id="rId122" Type="http://schemas.openxmlformats.org/officeDocument/2006/relationships/hyperlink" Target="http://fortune.com/global500/2017/lloyds-banking-group/" TargetMode="External"/><Relationship Id="rId143" Type="http://schemas.openxmlformats.org/officeDocument/2006/relationships/hyperlink" Target="http://fortune.com/global500/2017/dai-ichi-life-holdings/" TargetMode="External"/><Relationship Id="rId164" Type="http://schemas.openxmlformats.org/officeDocument/2006/relationships/hyperlink" Target="http://fortune.com/global500/2017/ing-group/" TargetMode="External"/><Relationship Id="rId185" Type="http://schemas.openxmlformats.org/officeDocument/2006/relationships/hyperlink" Target="http://fortune.com/global500/2017/petronas/" TargetMode="External"/><Relationship Id="rId350" Type="http://schemas.openxmlformats.org/officeDocument/2006/relationships/hyperlink" Target="http://fortune.com/global500/2017/mitsubishi-chemical-holdings/" TargetMode="External"/><Relationship Id="rId371" Type="http://schemas.openxmlformats.org/officeDocument/2006/relationships/hyperlink" Target="http://fortune.com/global500/2017/vale/" TargetMode="External"/><Relationship Id="rId406" Type="http://schemas.openxmlformats.org/officeDocument/2006/relationships/hyperlink" Target="http://fortune.com/global500/2017/national-australia-bank/" TargetMode="External"/><Relationship Id="rId9" Type="http://schemas.openxmlformats.org/officeDocument/2006/relationships/hyperlink" Target="http://fortune.com/global500/2017/apple/" TargetMode="External"/><Relationship Id="rId210" Type="http://schemas.openxmlformats.org/officeDocument/2006/relationships/hyperlink" Target="http://fortune.com/global500/2017/kia-motors/" TargetMode="External"/><Relationship Id="rId392" Type="http://schemas.openxmlformats.org/officeDocument/2006/relationships/hyperlink" Target="http://fortune.com/global500/2017/westpac-banking/" TargetMode="External"/><Relationship Id="rId427" Type="http://schemas.openxmlformats.org/officeDocument/2006/relationships/hyperlink" Target="http://fortune.com/global500/2017/mapfre-group/" TargetMode="External"/><Relationship Id="rId448" Type="http://schemas.openxmlformats.org/officeDocument/2006/relationships/hyperlink" Target="http://fortune.com/global500/2017/samsung-ct/" TargetMode="External"/><Relationship Id="rId469" Type="http://schemas.openxmlformats.org/officeDocument/2006/relationships/hyperlink" Target="http://fortune.com/global500/2017/heineken-holding/" TargetMode="External"/><Relationship Id="rId26" Type="http://schemas.openxmlformats.org/officeDocument/2006/relationships/hyperlink" Target="http://fortune.com/global500/2017/axa/" TargetMode="External"/><Relationship Id="rId231" Type="http://schemas.openxmlformats.org/officeDocument/2006/relationships/hyperlink" Target="http://fortune.com/global500/2017/industrial-bank/" TargetMode="External"/><Relationship Id="rId252" Type="http://schemas.openxmlformats.org/officeDocument/2006/relationships/hyperlink" Target="http://fortune.com/global500/2017/china-minsheng-banking/" TargetMode="External"/><Relationship Id="rId273" Type="http://schemas.openxmlformats.org/officeDocument/2006/relationships/hyperlink" Target="http://fortune.com/global500/2017/johnson-controls-international/" TargetMode="External"/><Relationship Id="rId294" Type="http://schemas.openxmlformats.org/officeDocument/2006/relationships/hyperlink" Target="http://fortune.com/global500/2017/george-weston/" TargetMode="External"/><Relationship Id="rId308" Type="http://schemas.openxmlformats.org/officeDocument/2006/relationships/hyperlink" Target="http://fortune.com/global500/2017/china-vanke/" TargetMode="External"/><Relationship Id="rId329" Type="http://schemas.openxmlformats.org/officeDocument/2006/relationships/hyperlink" Target="http://fortune.com/global500/2017/unicredit-group/" TargetMode="External"/><Relationship Id="rId480" Type="http://schemas.openxmlformats.org/officeDocument/2006/relationships/hyperlink" Target="http://fortune.com/global500/2017/lg-display/" TargetMode="External"/><Relationship Id="rId47" Type="http://schemas.openxmlformats.org/officeDocument/2006/relationships/hyperlink" Target="http://fortune.com/global500/2017/fannie-mae/" TargetMode="External"/><Relationship Id="rId68" Type="http://schemas.openxmlformats.org/officeDocument/2006/relationships/hyperlink" Target="http://fortune.com/global500/2017/carrefour/" TargetMode="External"/><Relationship Id="rId89" Type="http://schemas.openxmlformats.org/officeDocument/2006/relationships/hyperlink" Target="http://fortune.com/global500/2017/hsbc-holdings/" TargetMode="External"/><Relationship Id="rId112" Type="http://schemas.openxmlformats.org/officeDocument/2006/relationships/hyperlink" Target="http://fortune.com/global500/2017/nippon-life-insurance/" TargetMode="External"/><Relationship Id="rId133" Type="http://schemas.openxmlformats.org/officeDocument/2006/relationships/hyperlink" Target="http://fortune.com/global500/2017/eni/" TargetMode="External"/><Relationship Id="rId154" Type="http://schemas.openxmlformats.org/officeDocument/2006/relationships/hyperlink" Target="http://fortune.com/global500/2017/telefonica/" TargetMode="External"/><Relationship Id="rId175" Type="http://schemas.openxmlformats.org/officeDocument/2006/relationships/hyperlink" Target="http://fortune.com/global500/2017/bayer/" TargetMode="External"/><Relationship Id="rId340" Type="http://schemas.openxmlformats.org/officeDocument/2006/relationships/hyperlink" Target="http://fortune.com/global500/2017/jiangxi-copper/" TargetMode="External"/><Relationship Id="rId361" Type="http://schemas.openxmlformats.org/officeDocument/2006/relationships/hyperlink" Target="http://fortune.com/global500/2017/bharat-petroleum/" TargetMode="External"/><Relationship Id="rId196" Type="http://schemas.openxmlformats.org/officeDocument/2006/relationships/hyperlink" Target="http://fortune.com/global500/2017/rwe/" TargetMode="External"/><Relationship Id="rId200" Type="http://schemas.openxmlformats.org/officeDocument/2006/relationships/hyperlink" Target="http://fortune.com/global500/2017/sinopharm/" TargetMode="External"/><Relationship Id="rId382" Type="http://schemas.openxmlformats.org/officeDocument/2006/relationships/hyperlink" Target="http://fortune.com/global500/2017/medipal-holdings/" TargetMode="External"/><Relationship Id="rId417" Type="http://schemas.openxmlformats.org/officeDocument/2006/relationships/hyperlink" Target="http://fortune.com/global500/2017/enbridge/" TargetMode="External"/><Relationship Id="rId438" Type="http://schemas.openxmlformats.org/officeDocument/2006/relationships/hyperlink" Target="http://fortune.com/global500/2017/nec/" TargetMode="External"/><Relationship Id="rId459" Type="http://schemas.openxmlformats.org/officeDocument/2006/relationships/hyperlink" Target="http://fortune.com/global500/2017/compal-electronics/" TargetMode="External"/><Relationship Id="rId16" Type="http://schemas.openxmlformats.org/officeDocument/2006/relationships/hyperlink" Target="http://fortune.com/global500/2017/glencore/" TargetMode="External"/><Relationship Id="rId221" Type="http://schemas.openxmlformats.org/officeDocument/2006/relationships/hyperlink" Target="http://fortune.com/global500/2017/swiss-re/" TargetMode="External"/><Relationship Id="rId242" Type="http://schemas.openxmlformats.org/officeDocument/2006/relationships/hyperlink" Target="http://fortune.com/global500/2017/china-united-network-communications/" TargetMode="External"/><Relationship Id="rId263" Type="http://schemas.openxmlformats.org/officeDocument/2006/relationships/hyperlink" Target="http://fortune.com/global500/2017/mitsubishi-electric/" TargetMode="External"/><Relationship Id="rId284" Type="http://schemas.openxmlformats.org/officeDocument/2006/relationships/hyperlink" Target="http://fortune.com/global500/2017/tyson-foods/" TargetMode="External"/><Relationship Id="rId319" Type="http://schemas.openxmlformats.org/officeDocument/2006/relationships/hyperlink" Target="http://fortune.com/global500/2017/crrc/" TargetMode="External"/><Relationship Id="rId470" Type="http://schemas.openxmlformats.org/officeDocument/2006/relationships/hyperlink" Target="http://fortune.com/global500/2017/enterprise-products-partners/" TargetMode="External"/><Relationship Id="rId491" Type="http://schemas.openxmlformats.org/officeDocument/2006/relationships/hyperlink" Target="http://fortune.com/global500/2017/china-general-technology/" TargetMode="External"/><Relationship Id="rId37" Type="http://schemas.openxmlformats.org/officeDocument/2006/relationships/hyperlink" Target="http://fortune.com/global500/2017/costco/" TargetMode="External"/><Relationship Id="rId58" Type="http://schemas.openxmlformats.org/officeDocument/2006/relationships/hyperlink" Target="http://fortune.com/global500/2017/assicurazioni-generali/" TargetMode="External"/><Relationship Id="rId79" Type="http://schemas.openxmlformats.org/officeDocument/2006/relationships/hyperlink" Target="http://fortune.com/global500/2017/hyundai-motor/" TargetMode="External"/><Relationship Id="rId102" Type="http://schemas.openxmlformats.org/officeDocument/2006/relationships/hyperlink" Target="http://fortune.com/global500/2017/china-south-industries-group/" TargetMode="External"/><Relationship Id="rId123" Type="http://schemas.openxmlformats.org/officeDocument/2006/relationships/hyperlink" Target="http://fortune.com/global500/2017/lowes/" TargetMode="External"/><Relationship Id="rId144" Type="http://schemas.openxmlformats.org/officeDocument/2006/relationships/hyperlink" Target="http://fortune.com/global500/2017/sinochem-group/" TargetMode="External"/><Relationship Id="rId330" Type="http://schemas.openxmlformats.org/officeDocument/2006/relationships/hyperlink" Target="http://fortune.com/global500/2017/china-everbright-group/" TargetMode="External"/><Relationship Id="rId90" Type="http://schemas.openxmlformats.org/officeDocument/2006/relationships/hyperlink" Target="http://fortune.com/global500/2017/pacific-construction-group/" TargetMode="External"/><Relationship Id="rId165" Type="http://schemas.openxmlformats.org/officeDocument/2006/relationships/hyperlink" Target="http://fortune.com/global500/2017/mitsubishi-ufj-financial-group/" TargetMode="External"/><Relationship Id="rId186" Type="http://schemas.openxmlformats.org/officeDocument/2006/relationships/hyperlink" Target="http://fortune.com/global500/2017/tokyo-electric-power/" TargetMode="External"/><Relationship Id="rId351" Type="http://schemas.openxmlformats.org/officeDocument/2006/relationships/hyperlink" Target="http://fortune.com/global500/2017/bhp-billiton/" TargetMode="External"/><Relationship Id="rId372" Type="http://schemas.openxmlformats.org/officeDocument/2006/relationships/hyperlink" Target="http://fortune.com/global500/2017/time-warner/" TargetMode="External"/><Relationship Id="rId393" Type="http://schemas.openxmlformats.org/officeDocument/2006/relationships/hyperlink" Target="http://fortune.com/global500/2017/coop-group/" TargetMode="External"/><Relationship Id="rId407" Type="http://schemas.openxmlformats.org/officeDocument/2006/relationships/hyperlink" Target="http://fortune.com/global500/2017/philip-morris-international/" TargetMode="External"/><Relationship Id="rId428" Type="http://schemas.openxmlformats.org/officeDocument/2006/relationships/hyperlink" Target="http://fortune.com/global500/2017/la-poste/" TargetMode="External"/><Relationship Id="rId449" Type="http://schemas.openxmlformats.org/officeDocument/2006/relationships/hyperlink" Target="http://fortune.com/global500/2017/shanxi-luan-mining-group/" TargetMode="External"/><Relationship Id="rId211" Type="http://schemas.openxmlformats.org/officeDocument/2006/relationships/hyperlink" Target="http://fortune.com/global500/2017/orange/" TargetMode="External"/><Relationship Id="rId232" Type="http://schemas.openxmlformats.org/officeDocument/2006/relationships/hyperlink" Target="http://fortune.com/global500/2017/e-on/" TargetMode="External"/><Relationship Id="rId253" Type="http://schemas.openxmlformats.org/officeDocument/2006/relationships/hyperlink" Target="http://fortune.com/global500/2017/china-pacific-insurance-group/" TargetMode="External"/><Relationship Id="rId274" Type="http://schemas.openxmlformats.org/officeDocument/2006/relationships/hyperlink" Target="http://fortune.com/global500/2017/glaxosmithkline/" TargetMode="External"/><Relationship Id="rId295" Type="http://schemas.openxmlformats.org/officeDocument/2006/relationships/hyperlink" Target="http://fortune.com/global500/2017/mitsubishi-heavy-industries/" TargetMode="External"/><Relationship Id="rId309" Type="http://schemas.openxmlformats.org/officeDocument/2006/relationships/hyperlink" Target="http://fortune.com/global500/2017/publix-super-markets/" TargetMode="External"/><Relationship Id="rId460" Type="http://schemas.openxmlformats.org/officeDocument/2006/relationships/hyperlink" Target="http://fortune.com/global500/2017/yango-financial-holding/" TargetMode="External"/><Relationship Id="rId481" Type="http://schemas.openxmlformats.org/officeDocument/2006/relationships/hyperlink" Target="http://fortune.com/global500/2017/emirates-group/" TargetMode="External"/><Relationship Id="rId27" Type="http://schemas.openxmlformats.org/officeDocument/2006/relationships/hyperlink" Target="http://fortune.com/global500/2017/amazon-com/" TargetMode="External"/><Relationship Id="rId48" Type="http://schemas.openxmlformats.org/officeDocument/2006/relationships/hyperlink" Target="http://fortune.com/global500/2017/china-mobile-communications/" TargetMode="External"/><Relationship Id="rId69" Type="http://schemas.openxmlformats.org/officeDocument/2006/relationships/hyperlink" Target="http://fortune.com/global500/2017/dongfeng-motor/" TargetMode="External"/><Relationship Id="rId113" Type="http://schemas.openxmlformats.org/officeDocument/2006/relationships/hyperlink" Target="http://fortune.com/global500/2017/zurich-insurance-group/" TargetMode="External"/><Relationship Id="rId134" Type="http://schemas.openxmlformats.org/officeDocument/2006/relationships/hyperlink" Target="http://fortune.com/global500/2017/china-telecommunications/" TargetMode="External"/><Relationship Id="rId320" Type="http://schemas.openxmlformats.org/officeDocument/2006/relationships/hyperlink" Target="http://fortune.com/global500/2017/ck-hutchison-holdings/" TargetMode="External"/><Relationship Id="rId80" Type="http://schemas.openxmlformats.org/officeDocument/2006/relationships/hyperlink" Target="http://fortune.com/global500/2017/comcast/" TargetMode="External"/><Relationship Id="rId155" Type="http://schemas.openxmlformats.org/officeDocument/2006/relationships/hyperlink" Target="http://fortune.com/global500/2017/banco-bradesco/" TargetMode="External"/><Relationship Id="rId176" Type="http://schemas.openxmlformats.org/officeDocument/2006/relationships/hyperlink" Target="http://fortune.com/global500/2017/aig/" TargetMode="External"/><Relationship Id="rId197" Type="http://schemas.openxmlformats.org/officeDocument/2006/relationships/hyperlink" Target="http://fortune.com/global500/2017/dow-chemical/" TargetMode="External"/><Relationship Id="rId341" Type="http://schemas.openxmlformats.org/officeDocument/2006/relationships/hyperlink" Target="http://fortune.com/global500/2017/sompo-holdings/" TargetMode="External"/><Relationship Id="rId362" Type="http://schemas.openxmlformats.org/officeDocument/2006/relationships/hyperlink" Target="http://fortune.com/global500/2017/3m/" TargetMode="External"/><Relationship Id="rId383" Type="http://schemas.openxmlformats.org/officeDocument/2006/relationships/hyperlink" Target="http://fortune.com/global500/2017/china-huadian/" TargetMode="External"/><Relationship Id="rId418" Type="http://schemas.openxmlformats.org/officeDocument/2006/relationships/hyperlink" Target="http://fortune.com/global500/2017/gas-natural-fenosa/" TargetMode="External"/><Relationship Id="rId439" Type="http://schemas.openxmlformats.org/officeDocument/2006/relationships/hyperlink" Target="http://fortune.com/global500/2017/dupont/" TargetMode="External"/><Relationship Id="rId201" Type="http://schemas.openxmlformats.org/officeDocument/2006/relationships/hyperlink" Target="http://fortune.com/global500/2017/cnp-assurances/" TargetMode="External"/><Relationship Id="rId222" Type="http://schemas.openxmlformats.org/officeDocument/2006/relationships/hyperlink" Target="http://fortune.com/global500/2017/hbis-group/" TargetMode="External"/><Relationship Id="rId243" Type="http://schemas.openxmlformats.org/officeDocument/2006/relationships/hyperlink" Target="http://fortune.com/global500/2017/sumitomo-life-insurance/" TargetMode="External"/><Relationship Id="rId264" Type="http://schemas.openxmlformats.org/officeDocument/2006/relationships/hyperlink" Target="http://fortune.com/global500/2017/zf-friedrichshafen/" TargetMode="External"/><Relationship Id="rId285" Type="http://schemas.openxmlformats.org/officeDocument/2006/relationships/hyperlink" Target="http://fortune.com/global500/2017/barclays/" TargetMode="External"/><Relationship Id="rId450" Type="http://schemas.openxmlformats.org/officeDocument/2006/relationships/hyperlink" Target="http://fortune.com/global500/2017/raytheon/" TargetMode="External"/><Relationship Id="rId471" Type="http://schemas.openxmlformats.org/officeDocument/2006/relationships/hyperlink" Target="http://fortune.com/global500/2017/astrazeneca/" TargetMode="External"/><Relationship Id="rId17" Type="http://schemas.openxmlformats.org/officeDocument/2006/relationships/hyperlink" Target="http://fortune.com/global500/2017/daimler/" TargetMode="External"/><Relationship Id="rId38" Type="http://schemas.openxmlformats.org/officeDocument/2006/relationships/hyperlink" Target="http://fortune.com/global500/2017/walgreens-boots-alliance/" TargetMode="External"/><Relationship Id="rId59" Type="http://schemas.openxmlformats.org/officeDocument/2006/relationships/hyperlink" Target="http://fortune.com/global500/2017/china-railway-construction/" TargetMode="External"/><Relationship Id="rId103" Type="http://schemas.openxmlformats.org/officeDocument/2006/relationships/hyperlink" Target="http://fortune.com/global500/2017/lukoil/" TargetMode="External"/><Relationship Id="rId124" Type="http://schemas.openxmlformats.org/officeDocument/2006/relationships/hyperlink" Target="http://fortune.com/global500/2017/metro/" TargetMode="External"/><Relationship Id="rId310" Type="http://schemas.openxmlformats.org/officeDocument/2006/relationships/hyperlink" Target="http://fortune.com/global500/2017/edeka-zentrale/" TargetMode="External"/><Relationship Id="rId492" Type="http://schemas.openxmlformats.org/officeDocument/2006/relationships/hyperlink" Target="http://fortune.com/global500/2017/national-grid/" TargetMode="External"/><Relationship Id="rId70" Type="http://schemas.openxmlformats.org/officeDocument/2006/relationships/hyperlink" Target="http://fortune.com/global500/2017/microsoft/" TargetMode="External"/><Relationship Id="rId91" Type="http://schemas.openxmlformats.org/officeDocument/2006/relationships/hyperlink" Target="http://fortune.com/global500/2017/aviva/" TargetMode="External"/><Relationship Id="rId145" Type="http://schemas.openxmlformats.org/officeDocument/2006/relationships/hyperlink" Target="http://fortune.com/global500/2017/intel/" TargetMode="External"/><Relationship Id="rId166" Type="http://schemas.openxmlformats.org/officeDocument/2006/relationships/hyperlink" Target="http://fortune.com/global500/2017/royal-ahold-delhaize/" TargetMode="External"/><Relationship Id="rId187" Type="http://schemas.openxmlformats.org/officeDocument/2006/relationships/hyperlink" Target="http://fortune.com/global500/2017/novartis/" TargetMode="External"/><Relationship Id="rId331" Type="http://schemas.openxmlformats.org/officeDocument/2006/relationships/hyperlink" Target="http://fortune.com/global500/2017/daiwa-house-industry/" TargetMode="External"/><Relationship Id="rId352" Type="http://schemas.openxmlformats.org/officeDocument/2006/relationships/hyperlink" Target="http://fortune.com/global500/2017/toronto-dominion-bank/" TargetMode="External"/><Relationship Id="rId373" Type="http://schemas.openxmlformats.org/officeDocument/2006/relationships/hyperlink" Target="http://fortune.com/global500/2017/shandong-energy-group/" TargetMode="External"/><Relationship Id="rId394" Type="http://schemas.openxmlformats.org/officeDocument/2006/relationships/hyperlink" Target="http://fortune.com/global500/2017/facebook/" TargetMode="External"/><Relationship Id="rId408" Type="http://schemas.openxmlformats.org/officeDocument/2006/relationships/hyperlink" Target="http://fortune.com/global500/2017/deere/" TargetMode="External"/><Relationship Id="rId429" Type="http://schemas.openxmlformats.org/officeDocument/2006/relationships/hyperlink" Target="http://fortune.com/global500/2017/inditex/" TargetMode="External"/><Relationship Id="rId1" Type="http://schemas.openxmlformats.org/officeDocument/2006/relationships/hyperlink" Target="http://fortune.com/global500/2017/walmart/" TargetMode="External"/><Relationship Id="rId212" Type="http://schemas.openxmlformats.org/officeDocument/2006/relationships/hyperlink" Target="http://fortune.com/global500/2017/chemchina/" TargetMode="External"/><Relationship Id="rId233" Type="http://schemas.openxmlformats.org/officeDocument/2006/relationships/hyperlink" Target="http://fortune.com/global500/2017/sberbank/" TargetMode="External"/><Relationship Id="rId254" Type="http://schemas.openxmlformats.org/officeDocument/2006/relationships/hyperlink" Target="http://fortune.com/global500/2017/american-airlines-group/" TargetMode="External"/><Relationship Id="rId440" Type="http://schemas.openxmlformats.org/officeDocument/2006/relationships/hyperlink" Target="http://fortune.com/global500/2017/china-national-aviation-fuel-group/" TargetMode="External"/><Relationship Id="rId28" Type="http://schemas.openxmlformats.org/officeDocument/2006/relationships/hyperlink" Target="http://fortune.com/global500/2017/hon-hai-precision-industry/" TargetMode="External"/><Relationship Id="rId49" Type="http://schemas.openxmlformats.org/officeDocument/2006/relationships/hyperlink" Target="http://fortune.com/global500/2017/j-p-morgan-chase/" TargetMode="External"/><Relationship Id="rId114" Type="http://schemas.openxmlformats.org/officeDocument/2006/relationships/hyperlink" Target="http://fortune.com/global500/2017/itau-unibanco-holding/" TargetMode="External"/><Relationship Id="rId275" Type="http://schemas.openxmlformats.org/officeDocument/2006/relationships/hyperlink" Target="http://fortune.com/global500/2017/china-huaneng-group/" TargetMode="External"/><Relationship Id="rId296" Type="http://schemas.openxmlformats.org/officeDocument/2006/relationships/hyperlink" Target="http://fortune.com/global500/2017/rajesh-exports/" TargetMode="External"/><Relationship Id="rId300" Type="http://schemas.openxmlformats.org/officeDocument/2006/relationships/hyperlink" Target="http://fortune.com/global500/2017/sabic/" TargetMode="External"/><Relationship Id="rId461" Type="http://schemas.openxmlformats.org/officeDocument/2006/relationships/hyperlink" Target="http://fortune.com/global500/2017/qualcomm/" TargetMode="External"/><Relationship Id="rId482" Type="http://schemas.openxmlformats.org/officeDocument/2006/relationships/hyperlink" Target="http://fortune.com/global500/2017/u-s-bancorp/" TargetMode="External"/><Relationship Id="rId60" Type="http://schemas.openxmlformats.org/officeDocument/2006/relationships/hyperlink" Target="http://fortune.com/global500/2017/home-depot/" TargetMode="External"/><Relationship Id="rId81" Type="http://schemas.openxmlformats.org/officeDocument/2006/relationships/hyperlink" Target="http://fortune.com/global500/2017/credit-agricole/" TargetMode="External"/><Relationship Id="rId135" Type="http://schemas.openxmlformats.org/officeDocument/2006/relationships/hyperlink" Target="http://fortune.com/global500/2017/archer-daniels-midland/" TargetMode="External"/><Relationship Id="rId156" Type="http://schemas.openxmlformats.org/officeDocument/2006/relationships/hyperlink" Target="http://fortune.com/global500/2017/united-technologies/" TargetMode="External"/><Relationship Id="rId177" Type="http://schemas.openxmlformats.org/officeDocument/2006/relationships/hyperlink" Target="http://fortune.com/global500/2017/america-movil/" TargetMode="External"/><Relationship Id="rId198" Type="http://schemas.openxmlformats.org/officeDocument/2006/relationships/hyperlink" Target="http://fortune.com/global500/2017/finatis/" TargetMode="External"/><Relationship Id="rId321" Type="http://schemas.openxmlformats.org/officeDocument/2006/relationships/hyperlink" Target="http://fortune.com/global500/2017/jizhong-energy-group/" TargetMode="External"/><Relationship Id="rId342" Type="http://schemas.openxmlformats.org/officeDocument/2006/relationships/hyperlink" Target="http://fortune.com/global500/2017/china-poly-group/" TargetMode="External"/><Relationship Id="rId363" Type="http://schemas.openxmlformats.org/officeDocument/2006/relationships/hyperlink" Target="http://fortune.com/global500/2017/china-electronics/" TargetMode="External"/><Relationship Id="rId384" Type="http://schemas.openxmlformats.org/officeDocument/2006/relationships/hyperlink" Target="http://fortune.com/global500/2017/aia-group/" TargetMode="External"/><Relationship Id="rId419" Type="http://schemas.openxmlformats.org/officeDocument/2006/relationships/hyperlink" Target="http://fortune.com/global500/2017/australia-new-zealand-banking-group/" TargetMode="External"/><Relationship Id="rId202" Type="http://schemas.openxmlformats.org/officeDocument/2006/relationships/hyperlink" Target="http://fortune.com/global500/2017/lg-electronics/" TargetMode="External"/><Relationship Id="rId223" Type="http://schemas.openxmlformats.org/officeDocument/2006/relationships/hyperlink" Target="http://fortune.com/global500/2017/cefc-china-energy/" TargetMode="External"/><Relationship Id="rId244" Type="http://schemas.openxmlformats.org/officeDocument/2006/relationships/hyperlink" Target="http://fortune.com/global500/2017/new-york-life-insurance/" TargetMode="External"/><Relationship Id="rId430" Type="http://schemas.openxmlformats.org/officeDocument/2006/relationships/hyperlink" Target="http://fortune.com/global500/2017/abbvie/" TargetMode="External"/><Relationship Id="rId18" Type="http://schemas.openxmlformats.org/officeDocument/2006/relationships/hyperlink" Target="http://fortune.com/global500/2017/general-motors/" TargetMode="External"/><Relationship Id="rId39" Type="http://schemas.openxmlformats.org/officeDocument/2006/relationships/hyperlink" Target="http://fortune.com/global500/2017/agricultural-bank-of-china/" TargetMode="External"/><Relationship Id="rId265" Type="http://schemas.openxmlformats.org/officeDocument/2006/relationships/hyperlink" Target="http://fortune.com/global500/2017/caterpillar/" TargetMode="External"/><Relationship Id="rId286" Type="http://schemas.openxmlformats.org/officeDocument/2006/relationships/hyperlink" Target="http://fortune.com/global500/2017/poste-italiane/" TargetMode="External"/><Relationship Id="rId451" Type="http://schemas.openxmlformats.org/officeDocument/2006/relationships/hyperlink" Target="http://fortune.com/global500/2017/midea-group/" TargetMode="External"/><Relationship Id="rId472" Type="http://schemas.openxmlformats.org/officeDocument/2006/relationships/hyperlink" Target="http://fortune.com/global500/2017/amgen/" TargetMode="External"/><Relationship Id="rId493" Type="http://schemas.openxmlformats.org/officeDocument/2006/relationships/hyperlink" Target="http://fortune.com/global500/2017/dollar-general/" TargetMode="External"/><Relationship Id="rId50" Type="http://schemas.openxmlformats.org/officeDocument/2006/relationships/hyperlink" Target="http://fortune.com/global500/2017/legal-general-group/" TargetMode="External"/><Relationship Id="rId104" Type="http://schemas.openxmlformats.org/officeDocument/2006/relationships/hyperlink" Target="http://fortune.com/global500/2017/china-communications-construction/" TargetMode="External"/><Relationship Id="rId125" Type="http://schemas.openxmlformats.org/officeDocument/2006/relationships/hyperlink" Target="http://fortune.com/global500/2017/dell-technologies/" TargetMode="External"/><Relationship Id="rId146" Type="http://schemas.openxmlformats.org/officeDocument/2006/relationships/hyperlink" Target="http://fortune.com/global500/2017/mitsubishi/" TargetMode="External"/><Relationship Id="rId167" Type="http://schemas.openxmlformats.org/officeDocument/2006/relationships/hyperlink" Target="http://fortune.com/global500/2017/humana/" TargetMode="External"/><Relationship Id="rId188" Type="http://schemas.openxmlformats.org/officeDocument/2006/relationships/hyperlink" Target="http://fortune.com/global500/2017/cisco-systems/" TargetMode="External"/><Relationship Id="rId311" Type="http://schemas.openxmlformats.org/officeDocument/2006/relationships/hyperlink" Target="http://fortune.com/global500/2017/j-sainsbury/" TargetMode="External"/><Relationship Id="rId332" Type="http://schemas.openxmlformats.org/officeDocument/2006/relationships/hyperlink" Target="http://fortune.com/global500/2017/nike/" TargetMode="External"/><Relationship Id="rId353" Type="http://schemas.openxmlformats.org/officeDocument/2006/relationships/hyperlink" Target="http://fortune.com/global500/2017/subaru/" TargetMode="External"/><Relationship Id="rId374" Type="http://schemas.openxmlformats.org/officeDocument/2006/relationships/hyperlink" Target="http://fortune.com/global500/2017/suzuki-motor/" TargetMode="External"/><Relationship Id="rId395" Type="http://schemas.openxmlformats.org/officeDocument/2006/relationships/hyperlink" Target="http://fortune.com/global500/2017/travelers-cos/" TargetMode="External"/><Relationship Id="rId409" Type="http://schemas.openxmlformats.org/officeDocument/2006/relationships/hyperlink" Target="http://fortune.com/global500/2017/east-japan-railway/" TargetMode="External"/><Relationship Id="rId71" Type="http://schemas.openxmlformats.org/officeDocument/2006/relationships/hyperlink" Target="http://fortune.com/global500/2017/anthem/" TargetMode="External"/><Relationship Id="rId92" Type="http://schemas.openxmlformats.org/officeDocument/2006/relationships/hyperlink" Target="http://fortune.com/global500/2017/uniper/" TargetMode="External"/><Relationship Id="rId213" Type="http://schemas.openxmlformats.org/officeDocument/2006/relationships/hyperlink" Target="http://fortune.com/global500/2017/deutsche-bahn/" TargetMode="External"/><Relationship Id="rId234" Type="http://schemas.openxmlformats.org/officeDocument/2006/relationships/hyperlink" Target="http://fortune.com/global500/2017/china-shipbuilding-industry/" TargetMode="External"/><Relationship Id="rId420" Type="http://schemas.openxmlformats.org/officeDocument/2006/relationships/hyperlink" Target="http://fortune.com/global500/2017/lm-ericsson/" TargetMode="External"/><Relationship Id="rId2" Type="http://schemas.openxmlformats.org/officeDocument/2006/relationships/hyperlink" Target="http://fortune.com/global500/2017/state-grid/" TargetMode="External"/><Relationship Id="rId29" Type="http://schemas.openxmlformats.org/officeDocument/2006/relationships/hyperlink" Target="http://fortune.com/global500/2017/china-construction-bank/" TargetMode="External"/><Relationship Id="rId255" Type="http://schemas.openxmlformats.org/officeDocument/2006/relationships/hyperlink" Target="http://fortune.com/global500/2017/nationwide/" TargetMode="External"/><Relationship Id="rId276" Type="http://schemas.openxmlformats.org/officeDocument/2006/relationships/hyperlink" Target="http://fortune.com/global500/2017/energy-transfer-equity/" TargetMode="External"/><Relationship Id="rId297" Type="http://schemas.openxmlformats.org/officeDocument/2006/relationships/hyperlink" Target="http://fortune.com/global500/2017/pegatron/" TargetMode="External"/><Relationship Id="rId441" Type="http://schemas.openxmlformats.org/officeDocument/2006/relationships/hyperlink" Target="http://fortune.com/global500/2017/northrop-grumman/" TargetMode="External"/><Relationship Id="rId462" Type="http://schemas.openxmlformats.org/officeDocument/2006/relationships/hyperlink" Target="http://fortune.com/global500/2017/alfresa-holdings/" TargetMode="External"/><Relationship Id="rId483" Type="http://schemas.openxmlformats.org/officeDocument/2006/relationships/hyperlink" Target="http://fortune.com/global500/2017/h-m-hennes-mauritz/" TargetMode="External"/><Relationship Id="rId40" Type="http://schemas.openxmlformats.org/officeDocument/2006/relationships/hyperlink" Target="http://fortune.com/global500/2017/ping-an-insurance/" TargetMode="External"/><Relationship Id="rId115" Type="http://schemas.openxmlformats.org/officeDocument/2006/relationships/hyperlink" Target="http://fortune.com/global500/2017/peoples-insurance-co-of-china/" TargetMode="External"/><Relationship Id="rId136" Type="http://schemas.openxmlformats.org/officeDocument/2006/relationships/hyperlink" Target="http://fortune.com/global500/2017/china-north-industries-group/" TargetMode="External"/><Relationship Id="rId157" Type="http://schemas.openxmlformats.org/officeDocument/2006/relationships/hyperlink" Target="http://fortune.com/global500/2017/arcelormittal/" TargetMode="External"/><Relationship Id="rId178" Type="http://schemas.openxmlformats.org/officeDocument/2006/relationships/hyperlink" Target="http://fortune.com/global500/2017/korea-electric-power/" TargetMode="External"/><Relationship Id="rId301" Type="http://schemas.openxmlformats.org/officeDocument/2006/relationships/hyperlink" Target="http://fortune.com/global500/2017/bouygues/" TargetMode="External"/><Relationship Id="rId322" Type="http://schemas.openxmlformats.org/officeDocument/2006/relationships/hyperlink" Target="http://fortune.com/global500/2017/tjx/" TargetMode="External"/><Relationship Id="rId343" Type="http://schemas.openxmlformats.org/officeDocument/2006/relationships/hyperlink" Target="http://fortune.com/global500/2017/chubb/" TargetMode="External"/><Relationship Id="rId364" Type="http://schemas.openxmlformats.org/officeDocument/2006/relationships/hyperlink" Target="http://fortune.com/global500/2017/crh/" TargetMode="External"/><Relationship Id="rId61" Type="http://schemas.openxmlformats.org/officeDocument/2006/relationships/hyperlink" Target="http://fortune.com/global500/2017/boeing/" TargetMode="External"/><Relationship Id="rId82" Type="http://schemas.openxmlformats.org/officeDocument/2006/relationships/hyperlink" Target="http://fortune.com/global500/2017/ibm/" TargetMode="External"/><Relationship Id="rId199" Type="http://schemas.openxmlformats.org/officeDocument/2006/relationships/hyperlink" Target="http://fortune.com/global500/2017/wesfarmers/" TargetMode="External"/><Relationship Id="rId203" Type="http://schemas.openxmlformats.org/officeDocument/2006/relationships/hyperlink" Target="http://fortune.com/global500/2017/sumitomo-mitsui-financial-group/" TargetMode="External"/><Relationship Id="rId385" Type="http://schemas.openxmlformats.org/officeDocument/2006/relationships/hyperlink" Target="http://fortune.com/global500/2017/hindustan-petroleum/" TargetMode="External"/><Relationship Id="rId19" Type="http://schemas.openxmlformats.org/officeDocument/2006/relationships/hyperlink" Target="http://fortune.com/global500/2017/att/" TargetMode="External"/><Relationship Id="rId224" Type="http://schemas.openxmlformats.org/officeDocument/2006/relationships/hyperlink" Target="http://fortune.com/global500/2017/banco-bilbao-vizcaya-argentaria/" TargetMode="External"/><Relationship Id="rId245" Type="http://schemas.openxmlformats.org/officeDocument/2006/relationships/hyperlink" Target="http://fortune.com/global500/2017/centene/" TargetMode="External"/><Relationship Id="rId266" Type="http://schemas.openxmlformats.org/officeDocument/2006/relationships/hyperlink" Target="http://fortune.com/global500/2017/liberty-mutual-insurance-group/" TargetMode="External"/><Relationship Id="rId287" Type="http://schemas.openxmlformats.org/officeDocument/2006/relationships/hyperlink" Target="http://fortune.com/global500/2017/centrica/" TargetMode="External"/><Relationship Id="rId410" Type="http://schemas.openxmlformats.org/officeDocument/2006/relationships/hyperlink" Target="http://fortune.com/global500/2017/achmea/" TargetMode="External"/><Relationship Id="rId431" Type="http://schemas.openxmlformats.org/officeDocument/2006/relationships/hyperlink" Target="http://fortune.com/global500/2017/datong-coal-mine-group/" TargetMode="External"/><Relationship Id="rId452" Type="http://schemas.openxmlformats.org/officeDocument/2006/relationships/hyperlink" Target="http://fortune.com/global500/2017/chubu-electric-power/" TargetMode="External"/><Relationship Id="rId473" Type="http://schemas.openxmlformats.org/officeDocument/2006/relationships/hyperlink" Target="http://fortune.com/global500/2017/rabobank-group/" TargetMode="External"/><Relationship Id="rId494" Type="http://schemas.openxmlformats.org/officeDocument/2006/relationships/hyperlink" Target="http://fortune.com/global500/2017/telecom-italia/" TargetMode="External"/><Relationship Id="rId30" Type="http://schemas.openxmlformats.org/officeDocument/2006/relationships/hyperlink" Target="http://fortune.com/global500/2017/honda-motor/" TargetMode="External"/><Relationship Id="rId105" Type="http://schemas.openxmlformats.org/officeDocument/2006/relationships/hyperlink" Target="http://fortune.com/global500/2017/groupe-bpce/" TargetMode="External"/><Relationship Id="rId126" Type="http://schemas.openxmlformats.org/officeDocument/2006/relationships/hyperlink" Target="http://fortune.com/global500/2017/china-faw-group/" TargetMode="External"/><Relationship Id="rId147" Type="http://schemas.openxmlformats.org/officeDocument/2006/relationships/hyperlink" Target="http://fortune.com/global500/2017/auchan-holding/" TargetMode="External"/><Relationship Id="rId168" Type="http://schemas.openxmlformats.org/officeDocument/2006/relationships/hyperlink" Target="http://fortune.com/global500/2017/seven-i-holdings/" TargetMode="External"/><Relationship Id="rId312" Type="http://schemas.openxmlformats.org/officeDocument/2006/relationships/hyperlink" Target="http://fortune.com/global500/2017/alimentation-couche-tard/" TargetMode="External"/><Relationship Id="rId333" Type="http://schemas.openxmlformats.org/officeDocument/2006/relationships/hyperlink" Target="http://fortune.com/global500/2017/iberdrola/" TargetMode="External"/><Relationship Id="rId354" Type="http://schemas.openxmlformats.org/officeDocument/2006/relationships/hyperlink" Target="http://fortune.com/global500/2017/bridgestone/" TargetMode="External"/><Relationship Id="rId51" Type="http://schemas.openxmlformats.org/officeDocument/2006/relationships/hyperlink" Target="http://fortune.com/global500/2017/nippon-telegraph-telephone/" TargetMode="External"/><Relationship Id="rId72" Type="http://schemas.openxmlformats.org/officeDocument/2006/relationships/hyperlink" Target="http://fortune.com/global500/2017/hitachi/" TargetMode="External"/><Relationship Id="rId93" Type="http://schemas.openxmlformats.org/officeDocument/2006/relationships/hyperlink" Target="http://fortune.com/global500/2017/tesco/" TargetMode="External"/><Relationship Id="rId189" Type="http://schemas.openxmlformats.org/officeDocument/2006/relationships/hyperlink" Target="http://fortune.com/global500/2017/msad-insurance-group-holdings/" TargetMode="External"/><Relationship Id="rId375" Type="http://schemas.openxmlformats.org/officeDocument/2006/relationships/hyperlink" Target="http://fortune.com/global500/2017/lyondellbasell-industries/" TargetMode="External"/><Relationship Id="rId396" Type="http://schemas.openxmlformats.org/officeDocument/2006/relationships/hyperlink" Target="http://fortune.com/global500/2017/capital-one-financial/" TargetMode="External"/><Relationship Id="rId3" Type="http://schemas.openxmlformats.org/officeDocument/2006/relationships/hyperlink" Target="http://fortune.com/global500/2017/sinopec-group/" TargetMode="External"/><Relationship Id="rId214" Type="http://schemas.openxmlformats.org/officeDocument/2006/relationships/hyperlink" Target="http://fortune.com/global500/2017/continental/" TargetMode="External"/><Relationship Id="rId235" Type="http://schemas.openxmlformats.org/officeDocument/2006/relationships/hyperlink" Target="http://fortune.com/global500/2017/christian-dior/" TargetMode="External"/><Relationship Id="rId256" Type="http://schemas.openxmlformats.org/officeDocument/2006/relationships/hyperlink" Target="http://fortune.com/global500/2017/merck/" TargetMode="External"/><Relationship Id="rId277" Type="http://schemas.openxmlformats.org/officeDocument/2006/relationships/hyperlink" Target="http://fortune.com/global500/2017/shenhua-group/" TargetMode="External"/><Relationship Id="rId298" Type="http://schemas.openxmlformats.org/officeDocument/2006/relationships/hyperlink" Target="http://fortune.com/global500/2017/meiji-yasuda-life-insurance/" TargetMode="External"/><Relationship Id="rId400" Type="http://schemas.openxmlformats.org/officeDocument/2006/relationships/hyperlink" Target="http://fortune.com/global500/2017/schneider-electric/" TargetMode="External"/><Relationship Id="rId421" Type="http://schemas.openxmlformats.org/officeDocument/2006/relationships/hyperlink" Target="http://fortune.com/global500/2017/sumitomo-electric-industries/" TargetMode="External"/><Relationship Id="rId442" Type="http://schemas.openxmlformats.org/officeDocument/2006/relationships/hyperlink" Target="http://fortune.com/global500/2017/brookfield-asset-management/" TargetMode="External"/><Relationship Id="rId463" Type="http://schemas.openxmlformats.org/officeDocument/2006/relationships/hyperlink" Target="http://fortune.com/global500/2017/alibaba-group-holding/" TargetMode="External"/><Relationship Id="rId484" Type="http://schemas.openxmlformats.org/officeDocument/2006/relationships/hyperlink" Target="http://fortune.com/global500/2017/aflac/" TargetMode="External"/><Relationship Id="rId116" Type="http://schemas.openxmlformats.org/officeDocument/2006/relationships/hyperlink" Target="http://fortune.com/global500/2017/china-national-offshore-oil/" TargetMode="External"/><Relationship Id="rId137" Type="http://schemas.openxmlformats.org/officeDocument/2006/relationships/hyperlink" Target="http://fortune.com/global500/2017/cofco/" TargetMode="External"/><Relationship Id="rId158" Type="http://schemas.openxmlformats.org/officeDocument/2006/relationships/hyperlink" Target="http://fortune.com/global500/2017/renault/" TargetMode="External"/><Relationship Id="rId302" Type="http://schemas.openxmlformats.org/officeDocument/2006/relationships/hyperlink" Target="http://fortune.com/global500/2017/volvo/" TargetMode="External"/><Relationship Id="rId323" Type="http://schemas.openxmlformats.org/officeDocument/2006/relationships/hyperlink" Target="http://fortune.com/global500/2017/xinxing-cathay-international-group/" TargetMode="External"/><Relationship Id="rId344" Type="http://schemas.openxmlformats.org/officeDocument/2006/relationships/hyperlink" Target="http://fortune.com/global500/2017/zhejiang-geely-holding-group/" TargetMode="External"/><Relationship Id="rId20" Type="http://schemas.openxmlformats.org/officeDocument/2006/relationships/hyperlink" Target="http://fortune.com/global500/2017/exor-group/" TargetMode="External"/><Relationship Id="rId41" Type="http://schemas.openxmlformats.org/officeDocument/2006/relationships/hyperlink" Target="http://fortune.com/global500/2017/kroger/" TargetMode="External"/><Relationship Id="rId62" Type="http://schemas.openxmlformats.org/officeDocument/2006/relationships/hyperlink" Target="http://fortune.com/global500/2017/wells-fargo/" TargetMode="External"/><Relationship Id="rId83" Type="http://schemas.openxmlformats.org/officeDocument/2006/relationships/hyperlink" Target="http://fortune.com/global500/2017/electricite-de-france/" TargetMode="External"/><Relationship Id="rId179" Type="http://schemas.openxmlformats.org/officeDocument/2006/relationships/hyperlink" Target="http://fortune.com/global500/2017/lockheed-martin/" TargetMode="External"/><Relationship Id="rId365" Type="http://schemas.openxmlformats.org/officeDocument/2006/relationships/hyperlink" Target="http://fortune.com/global500/2017/china-state-shipbuilding/" TargetMode="External"/><Relationship Id="rId386" Type="http://schemas.openxmlformats.org/officeDocument/2006/relationships/hyperlink" Target="http://fortune.com/global500/2017/migros-group/" TargetMode="External"/><Relationship Id="rId190" Type="http://schemas.openxmlformats.org/officeDocument/2006/relationships/hyperlink" Target="http://fortune.com/global500/2017/deutsche-bank/" TargetMode="External"/><Relationship Id="rId204" Type="http://schemas.openxmlformats.org/officeDocument/2006/relationships/hyperlink" Target="http://fortune.com/global500/2017/reliance-industries/" TargetMode="External"/><Relationship Id="rId225" Type="http://schemas.openxmlformats.org/officeDocument/2006/relationships/hyperlink" Target="http://fortune.com/global500/2017/thyssenkrupp/" TargetMode="External"/><Relationship Id="rId246" Type="http://schemas.openxmlformats.org/officeDocument/2006/relationships/hyperlink" Target="http://fortune.com/global500/2017/shanghai-pudong-development-bank/" TargetMode="External"/><Relationship Id="rId267" Type="http://schemas.openxmlformats.org/officeDocument/2006/relationships/hyperlink" Target="http://fortune.com/global500/2017/power-corp-of-canada/" TargetMode="External"/><Relationship Id="rId288" Type="http://schemas.openxmlformats.org/officeDocument/2006/relationships/hyperlink" Target="http://fortune.com/global500/2017/united-continental-holdings/" TargetMode="External"/><Relationship Id="rId411" Type="http://schemas.openxmlformats.org/officeDocument/2006/relationships/hyperlink" Target="http://fortune.com/global500/2017/kraft-heinz/" TargetMode="External"/><Relationship Id="rId432" Type="http://schemas.openxmlformats.org/officeDocument/2006/relationships/hyperlink" Target="http://fortune.com/global500/2017/lotte-shopping/" TargetMode="External"/><Relationship Id="rId453" Type="http://schemas.openxmlformats.org/officeDocument/2006/relationships/hyperlink" Target="http://fortune.com/global500/2017/bae-systems/" TargetMode="External"/><Relationship Id="rId474" Type="http://schemas.openxmlformats.org/officeDocument/2006/relationships/hyperlink" Target="http://fortune.com/global500/2017/altice/" TargetMode="External"/><Relationship Id="rId106" Type="http://schemas.openxmlformats.org/officeDocument/2006/relationships/hyperlink" Target="http://fortune.com/global500/2017/sony/" TargetMode="External"/><Relationship Id="rId127" Type="http://schemas.openxmlformats.org/officeDocument/2006/relationships/hyperlink" Target="http://fortune.com/global500/2017/basf/" TargetMode="External"/><Relationship Id="rId313" Type="http://schemas.openxmlformats.org/officeDocument/2006/relationships/hyperlink" Target="http://fortune.com/global500/2017/china-energy-engineering-group/" TargetMode="External"/><Relationship Id="rId495" Type="http://schemas.openxmlformats.org/officeDocument/2006/relationships/hyperlink" Target="http://fortune.com/global500/2017/xiamen-itg-holding-group/" TargetMode="External"/><Relationship Id="rId10" Type="http://schemas.openxmlformats.org/officeDocument/2006/relationships/hyperlink" Target="http://fortune.com/global500/2017/exxon-mobil/" TargetMode="External"/><Relationship Id="rId31" Type="http://schemas.openxmlformats.org/officeDocument/2006/relationships/hyperlink" Target="http://fortune.com/global500/2017/total/" TargetMode="External"/><Relationship Id="rId52" Type="http://schemas.openxmlformats.org/officeDocument/2006/relationships/hyperlink" Target="http://fortune.com/global500/2017/china-life-insurance/" TargetMode="External"/><Relationship Id="rId73" Type="http://schemas.openxmlformats.org/officeDocument/2006/relationships/hyperlink" Target="http://fortune.com/global500/2017/softbank-group/" TargetMode="External"/><Relationship Id="rId94" Type="http://schemas.openxmlformats.org/officeDocument/2006/relationships/hyperlink" Target="http://fortune.com/global500/2017/engie/" TargetMode="External"/><Relationship Id="rId148" Type="http://schemas.openxmlformats.org/officeDocument/2006/relationships/hyperlink" Target="http://fortune.com/global500/2017/aegon/" TargetMode="External"/><Relationship Id="rId169" Type="http://schemas.openxmlformats.org/officeDocument/2006/relationships/hyperlink" Target="http://fortune.com/global500/2017/indian-oil/" TargetMode="External"/><Relationship Id="rId334" Type="http://schemas.openxmlformats.org/officeDocument/2006/relationships/hyperlink" Target="http://fortune.com/global500/2017/commonwealth-bank-of-australia/" TargetMode="External"/><Relationship Id="rId355" Type="http://schemas.openxmlformats.org/officeDocument/2006/relationships/hyperlink" Target="http://fortune.com/global500/2017/credit-suisse-group/" TargetMode="External"/><Relationship Id="rId376" Type="http://schemas.openxmlformats.org/officeDocument/2006/relationships/hyperlink" Target="http://fortune.com/global500/2017/royal-philips/" TargetMode="External"/><Relationship Id="rId397" Type="http://schemas.openxmlformats.org/officeDocument/2006/relationships/hyperlink" Target="http://fortune.com/global500/2017/twenty-first-century-fox/" TargetMode="External"/><Relationship Id="rId4" Type="http://schemas.openxmlformats.org/officeDocument/2006/relationships/hyperlink" Target="http://fortune.com/global500/2017/china-national-petroleum/" TargetMode="External"/><Relationship Id="rId180" Type="http://schemas.openxmlformats.org/officeDocument/2006/relationships/hyperlink" Target="http://fortune.com/global500/2017/sysco/" TargetMode="External"/><Relationship Id="rId215" Type="http://schemas.openxmlformats.org/officeDocument/2006/relationships/hyperlink" Target="http://fortune.com/global500/2017/hca-holdings/" TargetMode="External"/><Relationship Id="rId236" Type="http://schemas.openxmlformats.org/officeDocument/2006/relationships/hyperlink" Target="http://fortune.com/global500/2017/coca-cola/" TargetMode="External"/><Relationship Id="rId257" Type="http://schemas.openxmlformats.org/officeDocument/2006/relationships/hyperlink" Target="http://fortune.com/global500/2017/cigna/" TargetMode="External"/><Relationship Id="rId278" Type="http://schemas.openxmlformats.org/officeDocument/2006/relationships/hyperlink" Target="http://fortune.com/global500/2017/greenland-holding-group/" TargetMode="External"/><Relationship Id="rId401" Type="http://schemas.openxmlformats.org/officeDocument/2006/relationships/hyperlink" Target="http://fortune.com/global500/2017/china-electronics-technology-group/" TargetMode="External"/><Relationship Id="rId422" Type="http://schemas.openxmlformats.org/officeDocument/2006/relationships/hyperlink" Target="http://fortune.com/global500/2017/mondelez-international/" TargetMode="External"/><Relationship Id="rId443" Type="http://schemas.openxmlformats.org/officeDocument/2006/relationships/hyperlink" Target="http://fortune.com/global500/2017/mercantil-servicios-financieros/" TargetMode="External"/><Relationship Id="rId464" Type="http://schemas.openxmlformats.org/officeDocument/2006/relationships/hyperlink" Target="http://fortune.com/global500/2017/koc-holding/" TargetMode="External"/><Relationship Id="rId303" Type="http://schemas.openxmlformats.org/officeDocument/2006/relationships/hyperlink" Target="http://fortune.com/global500/2017/talanx/" TargetMode="External"/><Relationship Id="rId485" Type="http://schemas.openxmlformats.org/officeDocument/2006/relationships/hyperlink" Target="http://fortune.com/global500/2017/sodexo/" TargetMode="External"/><Relationship Id="rId42" Type="http://schemas.openxmlformats.org/officeDocument/2006/relationships/hyperlink" Target="http://fortune.com/global500/2017/saic-motor/" TargetMode="External"/><Relationship Id="rId84" Type="http://schemas.openxmlformats.org/officeDocument/2006/relationships/hyperlink" Target="http://fortune.com/global500/2017/huawei-investment-holding/" TargetMode="External"/><Relationship Id="rId138" Type="http://schemas.openxmlformats.org/officeDocument/2006/relationships/hyperlink" Target="http://fortune.com/global500/2017/beijing-automotive-group/" TargetMode="External"/><Relationship Id="rId345" Type="http://schemas.openxmlformats.org/officeDocument/2006/relationships/hyperlink" Target="http://fortune.com/global500/2017/exelon/" TargetMode="External"/><Relationship Id="rId387" Type="http://schemas.openxmlformats.org/officeDocument/2006/relationships/hyperlink" Target="http://fortune.com/global500/2017/air-france-klm-group/" TargetMode="External"/><Relationship Id="rId191" Type="http://schemas.openxmlformats.org/officeDocument/2006/relationships/hyperlink" Target="http://fortune.com/global500/2017/powerchina/" TargetMode="External"/><Relationship Id="rId205" Type="http://schemas.openxmlformats.org/officeDocument/2006/relationships/hyperlink" Target="http://fortune.com/global500/2017/china-baowu-steel-group/" TargetMode="External"/><Relationship Id="rId247" Type="http://schemas.openxmlformats.org/officeDocument/2006/relationships/hyperlink" Target="http://fortune.com/global500/2017/hanwha/" TargetMode="External"/><Relationship Id="rId412" Type="http://schemas.openxmlformats.org/officeDocument/2006/relationships/hyperlink" Target="http://fortune.com/global500/2017/cathay-life-insurance/" TargetMode="External"/><Relationship Id="rId107" Type="http://schemas.openxmlformats.org/officeDocument/2006/relationships/hyperlink" Target="http://fortune.com/global500/2017/valero-energy/" TargetMode="External"/><Relationship Id="rId289" Type="http://schemas.openxmlformats.org/officeDocument/2006/relationships/hyperlink" Target="http://fortune.com/global500/2017/allstate/" TargetMode="External"/><Relationship Id="rId454" Type="http://schemas.openxmlformats.org/officeDocument/2006/relationships/hyperlink" Target="http://fortune.com/global500/2017/tesoro/" TargetMode="External"/><Relationship Id="rId496" Type="http://schemas.openxmlformats.org/officeDocument/2006/relationships/hyperlink" Target="http://fortune.com/global500/2017/xinjiang-guanghui-industry-investment/" TargetMode="External"/><Relationship Id="rId11" Type="http://schemas.openxmlformats.org/officeDocument/2006/relationships/hyperlink" Target="http://fortune.com/global500/2017/mckesson/" TargetMode="External"/><Relationship Id="rId53" Type="http://schemas.openxmlformats.org/officeDocument/2006/relationships/hyperlink" Target="http://fortune.com/global500/2017/bmw-group/" TargetMode="External"/><Relationship Id="rId149" Type="http://schemas.openxmlformats.org/officeDocument/2006/relationships/hyperlink" Target="http://fortune.com/global500/2017/prudential-financial/" TargetMode="External"/><Relationship Id="rId314" Type="http://schemas.openxmlformats.org/officeDocument/2006/relationships/hyperlink" Target="http://fortune.com/global500/2017/hyundai-heavy-industries/" TargetMode="External"/><Relationship Id="rId356" Type="http://schemas.openxmlformats.org/officeDocument/2006/relationships/hyperlink" Target="http://fortune.com/global500/2017/china-aerospace-science-industry/" TargetMode="External"/><Relationship Id="rId398" Type="http://schemas.openxmlformats.org/officeDocument/2006/relationships/hyperlink" Target="http://fortune.com/global500/2017/china-guodian/" TargetMode="External"/><Relationship Id="rId95" Type="http://schemas.openxmlformats.org/officeDocument/2006/relationships/hyperlink" Target="http://fortune.com/global500/2017/airbus-group/" TargetMode="External"/><Relationship Id="rId160" Type="http://schemas.openxmlformats.org/officeDocument/2006/relationships/hyperlink" Target="http://fortune.com/global500/2017/shandong-weiqiao-pioneering-group/" TargetMode="External"/><Relationship Id="rId216" Type="http://schemas.openxmlformats.org/officeDocument/2006/relationships/hyperlink" Target="http://fortune.com/global500/2017/itochu/" TargetMode="External"/><Relationship Id="rId423" Type="http://schemas.openxmlformats.org/officeDocument/2006/relationships/hyperlink" Target="http://fortune.com/global500/2017/old-mutual/" TargetMode="External"/><Relationship Id="rId258" Type="http://schemas.openxmlformats.org/officeDocument/2006/relationships/hyperlink" Target="http://fortune.com/global500/2017/delta-air-lines/" TargetMode="External"/><Relationship Id="rId465" Type="http://schemas.openxmlformats.org/officeDocument/2006/relationships/hyperlink" Target="http://fortune.com/global500/2017/progressive/" TargetMode="External"/><Relationship Id="rId22" Type="http://schemas.openxmlformats.org/officeDocument/2006/relationships/hyperlink" Target="http://fortune.com/global500/2017/ford-motor/" TargetMode="External"/><Relationship Id="rId64" Type="http://schemas.openxmlformats.org/officeDocument/2006/relationships/hyperlink" Target="http://fortune.com/global500/2017/gazprom/" TargetMode="External"/><Relationship Id="rId118" Type="http://schemas.openxmlformats.org/officeDocument/2006/relationships/hyperlink" Target="http://fortune.com/global500/2017/deutsche-post-dhl-group/" TargetMode="External"/><Relationship Id="rId325" Type="http://schemas.openxmlformats.org/officeDocument/2006/relationships/hyperlink" Target="http://fortune.com/global500/2017/aisin-seiki/" TargetMode="External"/><Relationship Id="rId367" Type="http://schemas.openxmlformats.org/officeDocument/2006/relationships/hyperlink" Target="http://fortune.com/global500/2017/china-cosco-shipping/" TargetMode="External"/><Relationship Id="rId171" Type="http://schemas.openxmlformats.org/officeDocument/2006/relationships/hyperlink" Target="http://fortune.com/global500/2017/hna-group/" TargetMode="External"/><Relationship Id="rId227" Type="http://schemas.openxmlformats.org/officeDocument/2006/relationships/hyperlink" Target="http://fortune.com/global500/2017/lenovo-group/" TargetMode="External"/><Relationship Id="rId269" Type="http://schemas.openxmlformats.org/officeDocument/2006/relationships/hyperlink" Target="http://fortune.com/global500/2017/hengli-group/" TargetMode="External"/><Relationship Id="rId434" Type="http://schemas.openxmlformats.org/officeDocument/2006/relationships/hyperlink" Target="http://fortune.com/global500/2017/shanxi-coking-coal-group/" TargetMode="External"/><Relationship Id="rId476" Type="http://schemas.openxmlformats.org/officeDocument/2006/relationships/hyperlink" Target="http://fortune.com/global500/2017/us-foods-holding/" TargetMode="External"/><Relationship Id="rId33" Type="http://schemas.openxmlformats.org/officeDocument/2006/relationships/hyperlink" Target="http://fortune.com/global500/2017/verizon/" TargetMode="External"/><Relationship Id="rId129" Type="http://schemas.openxmlformats.org/officeDocument/2006/relationships/hyperlink" Target="http://fortune.com/global500/2017/metlife/" TargetMode="External"/><Relationship Id="rId280" Type="http://schemas.openxmlformats.org/officeDocument/2006/relationships/hyperlink" Target="http://fortune.com/global500/2017/jardine-matheson/" TargetMode="External"/><Relationship Id="rId336" Type="http://schemas.openxmlformats.org/officeDocument/2006/relationships/hyperlink" Target="http://fortune.com/global500/2017/fresenius/" TargetMode="External"/><Relationship Id="rId501" Type="http://schemas.openxmlformats.org/officeDocument/2006/relationships/hyperlink" Target="http://fortune.com/global500/2017/autonation/" TargetMode="External"/><Relationship Id="rId75" Type="http://schemas.openxmlformats.org/officeDocument/2006/relationships/hyperlink" Target="http://fortune.com/global500/2017/citigroup/" TargetMode="External"/><Relationship Id="rId140" Type="http://schemas.openxmlformats.org/officeDocument/2006/relationships/hyperlink" Target="http://fortune.com/global500/2017/anbang-insurance-group/" TargetMode="External"/><Relationship Id="rId182" Type="http://schemas.openxmlformats.org/officeDocument/2006/relationships/hyperlink" Target="http://fortune.com/global500/2017/hewlett-packard-enterprise/" TargetMode="External"/><Relationship Id="rId378" Type="http://schemas.openxmlformats.org/officeDocument/2006/relationships/hyperlink" Target="http://fortune.com/global500/2017/medtronic/" TargetMode="External"/><Relationship Id="rId403" Type="http://schemas.openxmlformats.org/officeDocument/2006/relationships/hyperlink" Target="http://fortune.com/global500/2017/world-fuel-services/" TargetMode="External"/><Relationship Id="rId6" Type="http://schemas.openxmlformats.org/officeDocument/2006/relationships/hyperlink" Target="http://fortune.com/global500/2017/volkswagen/" TargetMode="External"/><Relationship Id="rId238" Type="http://schemas.openxmlformats.org/officeDocument/2006/relationships/hyperlink" Target="http://fortune.com/global500/2017/fujitsu/" TargetMode="External"/><Relationship Id="rId445" Type="http://schemas.openxmlformats.org/officeDocument/2006/relationships/hyperlink" Target="http://fortune.com/global500/2017/conocophillips/" TargetMode="External"/><Relationship Id="rId487" Type="http://schemas.openxmlformats.org/officeDocument/2006/relationships/hyperlink" Target="http://fortune.com/global500/2017/gs-caltex/" TargetMode="External"/><Relationship Id="rId291" Type="http://schemas.openxmlformats.org/officeDocument/2006/relationships/hyperlink" Target="http://fortune.com/global500/2017/magna-international/" TargetMode="External"/><Relationship Id="rId305" Type="http://schemas.openxmlformats.org/officeDocument/2006/relationships/hyperlink" Target="http://fortune.com/global500/2017/royal-bank-of-canada/" TargetMode="External"/><Relationship Id="rId347" Type="http://schemas.openxmlformats.org/officeDocument/2006/relationships/hyperlink" Target="http://fortune.com/global500/2017/bt-group/" TargetMode="External"/><Relationship Id="rId44" Type="http://schemas.openxmlformats.org/officeDocument/2006/relationships/hyperlink" Target="http://fortune.com/global500/2017/bnp-paribas/" TargetMode="External"/><Relationship Id="rId86" Type="http://schemas.openxmlformats.org/officeDocument/2006/relationships/hyperlink" Target="http://fortune.com/global500/2017/state-farm-insurance-cos/" TargetMode="External"/><Relationship Id="rId151" Type="http://schemas.openxmlformats.org/officeDocument/2006/relationships/hyperlink" Target="http://fortune.com/global500/2017/unilever/" TargetMode="External"/><Relationship Id="rId389" Type="http://schemas.openxmlformats.org/officeDocument/2006/relationships/hyperlink" Target="http://fortune.com/global500/2017/schlumberger/" TargetMode="External"/><Relationship Id="rId193" Type="http://schemas.openxmlformats.org/officeDocument/2006/relationships/hyperlink" Target="http://fortune.com/global500/2017/ptt/" TargetMode="External"/><Relationship Id="rId207" Type="http://schemas.openxmlformats.org/officeDocument/2006/relationships/hyperlink" Target="http://fortune.com/global500/2017/anheuser-busch-inbev/" TargetMode="External"/><Relationship Id="rId249" Type="http://schemas.openxmlformats.org/officeDocument/2006/relationships/hyperlink" Target="http://fortune.com/global500/2017/aluminum-corp-of-china/" TargetMode="External"/><Relationship Id="rId414" Type="http://schemas.openxmlformats.org/officeDocument/2006/relationships/hyperlink" Target="http://fortune.com/global500/2017/samsung-life-insurance/" TargetMode="External"/><Relationship Id="rId456" Type="http://schemas.openxmlformats.org/officeDocument/2006/relationships/hyperlink" Target="http://fortune.com/global500/2017/flex/" TargetMode="External"/><Relationship Id="rId498" Type="http://schemas.openxmlformats.org/officeDocument/2006/relationships/hyperlink" Target="http://fortune.com/global500/2017/new-china-life-insurance/" TargetMode="External"/><Relationship Id="rId13" Type="http://schemas.openxmlformats.org/officeDocument/2006/relationships/hyperlink" Target="http://fortune.com/global500/2017/unitedhealth-group/" TargetMode="External"/><Relationship Id="rId109" Type="http://schemas.openxmlformats.org/officeDocument/2006/relationships/hyperlink" Target="http://fortune.com/global500/2017/societe-generale/" TargetMode="External"/><Relationship Id="rId260" Type="http://schemas.openxmlformats.org/officeDocument/2006/relationships/hyperlink" Target="http://fortune.com/global500/2017/china-national-building-material-group/" TargetMode="External"/><Relationship Id="rId316" Type="http://schemas.openxmlformats.org/officeDocument/2006/relationships/hyperlink" Target="http://fortune.com/global500/2017/american-express/" TargetMode="External"/><Relationship Id="rId55" Type="http://schemas.openxmlformats.org/officeDocument/2006/relationships/hyperlink" Target="http://fortune.com/global500/2017/trafigura-group/" TargetMode="External"/><Relationship Id="rId97" Type="http://schemas.openxmlformats.org/officeDocument/2006/relationships/hyperlink" Target="http://fortune.com/global500/2017/phillips-66/" TargetMode="External"/><Relationship Id="rId120" Type="http://schemas.openxmlformats.org/officeDocument/2006/relationships/hyperlink" Target="http://fortune.com/global500/2017/china-post-group/" TargetMode="External"/><Relationship Id="rId358" Type="http://schemas.openxmlformats.org/officeDocument/2006/relationships/hyperlink" Target="http://fortune.com/global500/2017/mizuho-financial-group/" TargetMode="External"/><Relationship Id="rId162" Type="http://schemas.openxmlformats.org/officeDocument/2006/relationships/hyperlink" Target="http://fortune.com/global500/2017/disney/" TargetMode="External"/><Relationship Id="rId218" Type="http://schemas.openxmlformats.org/officeDocument/2006/relationships/hyperlink" Target="http://fortune.com/global500/2017/state-bank-of-india/" TargetMode="External"/><Relationship Id="rId425" Type="http://schemas.openxmlformats.org/officeDocument/2006/relationships/hyperlink" Target="http://fortune.com/global500/2017/bank-of-nova-scotia/" TargetMode="External"/><Relationship Id="rId467" Type="http://schemas.openxmlformats.org/officeDocument/2006/relationships/hyperlink" Target="http://fortune.com/global500/2017/michelin/" TargetMode="External"/><Relationship Id="rId271" Type="http://schemas.openxmlformats.org/officeDocument/2006/relationships/hyperlink" Target="http://fortune.com/global500/2017/massachusetts-mutual-life-insuranc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mailto:stock@xiangyu.cn" TargetMode="External"/><Relationship Id="rId13" Type="http://schemas.openxmlformats.org/officeDocument/2006/relationships/hyperlink" Target="mailto:abuse@usaa.com" TargetMode="External"/><Relationship Id="rId18" Type="http://schemas.openxmlformats.org/officeDocument/2006/relationships/hyperlink" Target="mailto:Office@zjmi.com" TargetMode="External"/><Relationship Id="rId26" Type="http://schemas.openxmlformats.org/officeDocument/2006/relationships/hyperlink" Target="mailto:cpcg@cpcg.com.cn" TargetMode="External"/><Relationship Id="rId3" Type="http://schemas.openxmlformats.org/officeDocument/2006/relationships/hyperlink" Target="http://www.samsunglife.com/companyeng/sustainability/report/report.html" TargetMode="External"/><Relationship Id="rId21" Type="http://schemas.openxmlformats.org/officeDocument/2006/relationships/hyperlink" Target="mailto:InvestorRelations@energytransfer.com" TargetMode="External"/><Relationship Id="rId7" Type="http://schemas.openxmlformats.org/officeDocument/2006/relationships/hyperlink" Target="mailto:stewardship@chsinc.com?subject=Online%20Inquiry" TargetMode="External"/><Relationship Id="rId12" Type="http://schemas.openxmlformats.org/officeDocument/2006/relationships/hyperlink" Target="mailto:dongjt@ei41.com" TargetMode="External"/><Relationship Id="rId17" Type="http://schemas.openxmlformats.org/officeDocument/2006/relationships/hyperlink" Target="mailto:investor@charter.com" TargetMode="External"/><Relationship Id="rId25" Type="http://schemas.openxmlformats.org/officeDocument/2006/relationships/hyperlink" Target="mailto:yuyang_iec@faw.com.cn" TargetMode="External"/><Relationship Id="rId2" Type="http://schemas.openxmlformats.org/officeDocument/2006/relationships/hyperlink" Target="mailto:info@progressiveassetmanagement.com" TargetMode="External"/><Relationship Id="rId16" Type="http://schemas.openxmlformats.org/officeDocument/2006/relationships/hyperlink" Target="mailto:lacey_s_siegel@newyorklife.com" TargetMode="External"/><Relationship Id="rId20" Type="http://schemas.openxmlformats.org/officeDocument/2006/relationships/hyperlink" Target="mailto:labelt@centene.com" TargetMode="External"/><Relationship Id="rId29" Type="http://schemas.openxmlformats.org/officeDocument/2006/relationships/printerSettings" Target="../printerSettings/printerSettings4.bin"/><Relationship Id="rId1" Type="http://schemas.openxmlformats.org/officeDocument/2006/relationships/hyperlink" Target="https://www.signalhire.com/companies/taikang-insurance-group-inc" TargetMode="External"/><Relationship Id="rId6" Type="http://schemas.openxmlformats.org/officeDocument/2006/relationships/hyperlink" Target="mailto:sales@jznygjwl.com.cn" TargetMode="External"/><Relationship Id="rId11" Type="http://schemas.openxmlformats.org/officeDocument/2006/relationships/hyperlink" Target="mailto:Christopher.Savarese@riteaid.com" TargetMode="External"/><Relationship Id="rId24" Type="http://schemas.openxmlformats.org/officeDocument/2006/relationships/hyperlink" Target="http://www.finatis.fr/publications-rapport-annuel.html" TargetMode="External"/><Relationship Id="rId5" Type="http://schemas.openxmlformats.org/officeDocument/2006/relationships/hyperlink" Target="mailto:jmorakis@mgroupsc.com" TargetMode="External"/><Relationship Id="rId15" Type="http://schemas.openxmlformats.org/officeDocument/2006/relationships/hyperlink" Target="mailto:investor@weston.ca" TargetMode="External"/><Relationship Id="rId23" Type="http://schemas.openxmlformats.org/officeDocument/2006/relationships/hyperlink" Target="mailto:wqcy@wqfz.com" TargetMode="External"/><Relationship Id="rId28" Type="http://schemas.openxmlformats.org/officeDocument/2006/relationships/hyperlink" Target="mailto:amazon-ir@amazon.com" TargetMode="External"/><Relationship Id="rId10" Type="http://schemas.openxmlformats.org/officeDocument/2006/relationships/hyperlink" Target="mailto:service@xxpgroup.com" TargetMode="External"/><Relationship Id="rId19" Type="http://schemas.openxmlformats.org/officeDocument/2006/relationships/hyperlink" Target="mailto:investorrelations@honeywell.com" TargetMode="External"/><Relationship Id="rId4" Type="http://schemas.openxmlformats.org/officeDocument/2006/relationships/hyperlink" Target="mailto:social@northwesternmutual.com?__xts__=" TargetMode="External"/><Relationship Id="rId9" Type="http://schemas.openxmlformats.org/officeDocument/2006/relationships/hyperlink" Target="mailto:corporate.responsibility@warnermediagroup.com" TargetMode="External"/><Relationship Id="rId14" Type="http://schemas.openxmlformats.org/officeDocument/2006/relationships/hyperlink" Target="mailto:media.relations@united.com" TargetMode="External"/><Relationship Id="rId22" Type="http://schemas.openxmlformats.org/officeDocument/2006/relationships/hyperlink" Target="mailto:ruthann.wisener@bunge.com" TargetMode="External"/><Relationship Id="rId27" Type="http://schemas.openxmlformats.org/officeDocument/2006/relationships/hyperlink" Target="mailto:CorporateGivingPrograms@express-scripts.com"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mailto:corporate.responsibility@warnermediagroup.com" TargetMode="External"/><Relationship Id="rId13" Type="http://schemas.openxmlformats.org/officeDocument/2006/relationships/hyperlink" Target="mailto:investor@weston.ca" TargetMode="External"/><Relationship Id="rId18" Type="http://schemas.openxmlformats.org/officeDocument/2006/relationships/hyperlink" Target="mailto:labelt@centene.com" TargetMode="External"/><Relationship Id="rId26" Type="http://schemas.openxmlformats.org/officeDocument/2006/relationships/hyperlink" Target="mailto:amazon-ir@amazon.com" TargetMode="External"/><Relationship Id="rId3" Type="http://schemas.openxmlformats.org/officeDocument/2006/relationships/hyperlink" Target="mailto:social@northwesternmutual.com?__xts__=" TargetMode="External"/><Relationship Id="rId21" Type="http://schemas.openxmlformats.org/officeDocument/2006/relationships/hyperlink" Target="mailto:wqcy@wqfz.com" TargetMode="External"/><Relationship Id="rId7" Type="http://schemas.openxmlformats.org/officeDocument/2006/relationships/hyperlink" Target="mailto:stock@xiangyu.cn" TargetMode="External"/><Relationship Id="rId12" Type="http://schemas.openxmlformats.org/officeDocument/2006/relationships/hyperlink" Target="mailto:media.relations@united.com" TargetMode="External"/><Relationship Id="rId17" Type="http://schemas.openxmlformats.org/officeDocument/2006/relationships/hyperlink" Target="mailto:investorrelations@honeywell.com" TargetMode="External"/><Relationship Id="rId25" Type="http://schemas.openxmlformats.org/officeDocument/2006/relationships/hyperlink" Target="mailto:CorporateGivingPrograms@express-scripts.com" TargetMode="External"/><Relationship Id="rId2" Type="http://schemas.openxmlformats.org/officeDocument/2006/relationships/hyperlink" Target="http://www.samsunglife.com/companyeng/sustainability/report/report.html" TargetMode="External"/><Relationship Id="rId16" Type="http://schemas.openxmlformats.org/officeDocument/2006/relationships/hyperlink" Target="mailto:Office@zjmi.com" TargetMode="External"/><Relationship Id="rId20" Type="http://schemas.openxmlformats.org/officeDocument/2006/relationships/hyperlink" Target="mailto:ruthann.wisener@bunge.com" TargetMode="External"/><Relationship Id="rId1" Type="http://schemas.openxmlformats.org/officeDocument/2006/relationships/hyperlink" Target="mailto:info@progressiveassetmanagement.com" TargetMode="External"/><Relationship Id="rId6" Type="http://schemas.openxmlformats.org/officeDocument/2006/relationships/hyperlink" Target="mailto:stewardship@chsinc.com?subject=Online%20Inquiry" TargetMode="External"/><Relationship Id="rId11" Type="http://schemas.openxmlformats.org/officeDocument/2006/relationships/hyperlink" Target="mailto:abuse@usaa.com" TargetMode="External"/><Relationship Id="rId24" Type="http://schemas.openxmlformats.org/officeDocument/2006/relationships/hyperlink" Target="mailto:cpcg@cpcg.com.cn" TargetMode="External"/><Relationship Id="rId5" Type="http://schemas.openxmlformats.org/officeDocument/2006/relationships/hyperlink" Target="mailto:sales@jznygjwl.com.cn" TargetMode="External"/><Relationship Id="rId15" Type="http://schemas.openxmlformats.org/officeDocument/2006/relationships/hyperlink" Target="mailto:investor@charter.com" TargetMode="External"/><Relationship Id="rId23" Type="http://schemas.openxmlformats.org/officeDocument/2006/relationships/hyperlink" Target="mailto:yuyang_iec@faw.com.cn" TargetMode="External"/><Relationship Id="rId10" Type="http://schemas.openxmlformats.org/officeDocument/2006/relationships/hyperlink" Target="mailto:dongjt@ei41.com" TargetMode="External"/><Relationship Id="rId19" Type="http://schemas.openxmlformats.org/officeDocument/2006/relationships/hyperlink" Target="mailto:InvestorRelations@energytransfer.com" TargetMode="External"/><Relationship Id="rId4" Type="http://schemas.openxmlformats.org/officeDocument/2006/relationships/hyperlink" Target="mailto:jmorakis@mgroupsc.com" TargetMode="External"/><Relationship Id="rId9" Type="http://schemas.openxmlformats.org/officeDocument/2006/relationships/hyperlink" Target="mailto:Christopher.Savarese@riteaid.com" TargetMode="External"/><Relationship Id="rId14" Type="http://schemas.openxmlformats.org/officeDocument/2006/relationships/hyperlink" Target="mailto:lacey_s_siegel@newyorklife.com" TargetMode="External"/><Relationship Id="rId22" Type="http://schemas.openxmlformats.org/officeDocument/2006/relationships/hyperlink" Target="http://www.finatis.fr/publications-rapport-annuel.html" TargetMode="External"/><Relationship Id="rId27"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www.finatis.fr/publications-rapport-annuel.html" TargetMode="External"/><Relationship Id="rId1" Type="http://schemas.openxmlformats.org/officeDocument/2006/relationships/hyperlink" Target="http://www.samsunglife.com/companyeng/sustainability/report/report.html"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www.samsunglife.com/companyeng/sustainability/report/report.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4C808-C181-4AC7-ADF9-3CF0FF0A0732}">
  <dimension ref="A1:C71"/>
  <sheetViews>
    <sheetView zoomScaleNormal="100" workbookViewId="0">
      <selection activeCell="C26" sqref="C26"/>
    </sheetView>
  </sheetViews>
  <sheetFormatPr defaultColWidth="9.140625" defaultRowHeight="12.75"/>
  <cols>
    <col min="1" max="1" width="9.140625" style="37" bestFit="1" customWidth="1"/>
    <col min="2" max="2" width="3.7109375" style="37" customWidth="1"/>
    <col min="3" max="3" width="33.85546875" style="37" bestFit="1" customWidth="1"/>
    <col min="4" max="16384" width="9.140625" style="37"/>
  </cols>
  <sheetData>
    <row r="1" spans="1:3">
      <c r="A1" s="39" t="s">
        <v>0</v>
      </c>
      <c r="B1" s="40"/>
      <c r="C1" s="41" t="s">
        <v>1</v>
      </c>
    </row>
    <row r="2" spans="1:3">
      <c r="A2" s="38">
        <v>43706</v>
      </c>
      <c r="B2" s="35"/>
      <c r="C2" s="36" t="s">
        <v>2</v>
      </c>
    </row>
    <row r="3" spans="1:3">
      <c r="A3" s="38">
        <v>43707</v>
      </c>
      <c r="B3" s="35"/>
      <c r="C3" s="36"/>
    </row>
    <row r="4" spans="1:3">
      <c r="A4" s="38">
        <v>43708</v>
      </c>
    </row>
    <row r="5" spans="1:3">
      <c r="A5" s="38">
        <v>43709</v>
      </c>
    </row>
    <row r="6" spans="1:3">
      <c r="A6" s="38">
        <v>43710</v>
      </c>
    </row>
    <row r="7" spans="1:3">
      <c r="A7" s="38">
        <v>43711</v>
      </c>
      <c r="C7" s="37" t="s">
        <v>3</v>
      </c>
    </row>
    <row r="8" spans="1:3">
      <c r="A8" s="38">
        <v>43712</v>
      </c>
    </row>
    <row r="9" spans="1:3">
      <c r="A9" s="38">
        <v>43713</v>
      </c>
    </row>
    <row r="10" spans="1:3">
      <c r="A10" s="38">
        <v>43714</v>
      </c>
    </row>
    <row r="11" spans="1:3">
      <c r="A11" s="38">
        <v>43715</v>
      </c>
      <c r="C11" s="37" t="s">
        <v>4</v>
      </c>
    </row>
    <row r="12" spans="1:3">
      <c r="A12" s="38">
        <v>43716</v>
      </c>
      <c r="C12" s="37" t="s">
        <v>5</v>
      </c>
    </row>
    <row r="13" spans="1:3">
      <c r="A13" s="38">
        <v>43717</v>
      </c>
      <c r="C13" s="37" t="s">
        <v>6</v>
      </c>
    </row>
    <row r="14" spans="1:3">
      <c r="A14" s="38">
        <v>43718</v>
      </c>
    </row>
    <row r="15" spans="1:3">
      <c r="A15" s="38">
        <v>43719</v>
      </c>
    </row>
    <row r="16" spans="1:3">
      <c r="A16" s="38">
        <v>43720</v>
      </c>
    </row>
    <row r="17" spans="1:3">
      <c r="A17" s="38">
        <v>43721</v>
      </c>
    </row>
    <row r="18" spans="1:3">
      <c r="A18" s="38">
        <v>43722</v>
      </c>
    </row>
    <row r="19" spans="1:3">
      <c r="A19" s="38">
        <v>43723</v>
      </c>
    </row>
    <row r="20" spans="1:3">
      <c r="A20" s="38">
        <v>43724</v>
      </c>
    </row>
    <row r="21" spans="1:3">
      <c r="A21" s="38">
        <v>43725</v>
      </c>
    </row>
    <row r="22" spans="1:3">
      <c r="A22" s="38">
        <v>43726</v>
      </c>
    </row>
    <row r="23" spans="1:3">
      <c r="A23" s="38">
        <v>43727</v>
      </c>
    </row>
    <row r="24" spans="1:3">
      <c r="A24" s="38">
        <v>43728</v>
      </c>
    </row>
    <row r="25" spans="1:3">
      <c r="A25" s="38">
        <v>43729</v>
      </c>
    </row>
    <row r="26" spans="1:3">
      <c r="A26" s="38">
        <v>43730</v>
      </c>
      <c r="C26" s="37" t="s">
        <v>7</v>
      </c>
    </row>
    <row r="27" spans="1:3">
      <c r="A27" s="38">
        <v>43731</v>
      </c>
      <c r="C27" s="37" t="s">
        <v>8</v>
      </c>
    </row>
    <row r="28" spans="1:3">
      <c r="A28" s="38">
        <v>43732</v>
      </c>
    </row>
    <row r="29" spans="1:3">
      <c r="A29" s="38">
        <v>43733</v>
      </c>
    </row>
    <row r="30" spans="1:3">
      <c r="A30" s="38">
        <v>43734</v>
      </c>
    </row>
    <row r="31" spans="1:3">
      <c r="A31" s="38">
        <v>43735</v>
      </c>
    </row>
    <row r="32" spans="1:3">
      <c r="A32" s="38">
        <v>43736</v>
      </c>
    </row>
    <row r="33" spans="1:3">
      <c r="A33" s="38">
        <v>43737</v>
      </c>
    </row>
    <row r="34" spans="1:3">
      <c r="A34" s="38">
        <v>43738</v>
      </c>
    </row>
    <row r="35" spans="1:3">
      <c r="A35" s="38">
        <v>43739</v>
      </c>
    </row>
    <row r="36" spans="1:3">
      <c r="A36" s="38">
        <v>43740</v>
      </c>
    </row>
    <row r="37" spans="1:3">
      <c r="A37" s="38">
        <v>43741</v>
      </c>
    </row>
    <row r="38" spans="1:3">
      <c r="A38" s="38">
        <v>43742</v>
      </c>
    </row>
    <row r="39" spans="1:3">
      <c r="A39" s="38">
        <v>43743</v>
      </c>
    </row>
    <row r="40" spans="1:3">
      <c r="A40" s="38">
        <v>43744</v>
      </c>
      <c r="C40" s="37" t="s">
        <v>9</v>
      </c>
    </row>
    <row r="41" spans="1:3">
      <c r="A41" s="38">
        <v>43745</v>
      </c>
      <c r="C41" s="37" t="s">
        <v>10</v>
      </c>
    </row>
    <row r="42" spans="1:3">
      <c r="A42" s="38">
        <v>43746</v>
      </c>
    </row>
    <row r="43" spans="1:3">
      <c r="A43" s="38">
        <v>43747</v>
      </c>
    </row>
    <row r="44" spans="1:3">
      <c r="A44" s="38">
        <v>43748</v>
      </c>
    </row>
    <row r="45" spans="1:3">
      <c r="A45" s="38">
        <v>43749</v>
      </c>
    </row>
    <row r="46" spans="1:3">
      <c r="A46" s="38">
        <v>43750</v>
      </c>
    </row>
    <row r="47" spans="1:3">
      <c r="A47" s="38">
        <v>43751</v>
      </c>
    </row>
    <row r="48" spans="1:3">
      <c r="A48" s="38">
        <v>43752</v>
      </c>
    </row>
    <row r="49" spans="1:3">
      <c r="A49" s="38">
        <v>43753</v>
      </c>
    </row>
    <row r="50" spans="1:3">
      <c r="A50" s="38">
        <v>43754</v>
      </c>
    </row>
    <row r="51" spans="1:3">
      <c r="A51" s="38">
        <v>43755</v>
      </c>
    </row>
    <row r="52" spans="1:3">
      <c r="A52" s="38">
        <v>43756</v>
      </c>
    </row>
    <row r="53" spans="1:3">
      <c r="A53" s="38">
        <v>43757</v>
      </c>
    </row>
    <row r="54" spans="1:3">
      <c r="A54" s="38">
        <v>43758</v>
      </c>
      <c r="C54" s="37" t="s">
        <v>11</v>
      </c>
    </row>
    <row r="55" spans="1:3">
      <c r="A55" s="38">
        <v>43759</v>
      </c>
      <c r="C55" s="37" t="s">
        <v>12</v>
      </c>
    </row>
    <row r="56" spans="1:3">
      <c r="A56" s="38">
        <v>43760</v>
      </c>
    </row>
    <row r="57" spans="1:3">
      <c r="A57" s="38">
        <v>43761</v>
      </c>
    </row>
    <row r="58" spans="1:3">
      <c r="A58" s="38">
        <v>43762</v>
      </c>
    </row>
    <row r="59" spans="1:3">
      <c r="A59" s="38">
        <v>43763</v>
      </c>
    </row>
    <row r="60" spans="1:3">
      <c r="A60" s="38">
        <v>43764</v>
      </c>
    </row>
    <row r="61" spans="1:3">
      <c r="A61" s="38">
        <v>43765</v>
      </c>
      <c r="C61" s="37" t="s">
        <v>13</v>
      </c>
    </row>
    <row r="62" spans="1:3">
      <c r="A62" s="38">
        <v>43766</v>
      </c>
      <c r="C62" s="37" t="s">
        <v>14</v>
      </c>
    </row>
    <row r="63" spans="1:3">
      <c r="A63" s="38">
        <v>43767</v>
      </c>
    </row>
    <row r="64" spans="1:3">
      <c r="A64" s="38">
        <v>43768</v>
      </c>
    </row>
    <row r="65" spans="1:3">
      <c r="A65" s="38">
        <v>43769</v>
      </c>
    </row>
    <row r="66" spans="1:3">
      <c r="A66" s="38">
        <v>43770</v>
      </c>
    </row>
    <row r="67" spans="1:3">
      <c r="A67" s="38">
        <v>43771</v>
      </c>
    </row>
    <row r="68" spans="1:3">
      <c r="A68" s="38">
        <v>43772</v>
      </c>
      <c r="C68" s="37" t="s">
        <v>15</v>
      </c>
    </row>
    <row r="69" spans="1:3">
      <c r="A69" s="38">
        <v>43773</v>
      </c>
      <c r="C69" s="37" t="s">
        <v>16</v>
      </c>
    </row>
    <row r="70" spans="1:3">
      <c r="A70" s="38"/>
    </row>
    <row r="71" spans="1:3">
      <c r="A71" s="38"/>
    </row>
  </sheetData>
  <pageMargins left="0.7" right="0.7" top="0.75" bottom="0.75" header="0.3" footer="0.3"/>
  <pageSetup paperSize="9"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0F3B7-7709-4EAC-971F-EE785EA943B2}">
  <dimension ref="A1:AO281"/>
  <sheetViews>
    <sheetView topLeftCell="M1" workbookViewId="0">
      <selection activeCell="AE6" sqref="AE6"/>
    </sheetView>
  </sheetViews>
  <sheetFormatPr defaultRowHeight="15"/>
  <cols>
    <col min="1" max="1" width="61.5703125" customWidth="1"/>
    <col min="2" max="2" width="8.42578125" style="114" bestFit="1" customWidth="1"/>
    <col min="3" max="4" width="8.42578125" style="114" customWidth="1"/>
    <col min="5" max="5" width="7.7109375" style="114" customWidth="1"/>
    <col min="6" max="6" width="14.7109375" style="114" bestFit="1" customWidth="1"/>
    <col min="7" max="7" width="5.42578125" bestFit="1" customWidth="1"/>
    <col min="8" max="8" width="11.85546875" style="114" bestFit="1" customWidth="1"/>
    <col min="9" max="9" width="16.42578125" style="114" bestFit="1" customWidth="1"/>
    <col min="10" max="10" width="7.7109375" customWidth="1"/>
    <col min="11" max="11" width="16.85546875" bestFit="1" customWidth="1"/>
    <col min="12" max="17" width="8.7109375" customWidth="1"/>
    <col min="19" max="19" width="46.85546875" bestFit="1" customWidth="1"/>
    <col min="20" max="20" width="14.7109375" bestFit="1" customWidth="1"/>
    <col min="21" max="21" width="9.140625" style="149"/>
    <col min="23" max="23" width="9.140625" style="149"/>
    <col min="25" max="25" width="9.140625" style="149"/>
    <col min="28" max="28" width="14.5703125" bestFit="1" customWidth="1"/>
    <col min="29" max="29" width="8.28515625" bestFit="1" customWidth="1"/>
    <col min="30" max="30" width="8.28515625" customWidth="1"/>
    <col min="31" max="31" width="30.140625" bestFit="1" customWidth="1"/>
    <col min="32" max="32" width="8.28515625" bestFit="1" customWidth="1"/>
    <col min="33" max="34" width="7.7109375" customWidth="1"/>
    <col min="35" max="35" width="20.42578125" bestFit="1" customWidth="1"/>
    <col min="38" max="38" width="14.85546875" bestFit="1" customWidth="1"/>
  </cols>
  <sheetData>
    <row r="1" spans="1:41">
      <c r="A1" s="165" t="s">
        <v>4051</v>
      </c>
      <c r="B1" s="137" t="s">
        <v>4052</v>
      </c>
      <c r="C1" s="137" t="s">
        <v>4101</v>
      </c>
      <c r="D1" s="137" t="s">
        <v>4102</v>
      </c>
      <c r="E1" s="115"/>
      <c r="F1" s="78" t="s">
        <v>2725</v>
      </c>
      <c r="G1" s="116">
        <v>282</v>
      </c>
      <c r="H1" s="79">
        <v>157</v>
      </c>
      <c r="I1" s="79">
        <f>+G1-H1</f>
        <v>125</v>
      </c>
      <c r="K1" s="134" t="s">
        <v>4068</v>
      </c>
      <c r="L1" s="172" t="s">
        <v>635</v>
      </c>
      <c r="M1" s="172"/>
      <c r="N1" s="172" t="s">
        <v>4067</v>
      </c>
      <c r="O1" s="172"/>
      <c r="P1" s="172" t="s">
        <v>4066</v>
      </c>
      <c r="Q1" s="172"/>
      <c r="S1" s="111" t="s">
        <v>4127</v>
      </c>
      <c r="T1" s="111" t="s">
        <v>4128</v>
      </c>
      <c r="U1" s="146" t="s">
        <v>4101</v>
      </c>
      <c r="V1" s="146"/>
      <c r="W1" s="146" t="s">
        <v>4102</v>
      </c>
      <c r="X1" s="146"/>
      <c r="Y1" s="146" t="s">
        <v>635</v>
      </c>
      <c r="Z1" s="146"/>
      <c r="AB1" s="124" t="s">
        <v>4131</v>
      </c>
      <c r="AC1" s="124" t="s">
        <v>4130</v>
      </c>
      <c r="AD1" s="124"/>
      <c r="AE1" s="124" t="s">
        <v>4132</v>
      </c>
      <c r="AF1" s="124" t="s">
        <v>4130</v>
      </c>
      <c r="AG1" s="116"/>
      <c r="AI1" s="141" t="s">
        <v>4133</v>
      </c>
      <c r="AJ1" s="169" t="s">
        <v>4101</v>
      </c>
      <c r="AK1" s="169"/>
      <c r="AL1" s="169" t="s">
        <v>4102</v>
      </c>
      <c r="AM1" s="169"/>
      <c r="AN1" s="169" t="s">
        <v>635</v>
      </c>
      <c r="AO1" s="169"/>
    </row>
    <row r="2" spans="1:41">
      <c r="A2" s="166" t="s">
        <v>2817</v>
      </c>
      <c r="B2" s="138">
        <f>COUNTIF(Working!$AO$3:AO$284,'Counting Table'!A2)</f>
        <v>41</v>
      </c>
      <c r="C2" s="138">
        <f>COUNTIF(Working!$AO$128:AO$284,'Counting Table'!A2)</f>
        <v>3</v>
      </c>
      <c r="D2" s="138">
        <f>COUNTIF(Working!$AO$3:AO$127,'Counting Table'!A2)</f>
        <v>38</v>
      </c>
      <c r="E2" s="97"/>
      <c r="F2" s="78"/>
      <c r="G2" s="116"/>
      <c r="H2" s="78"/>
      <c r="I2" s="78"/>
      <c r="K2" s="135" t="s">
        <v>4113</v>
      </c>
      <c r="L2" s="116">
        <v>62</v>
      </c>
      <c r="M2" s="82">
        <f t="shared" ref="M2:M7" si="0">+L2/$L$8</f>
        <v>0.21985815602836881</v>
      </c>
      <c r="N2" s="79">
        <v>32</v>
      </c>
      <c r="O2" s="82">
        <f t="shared" ref="O2:O7" si="1">+N2/$N$8</f>
        <v>0.20382165605095542</v>
      </c>
      <c r="P2" s="79">
        <f t="shared" ref="P2:P7" si="2">+L2-N2</f>
        <v>30</v>
      </c>
      <c r="Q2" s="82">
        <f t="shared" ref="Q2:Q7" si="3">+P2/$P$8</f>
        <v>0.24</v>
      </c>
      <c r="S2" s="143" t="s">
        <v>2738</v>
      </c>
      <c r="T2" s="143" t="s">
        <v>2738</v>
      </c>
      <c r="U2" s="147">
        <v>5</v>
      </c>
      <c r="V2" s="144">
        <f t="shared" ref="V2:V39" si="4">+U2/$U$40</f>
        <v>3.1847133757961783E-2</v>
      </c>
      <c r="W2" s="150">
        <f t="shared" ref="W2:W39" si="5">+Y2-U2</f>
        <v>53</v>
      </c>
      <c r="X2" s="144">
        <f t="shared" ref="X2:X39" si="6">+W2/$W$40</f>
        <v>0.42399999999999999</v>
      </c>
      <c r="Y2" s="150">
        <f>COUNTIF(Working!$F$3:F$284,'Counting Table'!S2)</f>
        <v>58</v>
      </c>
      <c r="Z2" s="144">
        <f t="shared" ref="Z2:Z39" si="7">Y2/$Y$40</f>
        <v>0.20567375886524822</v>
      </c>
      <c r="AB2" s="116" t="s">
        <v>2573</v>
      </c>
      <c r="AC2" s="116">
        <v>51</v>
      </c>
      <c r="AD2" s="82">
        <f>AC2/$AC$32</f>
        <v>0.32484076433121017</v>
      </c>
      <c r="AE2" s="116" t="s">
        <v>2572</v>
      </c>
      <c r="AF2" s="116">
        <v>33</v>
      </c>
      <c r="AG2" s="82">
        <f>+AF2/$AF$32</f>
        <v>0.26400000000000001</v>
      </c>
      <c r="AI2" s="117" t="s">
        <v>3032</v>
      </c>
      <c r="AJ2" s="117">
        <v>20</v>
      </c>
      <c r="AK2" s="87">
        <f>+AJ2/AJ6</f>
        <v>0.12738853503184713</v>
      </c>
      <c r="AL2" s="117">
        <f>+AN2-AJ2</f>
        <v>11</v>
      </c>
      <c r="AM2" s="87">
        <f>+AL2/AL6</f>
        <v>8.7999999999999995E-2</v>
      </c>
      <c r="AN2" s="117">
        <v>31</v>
      </c>
      <c r="AO2" s="87">
        <f>+AN2/AN6</f>
        <v>0.1099290780141844</v>
      </c>
    </row>
    <row r="3" spans="1:41">
      <c r="A3" s="166" t="s">
        <v>2813</v>
      </c>
      <c r="B3" s="138">
        <f>COUNTIF(Working!$AO$3:AO$284,'Counting Table'!A3)</f>
        <v>33</v>
      </c>
      <c r="C3" s="138">
        <f>COUNTIF(Working!$AO$128:AO$284,'Counting Table'!A3)</f>
        <v>31</v>
      </c>
      <c r="D3" s="138">
        <f>COUNTIF(Working!$AO$3:AO$127,'Counting Table'!A3)</f>
        <v>2</v>
      </c>
      <c r="E3" s="97"/>
      <c r="F3" s="80" t="s">
        <v>4068</v>
      </c>
      <c r="G3" s="80" t="s">
        <v>635</v>
      </c>
      <c r="H3" s="80" t="s">
        <v>4067</v>
      </c>
      <c r="I3" s="80" t="s">
        <v>4066</v>
      </c>
      <c r="K3" s="135" t="s">
        <v>4114</v>
      </c>
      <c r="L3" s="116">
        <v>117</v>
      </c>
      <c r="M3" s="82">
        <f t="shared" si="0"/>
        <v>0.41489361702127658</v>
      </c>
      <c r="N3" s="79">
        <v>62</v>
      </c>
      <c r="O3" s="82">
        <f t="shared" si="1"/>
        <v>0.39490445859872614</v>
      </c>
      <c r="P3" s="79">
        <f t="shared" si="2"/>
        <v>55</v>
      </c>
      <c r="Q3" s="82">
        <f t="shared" si="3"/>
        <v>0.44</v>
      </c>
      <c r="S3" s="69" t="s">
        <v>2944</v>
      </c>
      <c r="T3" s="69" t="s">
        <v>2778</v>
      </c>
      <c r="U3" s="148">
        <v>4</v>
      </c>
      <c r="V3" s="142">
        <f t="shared" si="4"/>
        <v>2.5477707006369428E-2</v>
      </c>
      <c r="W3" s="151">
        <f t="shared" si="5"/>
        <v>10</v>
      </c>
      <c r="X3" s="142">
        <f t="shared" si="6"/>
        <v>0.08</v>
      </c>
      <c r="Y3" s="151">
        <f>COUNTIF(Working!$F$3:F$284,'Counting Table'!S3)</f>
        <v>14</v>
      </c>
      <c r="Z3" s="142">
        <f t="shared" si="7"/>
        <v>4.9645390070921988E-2</v>
      </c>
      <c r="AB3" s="116" t="s">
        <v>2567</v>
      </c>
      <c r="AC3" s="116">
        <v>50</v>
      </c>
      <c r="AD3" s="82">
        <f t="shared" ref="AD3:AD6" si="8">AC3/$AC$32</f>
        <v>0.31847133757961782</v>
      </c>
      <c r="AE3" s="116" t="s">
        <v>2560</v>
      </c>
      <c r="AF3" s="116">
        <v>22</v>
      </c>
      <c r="AG3" s="82">
        <f t="shared" ref="AG3:AG31" si="9">+AF3/$AF$32</f>
        <v>0.17599999999999999</v>
      </c>
      <c r="AI3" s="117" t="s">
        <v>2741</v>
      </c>
      <c r="AJ3" s="117">
        <v>117</v>
      </c>
      <c r="AK3" s="87">
        <f>+AJ3/AJ6</f>
        <v>0.74522292993630568</v>
      </c>
      <c r="AL3" s="117">
        <f>+AN3-AJ3</f>
        <v>102</v>
      </c>
      <c r="AM3" s="87">
        <f>+AL3/AL6</f>
        <v>0.81599999999999995</v>
      </c>
      <c r="AN3" s="117">
        <v>219</v>
      </c>
      <c r="AO3" s="87">
        <f>+AN3/AN6</f>
        <v>0.77659574468085102</v>
      </c>
    </row>
    <row r="4" spans="1:41">
      <c r="A4" s="166" t="s">
        <v>2747</v>
      </c>
      <c r="B4" s="138">
        <f>COUNTIF(Working!$AO$3:AO$284,'Counting Table'!A4)</f>
        <v>20</v>
      </c>
      <c r="C4" s="138">
        <f>COUNTIF(Working!$AO$128:AO$284,'Counting Table'!A4)</f>
        <v>4</v>
      </c>
      <c r="D4" s="138">
        <f>COUNTIF(Working!$AO$3:AO$127,'Counting Table'!A4)</f>
        <v>16</v>
      </c>
      <c r="E4" s="97"/>
      <c r="F4" s="78" t="s">
        <v>2725</v>
      </c>
      <c r="G4" s="116">
        <f>+G6-G5</f>
        <v>205</v>
      </c>
      <c r="H4" s="79">
        <f>+H1-H5</f>
        <v>109</v>
      </c>
      <c r="I4" s="79">
        <f>+G4-H4</f>
        <v>96</v>
      </c>
      <c r="K4" s="135" t="s">
        <v>4115</v>
      </c>
      <c r="L4" s="116">
        <v>68</v>
      </c>
      <c r="M4" s="82">
        <f t="shared" si="0"/>
        <v>0.24113475177304963</v>
      </c>
      <c r="N4" s="79">
        <v>42</v>
      </c>
      <c r="O4" s="82">
        <f t="shared" si="1"/>
        <v>0.26751592356687898</v>
      </c>
      <c r="P4" s="79">
        <f t="shared" si="2"/>
        <v>26</v>
      </c>
      <c r="Q4" s="82">
        <f t="shared" si="3"/>
        <v>0.20799999999999999</v>
      </c>
      <c r="S4" s="69" t="s">
        <v>2772</v>
      </c>
      <c r="T4" s="69" t="s">
        <v>2778</v>
      </c>
      <c r="U4" s="148">
        <v>0</v>
      </c>
      <c r="V4" s="142">
        <f t="shared" si="4"/>
        <v>0</v>
      </c>
      <c r="W4" s="151">
        <f t="shared" si="5"/>
        <v>2</v>
      </c>
      <c r="X4" s="142">
        <f t="shared" si="6"/>
        <v>1.6E-2</v>
      </c>
      <c r="Y4" s="151">
        <f>COUNTIF(Working!$F$3:F$284,'Counting Table'!S4)</f>
        <v>2</v>
      </c>
      <c r="Z4" s="142">
        <f t="shared" si="7"/>
        <v>7.0921985815602835E-3</v>
      </c>
      <c r="AB4" s="116" t="s">
        <v>2570</v>
      </c>
      <c r="AC4" s="116">
        <v>32</v>
      </c>
      <c r="AD4" s="82">
        <f t="shared" si="8"/>
        <v>0.20382165605095542</v>
      </c>
      <c r="AE4" s="116" t="s">
        <v>2584</v>
      </c>
      <c r="AF4" s="116">
        <v>15</v>
      </c>
      <c r="AG4" s="82">
        <f t="shared" si="9"/>
        <v>0.12</v>
      </c>
      <c r="AI4" s="117" t="s">
        <v>2710</v>
      </c>
      <c r="AJ4" s="117">
        <v>141</v>
      </c>
      <c r="AK4" s="87">
        <f>+AJ4/AJ6</f>
        <v>0.89808917197452232</v>
      </c>
      <c r="AL4" s="117">
        <f>+AN4-AJ4</f>
        <v>107</v>
      </c>
      <c r="AM4" s="87">
        <f>+AL4/AL6</f>
        <v>0.85599999999999998</v>
      </c>
      <c r="AN4" s="117">
        <v>248</v>
      </c>
      <c r="AO4" s="87">
        <f>+AN4/AN6</f>
        <v>0.87943262411347523</v>
      </c>
    </row>
    <row r="5" spans="1:41">
      <c r="A5" s="166" t="s">
        <v>2928</v>
      </c>
      <c r="B5" s="138">
        <f>COUNTIF(Working!$AO$3:AO$284,'Counting Table'!A5)</f>
        <v>18</v>
      </c>
      <c r="C5" s="138">
        <f>COUNTIF(Working!$AO$128:AO$284,'Counting Table'!A5)</f>
        <v>14</v>
      </c>
      <c r="D5" s="138">
        <f>COUNTIF(Working!$AO$3:AO$127,'Counting Table'!A5)</f>
        <v>4</v>
      </c>
      <c r="E5" s="97"/>
      <c r="F5" s="78" t="s">
        <v>2738</v>
      </c>
      <c r="G5" s="116">
        <v>77</v>
      </c>
      <c r="H5" s="79">
        <v>48</v>
      </c>
      <c r="I5" s="79">
        <f>+G5-H5</f>
        <v>29</v>
      </c>
      <c r="K5" s="135" t="s">
        <v>4116</v>
      </c>
      <c r="L5" s="116">
        <v>25</v>
      </c>
      <c r="M5" s="82">
        <f t="shared" si="0"/>
        <v>8.8652482269503549E-2</v>
      </c>
      <c r="N5" s="79">
        <v>15</v>
      </c>
      <c r="O5" s="82">
        <f t="shared" si="1"/>
        <v>9.5541401273885357E-2</v>
      </c>
      <c r="P5" s="79">
        <f t="shared" si="2"/>
        <v>10</v>
      </c>
      <c r="Q5" s="82">
        <f t="shared" si="3"/>
        <v>0.08</v>
      </c>
      <c r="S5" s="69" t="s">
        <v>3064</v>
      </c>
      <c r="T5" s="69" t="s">
        <v>2778</v>
      </c>
      <c r="U5" s="148">
        <v>0</v>
      </c>
      <c r="V5" s="142">
        <f t="shared" si="4"/>
        <v>0</v>
      </c>
      <c r="W5" s="151">
        <f t="shared" si="5"/>
        <v>1</v>
      </c>
      <c r="X5" s="142">
        <f t="shared" si="6"/>
        <v>8.0000000000000002E-3</v>
      </c>
      <c r="Y5" s="151">
        <f>COUNTIF(Working!$F$3:F$284,'Counting Table'!S5)</f>
        <v>1</v>
      </c>
      <c r="Z5" s="142">
        <f t="shared" si="7"/>
        <v>3.5460992907801418E-3</v>
      </c>
      <c r="AB5" s="116" t="s">
        <v>2561</v>
      </c>
      <c r="AC5" s="116">
        <v>22</v>
      </c>
      <c r="AD5" s="82">
        <f t="shared" si="8"/>
        <v>0.14012738853503184</v>
      </c>
      <c r="AE5" s="116" t="s">
        <v>2585</v>
      </c>
      <c r="AF5" s="116">
        <v>9</v>
      </c>
      <c r="AG5" s="82">
        <f t="shared" si="9"/>
        <v>7.1999999999999995E-2</v>
      </c>
      <c r="AI5" s="117" t="s">
        <v>2793</v>
      </c>
      <c r="AJ5" s="117">
        <v>29</v>
      </c>
      <c r="AK5" s="87">
        <f>+AJ5/AJ6</f>
        <v>0.18471337579617833</v>
      </c>
      <c r="AL5" s="117">
        <f>+AN5-AJ5</f>
        <v>15</v>
      </c>
      <c r="AM5" s="87">
        <f>+AL5/AL6</f>
        <v>0.12</v>
      </c>
      <c r="AN5" s="117">
        <v>44</v>
      </c>
      <c r="AO5" s="87">
        <f>+AN5/AN6</f>
        <v>0.15602836879432624</v>
      </c>
    </row>
    <row r="6" spans="1:41" ht="15.75" thickBot="1">
      <c r="A6" s="166" t="s">
        <v>2950</v>
      </c>
      <c r="B6" s="138">
        <f>COUNTIF(Working!$AO$3:AO$284,'Counting Table'!A6)</f>
        <v>8</v>
      </c>
      <c r="C6" s="138">
        <f>COUNTIF(Working!$AO$128:AO$284,'Counting Table'!A6)</f>
        <v>8</v>
      </c>
      <c r="D6" s="138">
        <f>COUNTIF(Working!$AO$3:AO$127,'Counting Table'!A6)</f>
        <v>0</v>
      </c>
      <c r="E6" s="97"/>
      <c r="F6" s="81" t="s">
        <v>635</v>
      </c>
      <c r="G6" s="119">
        <v>282</v>
      </c>
      <c r="H6" s="119">
        <f>SUM(H4:H5)</f>
        <v>157</v>
      </c>
      <c r="I6" s="119">
        <f>SUM(I4:I5)</f>
        <v>125</v>
      </c>
      <c r="K6" s="135" t="s">
        <v>4117</v>
      </c>
      <c r="L6" s="116">
        <v>5</v>
      </c>
      <c r="M6" s="82">
        <f t="shared" si="0"/>
        <v>1.7730496453900711E-2</v>
      </c>
      <c r="N6" s="79">
        <v>3</v>
      </c>
      <c r="O6" s="82">
        <f t="shared" si="1"/>
        <v>1.9108280254777069E-2</v>
      </c>
      <c r="P6" s="79">
        <f t="shared" si="2"/>
        <v>2</v>
      </c>
      <c r="Q6" s="82">
        <f t="shared" si="3"/>
        <v>1.6E-2</v>
      </c>
      <c r="S6" s="143" t="s">
        <v>2569</v>
      </c>
      <c r="T6" s="143" t="s">
        <v>2676</v>
      </c>
      <c r="U6" s="147">
        <v>24</v>
      </c>
      <c r="V6" s="144">
        <f t="shared" si="4"/>
        <v>0.15286624203821655</v>
      </c>
      <c r="W6" s="150">
        <f t="shared" si="5"/>
        <v>27</v>
      </c>
      <c r="X6" s="144">
        <f t="shared" si="6"/>
        <v>0.216</v>
      </c>
      <c r="Y6" s="150">
        <f>COUNTIF(Working!$F$3:F$284,'Counting Table'!S6)</f>
        <v>51</v>
      </c>
      <c r="Z6" s="144">
        <f t="shared" si="7"/>
        <v>0.18085106382978725</v>
      </c>
      <c r="AB6" s="116" t="s">
        <v>2591</v>
      </c>
      <c r="AC6" s="116">
        <v>2</v>
      </c>
      <c r="AD6" s="82">
        <f t="shared" si="8"/>
        <v>1.2738853503184714E-2</v>
      </c>
      <c r="AE6" s="116" t="s">
        <v>2589</v>
      </c>
      <c r="AF6" s="116">
        <v>6</v>
      </c>
      <c r="AG6" s="82">
        <f t="shared" si="9"/>
        <v>4.8000000000000001E-2</v>
      </c>
      <c r="AI6" s="141" t="s">
        <v>635</v>
      </c>
      <c r="AJ6" s="170">
        <v>157</v>
      </c>
      <c r="AK6" s="170"/>
      <c r="AL6" s="170">
        <v>125</v>
      </c>
      <c r="AM6" s="170"/>
      <c r="AN6" s="170">
        <f>+AJ6+AL6</f>
        <v>282</v>
      </c>
      <c r="AO6" s="170"/>
    </row>
    <row r="7" spans="1:41" ht="15.75" thickTop="1">
      <c r="A7" s="166" t="s">
        <v>2771</v>
      </c>
      <c r="B7" s="138">
        <f>COUNTIF(Working!$AO$3:AO$284,'Counting Table'!A7)</f>
        <v>8</v>
      </c>
      <c r="C7" s="138">
        <f>COUNTIF(Working!$AO$128:AO$284,'Counting Table'!A7)</f>
        <v>8</v>
      </c>
      <c r="D7" s="138">
        <f>COUNTIF(Working!$AO$3:AO$127,'Counting Table'!A7)</f>
        <v>0</v>
      </c>
      <c r="E7" s="97"/>
      <c r="F7" s="78"/>
      <c r="G7" s="116"/>
      <c r="H7" s="79"/>
      <c r="I7" s="79"/>
      <c r="K7" s="135" t="s">
        <v>4118</v>
      </c>
      <c r="L7" s="116">
        <v>5</v>
      </c>
      <c r="M7" s="82">
        <f t="shared" si="0"/>
        <v>1.7730496453900711E-2</v>
      </c>
      <c r="N7" s="79">
        <v>3</v>
      </c>
      <c r="O7" s="82">
        <f t="shared" si="1"/>
        <v>1.9108280254777069E-2</v>
      </c>
      <c r="P7" s="79">
        <f t="shared" si="2"/>
        <v>2</v>
      </c>
      <c r="Q7" s="82">
        <f t="shared" si="3"/>
        <v>1.6E-2</v>
      </c>
      <c r="S7" s="143" t="s">
        <v>2757</v>
      </c>
      <c r="T7" s="143" t="s">
        <v>2676</v>
      </c>
      <c r="U7" s="147">
        <v>27</v>
      </c>
      <c r="V7" s="144">
        <f t="shared" si="4"/>
        <v>0.17197452229299362</v>
      </c>
      <c r="W7" s="150">
        <f t="shared" si="5"/>
        <v>1</v>
      </c>
      <c r="X7" s="144">
        <f t="shared" si="6"/>
        <v>8.0000000000000002E-3</v>
      </c>
      <c r="Y7" s="150">
        <f>COUNTIF(Working!$F$3:F$284,'Counting Table'!S7)</f>
        <v>28</v>
      </c>
      <c r="Z7" s="144">
        <f t="shared" si="7"/>
        <v>9.9290780141843976E-2</v>
      </c>
      <c r="AB7" s="116"/>
      <c r="AC7" s="116"/>
      <c r="AD7" s="116"/>
      <c r="AE7" s="116" t="s">
        <v>2586</v>
      </c>
      <c r="AF7" s="116">
        <v>6</v>
      </c>
      <c r="AG7" s="82">
        <f t="shared" si="9"/>
        <v>4.8000000000000001E-2</v>
      </c>
    </row>
    <row r="8" spans="1:41" ht="15.75" thickBot="1">
      <c r="A8" s="166" t="s">
        <v>2825</v>
      </c>
      <c r="B8" s="138">
        <f>COUNTIF(Working!$AO$3:AO$284,'Counting Table'!A8)</f>
        <v>8</v>
      </c>
      <c r="C8" s="138">
        <f>COUNTIF(Working!$AO$128:AO$284,'Counting Table'!A8)</f>
        <v>4</v>
      </c>
      <c r="D8" s="138">
        <f>COUNTIF(Working!$AO$3:AO$127,'Counting Table'!A8)</f>
        <v>4</v>
      </c>
      <c r="E8" s="97"/>
      <c r="F8" s="80" t="s">
        <v>4068</v>
      </c>
      <c r="G8" s="80" t="s">
        <v>635</v>
      </c>
      <c r="H8" s="80" t="s">
        <v>4067</v>
      </c>
      <c r="I8" s="80" t="s">
        <v>4066</v>
      </c>
      <c r="K8" s="136" t="s">
        <v>4119</v>
      </c>
      <c r="L8" s="173">
        <f>SUM(L2:L7)</f>
        <v>282</v>
      </c>
      <c r="M8" s="173"/>
      <c r="N8" s="173">
        <f>SUM(N2:N7)</f>
        <v>157</v>
      </c>
      <c r="O8" s="173"/>
      <c r="P8" s="173">
        <f>SUM(P2:P7)</f>
        <v>125</v>
      </c>
      <c r="Q8" s="173"/>
      <c r="S8" s="143" t="s">
        <v>2866</v>
      </c>
      <c r="T8" s="143" t="s">
        <v>2676</v>
      </c>
      <c r="U8" s="147">
        <v>9</v>
      </c>
      <c r="V8" s="144">
        <f t="shared" si="4"/>
        <v>5.7324840764331211E-2</v>
      </c>
      <c r="W8" s="150">
        <f t="shared" si="5"/>
        <v>5</v>
      </c>
      <c r="X8" s="144">
        <f t="shared" si="6"/>
        <v>0.04</v>
      </c>
      <c r="Y8" s="150">
        <f>COUNTIF(Working!$F$3:F$284,'Counting Table'!S8)</f>
        <v>14</v>
      </c>
      <c r="Z8" s="144">
        <f t="shared" si="7"/>
        <v>4.9645390070921988E-2</v>
      </c>
      <c r="AB8" s="116"/>
      <c r="AC8" s="116"/>
      <c r="AD8" s="116"/>
      <c r="AE8" s="116" t="s">
        <v>2659</v>
      </c>
      <c r="AF8" s="116">
        <v>4</v>
      </c>
      <c r="AG8" s="82">
        <f t="shared" si="9"/>
        <v>3.2000000000000001E-2</v>
      </c>
      <c r="AI8" s="159" t="s">
        <v>4068</v>
      </c>
      <c r="AJ8" s="159" t="s">
        <v>4101</v>
      </c>
      <c r="AK8" s="159"/>
      <c r="AL8" s="159" t="s">
        <v>4068</v>
      </c>
      <c r="AM8" s="159" t="s">
        <v>4102</v>
      </c>
      <c r="AN8" s="159"/>
    </row>
    <row r="9" spans="1:41" ht="15.75" thickTop="1">
      <c r="A9" s="166" t="s">
        <v>3304</v>
      </c>
      <c r="B9" s="138">
        <f>COUNTIF(Working!$AO$3:AO$284,'Counting Table'!A9)</f>
        <v>7</v>
      </c>
      <c r="C9" s="138">
        <f>COUNTIF(Working!$AO$128:AO$284,'Counting Table'!A9)</f>
        <v>0</v>
      </c>
      <c r="D9" s="138">
        <f>COUNTIF(Working!$AO$3:AO$127,'Counting Table'!A9)</f>
        <v>7</v>
      </c>
      <c r="E9" s="97"/>
      <c r="F9" s="78" t="s">
        <v>2725</v>
      </c>
      <c r="G9" s="82">
        <f>+G4/G6</f>
        <v>0.72695035460992907</v>
      </c>
      <c r="H9" s="82">
        <f>+H4/H6</f>
        <v>0.69426751592356684</v>
      </c>
      <c r="I9" s="82">
        <f>+I4/I6</f>
        <v>0.76800000000000002</v>
      </c>
      <c r="S9" s="143" t="s">
        <v>2775</v>
      </c>
      <c r="T9" s="143" t="s">
        <v>2676</v>
      </c>
      <c r="U9" s="147">
        <v>13</v>
      </c>
      <c r="V9" s="144">
        <f t="shared" si="4"/>
        <v>8.2802547770700632E-2</v>
      </c>
      <c r="W9" s="150">
        <f t="shared" si="5"/>
        <v>1</v>
      </c>
      <c r="X9" s="144">
        <f t="shared" si="6"/>
        <v>8.0000000000000002E-3</v>
      </c>
      <c r="Y9" s="150">
        <f>COUNTIF(Working!$F$3:F$284,'Counting Table'!S9)</f>
        <v>14</v>
      </c>
      <c r="Z9" s="144">
        <f t="shared" si="7"/>
        <v>4.9645390070921988E-2</v>
      </c>
      <c r="AB9" s="116"/>
      <c r="AC9" s="116"/>
      <c r="AD9" s="116"/>
      <c r="AE9" s="116" t="s">
        <v>2592</v>
      </c>
      <c r="AF9" s="116">
        <v>4</v>
      </c>
      <c r="AG9" s="82">
        <f t="shared" si="9"/>
        <v>3.2000000000000001E-2</v>
      </c>
      <c r="AI9" s="118" t="s">
        <v>2561</v>
      </c>
      <c r="AJ9" s="84">
        <v>22</v>
      </c>
      <c r="AK9" s="87">
        <f>+AJ9/$AC$40</f>
        <v>0.14012738853503184</v>
      </c>
      <c r="AL9" s="118" t="s">
        <v>2572</v>
      </c>
      <c r="AM9" s="84">
        <v>33</v>
      </c>
      <c r="AN9" s="87">
        <f>+AM9/$AF$40</f>
        <v>0.26400000000000001</v>
      </c>
    </row>
    <row r="10" spans="1:41">
      <c r="A10" s="166" t="s">
        <v>2857</v>
      </c>
      <c r="B10" s="138">
        <f>COUNTIF(Working!$AO$3:AO$284,'Counting Table'!A10)</f>
        <v>5</v>
      </c>
      <c r="C10" s="138">
        <f>COUNTIF(Working!$AO$128:AO$284,'Counting Table'!A10)</f>
        <v>5</v>
      </c>
      <c r="D10" s="138">
        <f>COUNTIF(Working!$AO$3:AO$127,'Counting Table'!A10)</f>
        <v>0</v>
      </c>
      <c r="E10" s="97"/>
      <c r="F10" s="78" t="s">
        <v>2738</v>
      </c>
      <c r="G10" s="82">
        <f>+G5/G6</f>
        <v>0.27304964539007093</v>
      </c>
      <c r="H10" s="82">
        <f>+H5/H6</f>
        <v>0.30573248407643311</v>
      </c>
      <c r="I10" s="82">
        <f>+I5/I6</f>
        <v>0.23200000000000001</v>
      </c>
      <c r="K10" s="141" t="s">
        <v>4127</v>
      </c>
      <c r="L10" s="169" t="s">
        <v>4101</v>
      </c>
      <c r="M10" s="169"/>
      <c r="N10" s="169" t="s">
        <v>4102</v>
      </c>
      <c r="O10" s="169"/>
      <c r="P10" s="169" t="s">
        <v>635</v>
      </c>
      <c r="Q10" s="169"/>
      <c r="S10" s="143" t="s">
        <v>2809</v>
      </c>
      <c r="T10" s="143" t="s">
        <v>2676</v>
      </c>
      <c r="U10" s="147">
        <v>9</v>
      </c>
      <c r="V10" s="144">
        <f t="shared" si="4"/>
        <v>5.7324840764331211E-2</v>
      </c>
      <c r="W10" s="150">
        <f t="shared" si="5"/>
        <v>2</v>
      </c>
      <c r="X10" s="144">
        <f t="shared" si="6"/>
        <v>1.6E-2</v>
      </c>
      <c r="Y10" s="150">
        <f>COUNTIF(Working!$F$3:F$284,'Counting Table'!S10)</f>
        <v>11</v>
      </c>
      <c r="Z10" s="144">
        <f t="shared" si="7"/>
        <v>3.9007092198581561E-2</v>
      </c>
      <c r="AB10" s="116"/>
      <c r="AC10" s="116"/>
      <c r="AD10" s="116"/>
      <c r="AE10" s="116" t="s">
        <v>2660</v>
      </c>
      <c r="AF10" s="116">
        <v>2</v>
      </c>
      <c r="AG10" s="82">
        <f t="shared" si="9"/>
        <v>1.6E-2</v>
      </c>
      <c r="AI10" s="118" t="s">
        <v>2570</v>
      </c>
      <c r="AJ10" s="84">
        <v>32</v>
      </c>
      <c r="AK10" s="87">
        <f>+AJ10/$AC$40</f>
        <v>0.20382165605095542</v>
      </c>
      <c r="AL10" s="118" t="s">
        <v>2560</v>
      </c>
      <c r="AM10" s="84">
        <v>22</v>
      </c>
      <c r="AN10" s="87">
        <f>+AM10/$AF$40</f>
        <v>0.17599999999999999</v>
      </c>
    </row>
    <row r="11" spans="1:41">
      <c r="A11" s="166" t="s">
        <v>2785</v>
      </c>
      <c r="B11" s="138">
        <f>COUNTIF(Working!$AO$3:AO$284,'Counting Table'!A11)</f>
        <v>5</v>
      </c>
      <c r="C11" s="138">
        <f>COUNTIF(Working!$AO$128:AO$284,'Counting Table'!A11)</f>
        <v>5</v>
      </c>
      <c r="D11" s="138">
        <f>COUNTIF(Working!$AO$3:AO$127,'Counting Table'!A11)</f>
        <v>0</v>
      </c>
      <c r="E11" s="97"/>
      <c r="K11" s="117" t="s">
        <v>2738</v>
      </c>
      <c r="L11" s="117">
        <v>97</v>
      </c>
      <c r="M11" s="87">
        <f>+L11/L17</f>
        <v>0.61783439490445857</v>
      </c>
      <c r="N11" s="117">
        <v>24</v>
      </c>
      <c r="O11" s="87">
        <f>+N11/N17</f>
        <v>0.192</v>
      </c>
      <c r="P11" s="117">
        <v>121</v>
      </c>
      <c r="Q11" s="87">
        <f>+P11/P17</f>
        <v>0.42907801418439717</v>
      </c>
      <c r="S11" s="143" t="s">
        <v>3006</v>
      </c>
      <c r="T11" s="143" t="s">
        <v>2676</v>
      </c>
      <c r="U11" s="147">
        <v>5</v>
      </c>
      <c r="V11" s="144">
        <f t="shared" si="4"/>
        <v>3.1847133757961783E-2</v>
      </c>
      <c r="W11" s="150">
        <f t="shared" si="5"/>
        <v>0</v>
      </c>
      <c r="X11" s="144">
        <f t="shared" si="6"/>
        <v>0</v>
      </c>
      <c r="Y11" s="150">
        <f>COUNTIF(Working!$F$3:F$284,'Counting Table'!S11)</f>
        <v>5</v>
      </c>
      <c r="Z11" s="144">
        <f t="shared" si="7"/>
        <v>1.7730496453900711E-2</v>
      </c>
      <c r="AB11" s="116"/>
      <c r="AC11" s="116"/>
      <c r="AD11" s="116"/>
      <c r="AE11" s="116" t="s">
        <v>2888</v>
      </c>
      <c r="AF11" s="116">
        <v>2</v>
      </c>
      <c r="AG11" s="82">
        <f t="shared" si="9"/>
        <v>1.6E-2</v>
      </c>
      <c r="AI11" s="118" t="s">
        <v>2573</v>
      </c>
      <c r="AJ11" s="84">
        <v>51</v>
      </c>
      <c r="AK11" s="87">
        <f>+AJ11/$AC$40</f>
        <v>0.32484076433121017</v>
      </c>
      <c r="AL11" s="118" t="s">
        <v>2584</v>
      </c>
      <c r="AM11" s="84">
        <v>15</v>
      </c>
      <c r="AN11" s="87">
        <f>+AM11/$AF$40</f>
        <v>0.12</v>
      </c>
    </row>
    <row r="12" spans="1:41">
      <c r="A12" s="166" t="s">
        <v>3357</v>
      </c>
      <c r="B12" s="138">
        <f>COUNTIF(Working!$AO$3:AO$284,'Counting Table'!A12)</f>
        <v>5</v>
      </c>
      <c r="C12" s="138">
        <f>COUNTIF(Working!$AO$128:AO$284,'Counting Table'!A12)</f>
        <v>2</v>
      </c>
      <c r="D12" s="138">
        <f>COUNTIF(Working!$AO$3:AO$127,'Counting Table'!A12)</f>
        <v>3</v>
      </c>
      <c r="E12" s="97"/>
      <c r="F12" s="83" t="s">
        <v>2726</v>
      </c>
      <c r="G12" s="117">
        <v>282</v>
      </c>
      <c r="H12" s="84">
        <v>157</v>
      </c>
      <c r="I12" s="84">
        <f>+G12-H12</f>
        <v>125</v>
      </c>
      <c r="K12" s="117" t="s">
        <v>2569</v>
      </c>
      <c r="L12" s="117">
        <v>39</v>
      </c>
      <c r="M12" s="87">
        <f>+L12/L17</f>
        <v>0.24840764331210191</v>
      </c>
      <c r="N12" s="117">
        <v>98</v>
      </c>
      <c r="O12" s="87">
        <f>+N12/N17</f>
        <v>0.78400000000000003</v>
      </c>
      <c r="P12" s="117">
        <v>137</v>
      </c>
      <c r="Q12" s="87">
        <f>+P12/P17</f>
        <v>0.48581560283687941</v>
      </c>
      <c r="S12" s="143" t="s">
        <v>2564</v>
      </c>
      <c r="T12" s="143" t="s">
        <v>2676</v>
      </c>
      <c r="U12" s="147">
        <v>4</v>
      </c>
      <c r="V12" s="144">
        <f t="shared" si="4"/>
        <v>2.5477707006369428E-2</v>
      </c>
      <c r="W12" s="150">
        <f t="shared" si="5"/>
        <v>0</v>
      </c>
      <c r="X12" s="144">
        <f t="shared" si="6"/>
        <v>0</v>
      </c>
      <c r="Y12" s="150">
        <f>COUNTIF(Working!$F$3:F$284,'Counting Table'!S12)</f>
        <v>4</v>
      </c>
      <c r="Z12" s="144">
        <f t="shared" si="7"/>
        <v>1.4184397163120567E-2</v>
      </c>
      <c r="AB12" s="116"/>
      <c r="AC12" s="116"/>
      <c r="AD12" s="116"/>
      <c r="AE12" s="116" t="s">
        <v>3838</v>
      </c>
      <c r="AF12" s="116">
        <v>2</v>
      </c>
      <c r="AG12" s="82">
        <f t="shared" si="9"/>
        <v>1.6E-2</v>
      </c>
      <c r="AI12" s="118" t="s">
        <v>2567</v>
      </c>
      <c r="AJ12" s="84">
        <v>50</v>
      </c>
      <c r="AK12" s="87">
        <f>+AJ12/$AC$40</f>
        <v>0.31847133757961782</v>
      </c>
      <c r="AL12" s="118" t="s">
        <v>4120</v>
      </c>
      <c r="AM12" s="84">
        <v>9</v>
      </c>
      <c r="AN12" s="87">
        <f>+AM12/$AF$40</f>
        <v>7.1999999999999995E-2</v>
      </c>
    </row>
    <row r="13" spans="1:41">
      <c r="A13" s="166" t="s">
        <v>4054</v>
      </c>
      <c r="B13" s="138">
        <f>COUNTIF(Working!$AO$3:AO$284,'Counting Table'!A13)</f>
        <v>5</v>
      </c>
      <c r="C13" s="138">
        <f>COUNTIF(Working!$AO$128:AO$284,'Counting Table'!A13)</f>
        <v>5</v>
      </c>
      <c r="D13" s="138">
        <f>COUNTIF(Working!$AO$3:AO$127,'Counting Table'!A13)</f>
        <v>0</v>
      </c>
      <c r="E13" s="97"/>
      <c r="F13" s="83"/>
      <c r="G13" s="117"/>
      <c r="H13" s="83"/>
      <c r="I13" s="83"/>
      <c r="K13" s="117" t="s">
        <v>4125</v>
      </c>
      <c r="L13" s="117">
        <v>12</v>
      </c>
      <c r="M13" s="87">
        <f>+L13/L17</f>
        <v>7.6433121019108277E-2</v>
      </c>
      <c r="N13" s="117">
        <v>0</v>
      </c>
      <c r="O13" s="87">
        <f>+N13/N17</f>
        <v>0</v>
      </c>
      <c r="P13" s="117">
        <v>12</v>
      </c>
      <c r="Q13" s="87">
        <f>+P13/P17</f>
        <v>4.2553191489361701E-2</v>
      </c>
      <c r="S13" s="143" t="s">
        <v>2760</v>
      </c>
      <c r="T13" s="143" t="s">
        <v>2676</v>
      </c>
      <c r="U13" s="147">
        <v>3</v>
      </c>
      <c r="V13" s="144">
        <f t="shared" si="4"/>
        <v>1.9108280254777069E-2</v>
      </c>
      <c r="W13" s="150">
        <f t="shared" si="5"/>
        <v>0</v>
      </c>
      <c r="X13" s="144">
        <f t="shared" si="6"/>
        <v>0</v>
      </c>
      <c r="Y13" s="150">
        <f>COUNTIF(Working!$F$3:F$284,'Counting Table'!S13)</f>
        <v>3</v>
      </c>
      <c r="Z13" s="144">
        <f t="shared" si="7"/>
        <v>1.0638297872340425E-2</v>
      </c>
      <c r="AB13" s="116"/>
      <c r="AC13" s="116"/>
      <c r="AD13" s="116"/>
      <c r="AE13" s="116" t="s">
        <v>2581</v>
      </c>
      <c r="AF13" s="116">
        <v>2</v>
      </c>
      <c r="AG13" s="82">
        <f t="shared" si="9"/>
        <v>1.6E-2</v>
      </c>
      <c r="AI13" s="118" t="s">
        <v>2591</v>
      </c>
      <c r="AJ13" s="84">
        <v>2</v>
      </c>
      <c r="AK13" s="87">
        <f>+AJ13/$AC$40</f>
        <v>1.2738853503184714E-2</v>
      </c>
      <c r="AL13" s="118" t="s">
        <v>4121</v>
      </c>
      <c r="AM13" s="84">
        <f>AM14-SUM(AM9:AM12)</f>
        <v>46</v>
      </c>
      <c r="AN13" s="87">
        <f>+AM13/$AF$40</f>
        <v>0.36799999999999999</v>
      </c>
    </row>
    <row r="14" spans="1:41" ht="15.75" thickBot="1">
      <c r="A14" s="166" t="s">
        <v>3299</v>
      </c>
      <c r="B14" s="138">
        <f>COUNTIF(Working!$AO$3:AO$284,'Counting Table'!A14)</f>
        <v>5</v>
      </c>
      <c r="C14" s="138">
        <f>COUNTIF(Working!$AO$128:AO$284,'Counting Table'!A14)</f>
        <v>1</v>
      </c>
      <c r="D14" s="138">
        <f>COUNTIF(Working!$AO$3:AO$127,'Counting Table'!A14)</f>
        <v>4</v>
      </c>
      <c r="E14" s="97"/>
      <c r="F14" s="85" t="s">
        <v>4068</v>
      </c>
      <c r="G14" s="85" t="s">
        <v>635</v>
      </c>
      <c r="H14" s="85" t="s">
        <v>4067</v>
      </c>
      <c r="I14" s="85" t="s">
        <v>4066</v>
      </c>
      <c r="K14" s="117" t="s">
        <v>2866</v>
      </c>
      <c r="L14" s="117">
        <v>1</v>
      </c>
      <c r="M14" s="87">
        <f>+L14/L17</f>
        <v>6.369426751592357E-3</v>
      </c>
      <c r="N14" s="117">
        <v>1</v>
      </c>
      <c r="O14" s="87">
        <f>+N14/N17</f>
        <v>8.0000000000000002E-3</v>
      </c>
      <c r="P14" s="117">
        <v>2</v>
      </c>
      <c r="Q14" s="87">
        <f>+P14/P17</f>
        <v>7.0921985815602835E-3</v>
      </c>
      <c r="S14" s="143" t="s">
        <v>3498</v>
      </c>
      <c r="T14" s="143" t="s">
        <v>2676</v>
      </c>
      <c r="U14" s="147">
        <v>2</v>
      </c>
      <c r="V14" s="144">
        <f t="shared" si="4"/>
        <v>1.2738853503184714E-2</v>
      </c>
      <c r="W14" s="150">
        <f t="shared" si="5"/>
        <v>0</v>
      </c>
      <c r="X14" s="144">
        <f t="shared" si="6"/>
        <v>0</v>
      </c>
      <c r="Y14" s="150">
        <f>COUNTIF(Working!$F$3:F$284,'Counting Table'!S14)</f>
        <v>2</v>
      </c>
      <c r="Z14" s="144">
        <f t="shared" si="7"/>
        <v>7.0921985815602835E-3</v>
      </c>
      <c r="AB14" s="116"/>
      <c r="AC14" s="116"/>
      <c r="AD14" s="116"/>
      <c r="AE14" s="116" t="s">
        <v>3616</v>
      </c>
      <c r="AF14" s="116">
        <v>1</v>
      </c>
      <c r="AG14" s="82">
        <f t="shared" si="9"/>
        <v>8.0000000000000002E-3</v>
      </c>
      <c r="AI14" s="121" t="s">
        <v>4122</v>
      </c>
      <c r="AJ14" s="127">
        <f>SUM(AJ9:AJ13)</f>
        <v>157</v>
      </c>
      <c r="AK14" s="128">
        <f>+AJ14/282</f>
        <v>0.55673758865248224</v>
      </c>
      <c r="AL14" s="121" t="s">
        <v>635</v>
      </c>
      <c r="AM14" s="127">
        <v>125</v>
      </c>
      <c r="AN14" s="128">
        <f>+AM14/282</f>
        <v>0.4432624113475177</v>
      </c>
    </row>
    <row r="15" spans="1:41" ht="15.75" thickTop="1">
      <c r="A15" s="166" t="s">
        <v>2804</v>
      </c>
      <c r="B15" s="138">
        <f>COUNTIF(Working!$AO$3:AO$284,'Counting Table'!A15)</f>
        <v>5</v>
      </c>
      <c r="C15" s="138">
        <f>COUNTIF(Working!$AO$128:AO$284,'Counting Table'!A15)</f>
        <v>0</v>
      </c>
      <c r="D15" s="138">
        <f>COUNTIF(Working!$AO$3:AO$127,'Counting Table'!A15)</f>
        <v>5</v>
      </c>
      <c r="E15" s="97"/>
      <c r="F15" s="83" t="s">
        <v>2726</v>
      </c>
      <c r="G15" s="117">
        <v>111</v>
      </c>
      <c r="H15" s="84">
        <f>+H12-H16</f>
        <v>58</v>
      </c>
      <c r="I15" s="84">
        <f>+G15-H15</f>
        <v>53</v>
      </c>
      <c r="K15" s="117" t="s">
        <v>2775</v>
      </c>
      <c r="L15" s="117">
        <v>7</v>
      </c>
      <c r="M15" s="87">
        <f>+L15/L17</f>
        <v>4.4585987261146494E-2</v>
      </c>
      <c r="N15" s="117">
        <v>2</v>
      </c>
      <c r="O15" s="87">
        <f>+N15/N17</f>
        <v>1.6E-2</v>
      </c>
      <c r="P15" s="117">
        <v>9</v>
      </c>
      <c r="Q15" s="87">
        <f>+P15/P17</f>
        <v>3.1914893617021274E-2</v>
      </c>
      <c r="S15" s="143" t="s">
        <v>3918</v>
      </c>
      <c r="T15" s="143" t="s">
        <v>2676</v>
      </c>
      <c r="U15" s="147">
        <v>2</v>
      </c>
      <c r="V15" s="144">
        <f t="shared" si="4"/>
        <v>1.2738853503184714E-2</v>
      </c>
      <c r="W15" s="150">
        <f t="shared" si="5"/>
        <v>0</v>
      </c>
      <c r="X15" s="144">
        <f t="shared" si="6"/>
        <v>0</v>
      </c>
      <c r="Y15" s="150">
        <f>COUNTIF(Working!$F$3:F$284,'Counting Table'!S15)</f>
        <v>2</v>
      </c>
      <c r="Z15" s="144">
        <f t="shared" si="7"/>
        <v>7.0921985815602835E-3</v>
      </c>
      <c r="AB15" s="116"/>
      <c r="AC15" s="116"/>
      <c r="AD15" s="116"/>
      <c r="AE15" s="116" t="s">
        <v>2580</v>
      </c>
      <c r="AF15" s="116">
        <v>1</v>
      </c>
      <c r="AG15" s="82">
        <f t="shared" si="9"/>
        <v>8.0000000000000002E-3</v>
      </c>
    </row>
    <row r="16" spans="1:41">
      <c r="A16" s="166" t="s">
        <v>3374</v>
      </c>
      <c r="B16" s="138">
        <f>COUNTIF(Working!$AO$3:AO$284,'Counting Table'!A16)</f>
        <v>4</v>
      </c>
      <c r="C16" s="138">
        <f>COUNTIF(Working!$AO$128:AO$284,'Counting Table'!A16)</f>
        <v>4</v>
      </c>
      <c r="D16" s="138">
        <f>COUNTIF(Working!$AO$3:AO$127,'Counting Table'!A16)</f>
        <v>0</v>
      </c>
      <c r="E16" s="97"/>
      <c r="F16" s="83" t="s">
        <v>2738</v>
      </c>
      <c r="G16" s="117">
        <f>+G17-G15</f>
        <v>171</v>
      </c>
      <c r="H16" s="84">
        <v>99</v>
      </c>
      <c r="I16" s="84">
        <f>+G16-H16</f>
        <v>72</v>
      </c>
      <c r="K16" s="117" t="s">
        <v>3285</v>
      </c>
      <c r="L16" s="117">
        <v>1</v>
      </c>
      <c r="M16" s="87">
        <f>+L16/L17</f>
        <v>6.369426751592357E-3</v>
      </c>
      <c r="N16" s="117">
        <v>0</v>
      </c>
      <c r="O16" s="87">
        <f>+N16/N17</f>
        <v>0</v>
      </c>
      <c r="P16" s="117">
        <v>1</v>
      </c>
      <c r="Q16" s="87">
        <f>+P16/P17</f>
        <v>3.5460992907801418E-3</v>
      </c>
      <c r="S16" s="143" t="s">
        <v>3366</v>
      </c>
      <c r="T16" s="143" t="s">
        <v>2676</v>
      </c>
      <c r="U16" s="147">
        <v>2</v>
      </c>
      <c r="V16" s="144">
        <f t="shared" si="4"/>
        <v>1.2738853503184714E-2</v>
      </c>
      <c r="W16" s="150">
        <f t="shared" si="5"/>
        <v>0</v>
      </c>
      <c r="X16" s="144">
        <f t="shared" si="6"/>
        <v>0</v>
      </c>
      <c r="Y16" s="150">
        <f>COUNTIF(Working!$F$3:F$284,'Counting Table'!S16)</f>
        <v>2</v>
      </c>
      <c r="Z16" s="144">
        <f t="shared" si="7"/>
        <v>7.0921985815602835E-3</v>
      </c>
      <c r="AB16" s="116"/>
      <c r="AC16" s="116"/>
      <c r="AD16" s="116"/>
      <c r="AE16" s="116" t="s">
        <v>3154</v>
      </c>
      <c r="AF16" s="116">
        <v>1</v>
      </c>
      <c r="AG16" s="82">
        <f t="shared" si="9"/>
        <v>8.0000000000000002E-3</v>
      </c>
    </row>
    <row r="17" spans="1:33" ht="15.75" thickBot="1">
      <c r="A17" s="166" t="s">
        <v>3708</v>
      </c>
      <c r="B17" s="138">
        <f>COUNTIF(Working!$AO$3:AO$284,'Counting Table'!A17)</f>
        <v>3</v>
      </c>
      <c r="C17" s="138">
        <f>COUNTIF(Working!$AO$128:AO$284,'Counting Table'!A17)</f>
        <v>0</v>
      </c>
      <c r="D17" s="138">
        <f>COUNTIF(Working!$AO$3:AO$127,'Counting Table'!A17)</f>
        <v>3</v>
      </c>
      <c r="E17" s="97"/>
      <c r="F17" s="86" t="s">
        <v>635</v>
      </c>
      <c r="G17" s="120">
        <v>282</v>
      </c>
      <c r="H17" s="120">
        <f>SUM(H15:H16)</f>
        <v>157</v>
      </c>
      <c r="I17" s="120">
        <f>SUM(I15:I16)</f>
        <v>125</v>
      </c>
      <c r="K17" s="117"/>
      <c r="L17" s="174">
        <f>SUM(L11:L16)</f>
        <v>157</v>
      </c>
      <c r="M17" s="174"/>
      <c r="N17" s="174">
        <f t="shared" ref="N17:P17" si="10">SUM(N11:N16)</f>
        <v>125</v>
      </c>
      <c r="O17" s="174"/>
      <c r="P17" s="174">
        <f t="shared" si="10"/>
        <v>282</v>
      </c>
      <c r="Q17" s="174"/>
      <c r="S17" s="143" t="s">
        <v>2987</v>
      </c>
      <c r="T17" s="143" t="s">
        <v>2676</v>
      </c>
      <c r="U17" s="147">
        <v>2</v>
      </c>
      <c r="V17" s="144">
        <f t="shared" si="4"/>
        <v>1.2738853503184714E-2</v>
      </c>
      <c r="W17" s="150">
        <f t="shared" si="5"/>
        <v>0</v>
      </c>
      <c r="X17" s="144">
        <f t="shared" si="6"/>
        <v>0</v>
      </c>
      <c r="Y17" s="150">
        <f>COUNTIF(Working!$F$3:F$284,'Counting Table'!S17)</f>
        <v>2</v>
      </c>
      <c r="Z17" s="144">
        <f t="shared" si="7"/>
        <v>7.0921985815602835E-3</v>
      </c>
      <c r="AB17" s="116"/>
      <c r="AC17" s="116"/>
      <c r="AD17" s="116"/>
      <c r="AE17" s="116" t="s">
        <v>2613</v>
      </c>
      <c r="AF17" s="116">
        <v>1</v>
      </c>
      <c r="AG17" s="82">
        <f t="shared" si="9"/>
        <v>8.0000000000000002E-3</v>
      </c>
    </row>
    <row r="18" spans="1:33" ht="15.75" thickTop="1">
      <c r="A18" s="166" t="s">
        <v>2820</v>
      </c>
      <c r="B18" s="138">
        <f>COUNTIF(Working!$AO$3:AO$284,'Counting Table'!A18)</f>
        <v>3</v>
      </c>
      <c r="C18" s="138">
        <f>COUNTIF(Working!$AO$128:AO$284,'Counting Table'!A18)</f>
        <v>3</v>
      </c>
      <c r="D18" s="138">
        <f>COUNTIF(Working!$AO$3:AO$127,'Counting Table'!A18)</f>
        <v>0</v>
      </c>
      <c r="E18" s="97"/>
      <c r="F18" s="83"/>
      <c r="G18" s="117"/>
      <c r="H18" s="84"/>
      <c r="I18" s="84"/>
      <c r="S18" s="143" t="s">
        <v>3350</v>
      </c>
      <c r="T18" s="143" t="s">
        <v>2676</v>
      </c>
      <c r="U18" s="147">
        <v>2</v>
      </c>
      <c r="V18" s="144">
        <f t="shared" si="4"/>
        <v>1.2738853503184714E-2</v>
      </c>
      <c r="W18" s="150">
        <f t="shared" si="5"/>
        <v>0</v>
      </c>
      <c r="X18" s="144">
        <f t="shared" si="6"/>
        <v>0</v>
      </c>
      <c r="Y18" s="150">
        <f>COUNTIF(Working!$F$3:F$284,'Counting Table'!S18)</f>
        <v>2</v>
      </c>
      <c r="Z18" s="144">
        <f t="shared" si="7"/>
        <v>7.0921985815602835E-3</v>
      </c>
      <c r="AB18" s="116"/>
      <c r="AC18" s="116"/>
      <c r="AD18" s="116"/>
      <c r="AE18" s="116" t="s">
        <v>2599</v>
      </c>
      <c r="AF18" s="116">
        <v>1</v>
      </c>
      <c r="AG18" s="82">
        <f t="shared" si="9"/>
        <v>8.0000000000000002E-3</v>
      </c>
    </row>
    <row r="19" spans="1:33">
      <c r="A19" s="166" t="s">
        <v>2936</v>
      </c>
      <c r="B19" s="138">
        <f>COUNTIF(Working!$AO$3:AO$284,'Counting Table'!A19)</f>
        <v>2</v>
      </c>
      <c r="C19" s="138">
        <f>COUNTIF(Working!$AO$128:AO$284,'Counting Table'!A19)</f>
        <v>0</v>
      </c>
      <c r="D19" s="138">
        <f>COUNTIF(Working!$AO$3:AO$127,'Counting Table'!A19)</f>
        <v>2</v>
      </c>
      <c r="E19" s="97"/>
      <c r="F19" s="85" t="s">
        <v>4068</v>
      </c>
      <c r="G19" s="85" t="s">
        <v>635</v>
      </c>
      <c r="H19" s="85" t="s">
        <v>4067</v>
      </c>
      <c r="I19" s="85" t="s">
        <v>4066</v>
      </c>
      <c r="K19" s="141" t="s">
        <v>4126</v>
      </c>
      <c r="L19" s="169" t="s">
        <v>4101</v>
      </c>
      <c r="M19" s="169"/>
      <c r="N19" s="169" t="s">
        <v>4102</v>
      </c>
      <c r="O19" s="169"/>
      <c r="P19" s="169" t="s">
        <v>635</v>
      </c>
      <c r="Q19" s="169"/>
      <c r="S19" s="143" t="s">
        <v>3358</v>
      </c>
      <c r="T19" s="143" t="s">
        <v>2676</v>
      </c>
      <c r="U19" s="147">
        <v>2</v>
      </c>
      <c r="V19" s="144">
        <f t="shared" si="4"/>
        <v>1.2738853503184714E-2</v>
      </c>
      <c r="W19" s="150">
        <f t="shared" si="5"/>
        <v>0</v>
      </c>
      <c r="X19" s="144">
        <f t="shared" si="6"/>
        <v>0</v>
      </c>
      <c r="Y19" s="150">
        <f>COUNTIF(Working!$F$3:F$284,'Counting Table'!S19)</f>
        <v>2</v>
      </c>
      <c r="Z19" s="144">
        <f t="shared" si="7"/>
        <v>7.0921985815602835E-3</v>
      </c>
      <c r="AB19" s="116"/>
      <c r="AC19" s="116"/>
      <c r="AD19" s="116"/>
      <c r="AE19" s="116" t="s">
        <v>3919</v>
      </c>
      <c r="AF19" s="116">
        <v>1</v>
      </c>
      <c r="AG19" s="82">
        <f t="shared" si="9"/>
        <v>8.0000000000000002E-3</v>
      </c>
    </row>
    <row r="20" spans="1:33">
      <c r="A20" s="166" t="s">
        <v>2832</v>
      </c>
      <c r="B20" s="138">
        <f>COUNTIF(Working!$AO$3:AO$284,'Counting Table'!A20)</f>
        <v>2</v>
      </c>
      <c r="C20" s="138">
        <f>COUNTIF(Working!$AO$128:AO$284,'Counting Table'!A20)</f>
        <v>0</v>
      </c>
      <c r="D20" s="138">
        <f>COUNTIF(Working!$AO$3:AO$127,'Counting Table'!A20)</f>
        <v>2</v>
      </c>
      <c r="E20" s="97"/>
      <c r="F20" s="83" t="s">
        <v>2726</v>
      </c>
      <c r="G20" s="87">
        <f>+G15/G17</f>
        <v>0.39361702127659576</v>
      </c>
      <c r="H20" s="87">
        <f>+H15/H17</f>
        <v>0.36942675159235666</v>
      </c>
      <c r="I20" s="87">
        <f>+I15/I17</f>
        <v>0.42399999999999999</v>
      </c>
      <c r="K20" s="117" t="s">
        <v>2740</v>
      </c>
      <c r="L20" s="117">
        <v>82</v>
      </c>
      <c r="M20" s="87">
        <f>+L20/L23</f>
        <v>0.52229299363057324</v>
      </c>
      <c r="N20" s="117">
        <v>63</v>
      </c>
      <c r="O20" s="87">
        <f>+N20/N23</f>
        <v>0.504</v>
      </c>
      <c r="P20" s="117">
        <v>145</v>
      </c>
      <c r="Q20" s="87">
        <f>+P20/P23</f>
        <v>0.51418439716312059</v>
      </c>
      <c r="S20" s="143" t="s">
        <v>2806</v>
      </c>
      <c r="T20" s="143" t="s">
        <v>2676</v>
      </c>
      <c r="U20" s="147">
        <v>1</v>
      </c>
      <c r="V20" s="144">
        <f t="shared" si="4"/>
        <v>6.369426751592357E-3</v>
      </c>
      <c r="W20" s="150">
        <f t="shared" si="5"/>
        <v>0</v>
      </c>
      <c r="X20" s="144">
        <f t="shared" si="6"/>
        <v>0</v>
      </c>
      <c r="Y20" s="150">
        <f>COUNTIF(Working!$F$3:F$284,'Counting Table'!S20)</f>
        <v>1</v>
      </c>
      <c r="Z20" s="144">
        <f t="shared" si="7"/>
        <v>3.5460992907801418E-3</v>
      </c>
      <c r="AB20" s="116"/>
      <c r="AC20" s="116"/>
      <c r="AD20" s="116"/>
      <c r="AE20" s="116" t="s">
        <v>3839</v>
      </c>
      <c r="AF20" s="116">
        <v>1</v>
      </c>
      <c r="AG20" s="82">
        <f t="shared" si="9"/>
        <v>8.0000000000000002E-3</v>
      </c>
    </row>
    <row r="21" spans="1:33">
      <c r="A21" s="166" t="s">
        <v>2855</v>
      </c>
      <c r="B21" s="138">
        <f>COUNTIF(Working!$AO$3:AO$284,'Counting Table'!A21)</f>
        <v>2</v>
      </c>
      <c r="C21" s="138">
        <f>COUNTIF(Working!$AO$128:AO$284,'Counting Table'!A21)</f>
        <v>2</v>
      </c>
      <c r="D21" s="138">
        <f>COUNTIF(Working!$AO$3:AO$127,'Counting Table'!A21)</f>
        <v>0</v>
      </c>
      <c r="E21" s="97"/>
      <c r="F21" s="83" t="s">
        <v>2738</v>
      </c>
      <c r="G21" s="87">
        <f>+G16/G17</f>
        <v>0.6063829787234043</v>
      </c>
      <c r="H21" s="87">
        <f>+H16/H17</f>
        <v>0.63057324840764328</v>
      </c>
      <c r="I21" s="87">
        <f>+I16/I17</f>
        <v>0.57599999999999996</v>
      </c>
      <c r="K21" s="117" t="s">
        <v>2569</v>
      </c>
      <c r="L21" s="117">
        <f>157-L20-L22</f>
        <v>75</v>
      </c>
      <c r="M21" s="87">
        <f>+L21/L23</f>
        <v>0.47770700636942676</v>
      </c>
      <c r="N21" s="117">
        <v>59</v>
      </c>
      <c r="O21" s="87">
        <f>+N21/N23</f>
        <v>0.47199999999999998</v>
      </c>
      <c r="P21" s="117">
        <v>134</v>
      </c>
      <c r="Q21" s="87">
        <f>+P21/P23</f>
        <v>0.47517730496453903</v>
      </c>
      <c r="S21" s="143" t="s">
        <v>2748</v>
      </c>
      <c r="T21" s="143" t="s">
        <v>2676</v>
      </c>
      <c r="U21" s="147">
        <v>1</v>
      </c>
      <c r="V21" s="144">
        <f t="shared" si="4"/>
        <v>6.369426751592357E-3</v>
      </c>
      <c r="W21" s="150">
        <f t="shared" si="5"/>
        <v>0</v>
      </c>
      <c r="X21" s="144">
        <f t="shared" si="6"/>
        <v>0</v>
      </c>
      <c r="Y21" s="150">
        <f>COUNTIF(Working!$F$3:F$284,'Counting Table'!S21)</f>
        <v>1</v>
      </c>
      <c r="Z21" s="144">
        <f t="shared" si="7"/>
        <v>3.5460992907801418E-3</v>
      </c>
      <c r="AB21" s="116"/>
      <c r="AC21" s="116"/>
      <c r="AD21" s="116"/>
      <c r="AE21" s="116" t="s">
        <v>2602</v>
      </c>
      <c r="AF21" s="116">
        <v>1</v>
      </c>
      <c r="AG21" s="82">
        <f t="shared" si="9"/>
        <v>8.0000000000000002E-3</v>
      </c>
    </row>
    <row r="22" spans="1:33">
      <c r="A22" s="166" t="s">
        <v>3383</v>
      </c>
      <c r="B22" s="138">
        <f>COUNTIF(Working!$AO$3:AO$284,'Counting Table'!A22)</f>
        <v>2</v>
      </c>
      <c r="C22" s="138">
        <f>COUNTIF(Working!$AO$128:AO$284,'Counting Table'!A22)</f>
        <v>2</v>
      </c>
      <c r="D22" s="138">
        <f>COUNTIF(Working!$AO$3:AO$127,'Counting Table'!A22)</f>
        <v>0</v>
      </c>
      <c r="E22" s="97"/>
      <c r="K22" s="117" t="s">
        <v>2749</v>
      </c>
      <c r="L22" s="117">
        <v>0</v>
      </c>
      <c r="M22" s="87">
        <f>+L22/L23</f>
        <v>0</v>
      </c>
      <c r="N22" s="117">
        <v>3</v>
      </c>
      <c r="O22" s="87">
        <f>+N22/N23</f>
        <v>2.4E-2</v>
      </c>
      <c r="P22" s="117">
        <v>3</v>
      </c>
      <c r="Q22" s="87">
        <f>+P22/P23</f>
        <v>1.0638297872340425E-2</v>
      </c>
      <c r="S22" s="143" t="s">
        <v>2937</v>
      </c>
      <c r="T22" s="143" t="s">
        <v>2676</v>
      </c>
      <c r="U22" s="147">
        <v>1</v>
      </c>
      <c r="V22" s="144">
        <f t="shared" si="4"/>
        <v>6.369426751592357E-3</v>
      </c>
      <c r="W22" s="150">
        <f t="shared" si="5"/>
        <v>0</v>
      </c>
      <c r="X22" s="144">
        <f t="shared" si="6"/>
        <v>0</v>
      </c>
      <c r="Y22" s="150">
        <f>COUNTIF(Working!$F$3:F$284,'Counting Table'!S22)</f>
        <v>1</v>
      </c>
      <c r="Z22" s="144">
        <f t="shared" si="7"/>
        <v>3.5460992907801418E-3</v>
      </c>
      <c r="AB22" s="116"/>
      <c r="AC22" s="116"/>
      <c r="AD22" s="116"/>
      <c r="AE22" s="116" t="s">
        <v>2618</v>
      </c>
      <c r="AF22" s="116">
        <v>1</v>
      </c>
      <c r="AG22" s="82">
        <f t="shared" si="9"/>
        <v>8.0000000000000002E-3</v>
      </c>
    </row>
    <row r="23" spans="1:33">
      <c r="A23" s="166" t="s">
        <v>4064</v>
      </c>
      <c r="B23" s="138">
        <f>COUNTIF(Working!$AO$3:AO$284,'Counting Table'!A23)</f>
        <v>2</v>
      </c>
      <c r="C23" s="138">
        <f>COUNTIF(Working!$AO$128:AO$284,'Counting Table'!A23)</f>
        <v>2</v>
      </c>
      <c r="D23" s="138">
        <f>COUNTIF(Working!$AO$3:AO$127,'Counting Table'!A23)</f>
        <v>0</v>
      </c>
      <c r="E23" s="97"/>
      <c r="F23" s="89" t="s">
        <v>2688</v>
      </c>
      <c r="G23" s="126">
        <v>282</v>
      </c>
      <c r="H23" s="90">
        <v>157</v>
      </c>
      <c r="I23" s="90">
        <f>+G23-H23</f>
        <v>125</v>
      </c>
      <c r="K23" s="117"/>
      <c r="L23" s="174">
        <f>SUM(L20:L22)</f>
        <v>157</v>
      </c>
      <c r="M23" s="174"/>
      <c r="N23" s="174">
        <f>SUM(N20:N22)</f>
        <v>125</v>
      </c>
      <c r="O23" s="174"/>
      <c r="P23" s="174">
        <f>SUM(P20:P22)</f>
        <v>282</v>
      </c>
      <c r="Q23" s="174"/>
      <c r="S23" s="143" t="s">
        <v>3206</v>
      </c>
      <c r="T23" s="143" t="s">
        <v>2676</v>
      </c>
      <c r="U23" s="147">
        <v>1</v>
      </c>
      <c r="V23" s="144">
        <f t="shared" si="4"/>
        <v>6.369426751592357E-3</v>
      </c>
      <c r="W23" s="150">
        <f t="shared" si="5"/>
        <v>0</v>
      </c>
      <c r="X23" s="144">
        <f t="shared" si="6"/>
        <v>0</v>
      </c>
      <c r="Y23" s="150">
        <f>COUNTIF(Working!$F$3:F$284,'Counting Table'!S23)</f>
        <v>1</v>
      </c>
      <c r="Z23" s="144">
        <f t="shared" si="7"/>
        <v>3.5460992907801418E-3</v>
      </c>
      <c r="AB23" s="116"/>
      <c r="AC23" s="116"/>
      <c r="AD23" s="116"/>
      <c r="AE23" s="116" t="s">
        <v>2615</v>
      </c>
      <c r="AF23" s="116">
        <v>1</v>
      </c>
      <c r="AG23" s="82">
        <f t="shared" si="9"/>
        <v>8.0000000000000002E-3</v>
      </c>
    </row>
    <row r="24" spans="1:33">
      <c r="A24" s="166" t="s">
        <v>2974</v>
      </c>
      <c r="B24" s="138">
        <f>COUNTIF(Working!$AO$3:AO$284,'Counting Table'!A24)</f>
        <v>2</v>
      </c>
      <c r="C24" s="138">
        <f>COUNTIF(Working!$AO$128:AO$284,'Counting Table'!A24)</f>
        <v>2</v>
      </c>
      <c r="D24" s="138">
        <f>COUNTIF(Working!$AO$3:AO$127,'Counting Table'!A24)</f>
        <v>0</v>
      </c>
      <c r="E24" s="97"/>
      <c r="F24" s="89"/>
      <c r="G24" s="126"/>
      <c r="H24" s="89"/>
      <c r="I24" s="89"/>
      <c r="S24" s="143" t="s">
        <v>3201</v>
      </c>
      <c r="T24" s="143" t="s">
        <v>2676</v>
      </c>
      <c r="U24" s="147">
        <v>1</v>
      </c>
      <c r="V24" s="144">
        <f t="shared" si="4"/>
        <v>6.369426751592357E-3</v>
      </c>
      <c r="W24" s="150">
        <f t="shared" si="5"/>
        <v>0</v>
      </c>
      <c r="X24" s="144">
        <f t="shared" si="6"/>
        <v>0</v>
      </c>
      <c r="Y24" s="150">
        <f>COUNTIF(Working!$F$3:F$284,'Counting Table'!S24)</f>
        <v>1</v>
      </c>
      <c r="Z24" s="144">
        <f t="shared" si="7"/>
        <v>3.5460992907801418E-3</v>
      </c>
      <c r="AB24" s="116"/>
      <c r="AC24" s="116"/>
      <c r="AD24" s="116"/>
      <c r="AE24" s="116" t="s">
        <v>2661</v>
      </c>
      <c r="AF24" s="116">
        <v>1</v>
      </c>
      <c r="AG24" s="82">
        <f t="shared" si="9"/>
        <v>8.0000000000000002E-3</v>
      </c>
    </row>
    <row r="25" spans="1:33">
      <c r="A25" s="166" t="s">
        <v>2964</v>
      </c>
      <c r="B25" s="138">
        <f>COUNTIF(Working!$AO$3:AO$284,'Counting Table'!A25)</f>
        <v>2</v>
      </c>
      <c r="C25" s="138">
        <f>COUNTIF(Working!$AO$128:AO$284,'Counting Table'!A25)</f>
        <v>1</v>
      </c>
      <c r="D25" s="138">
        <f>COUNTIF(Working!$AO$3:AO$127,'Counting Table'!A25)</f>
        <v>1</v>
      </c>
      <c r="E25" s="97"/>
      <c r="F25" s="91" t="s">
        <v>4068</v>
      </c>
      <c r="G25" s="91" t="s">
        <v>635</v>
      </c>
      <c r="H25" s="91" t="s">
        <v>4067</v>
      </c>
      <c r="I25" s="91" t="s">
        <v>4066</v>
      </c>
      <c r="K25" s="157" t="s">
        <v>4127</v>
      </c>
      <c r="L25" s="155" t="s">
        <v>4101</v>
      </c>
      <c r="M25" s="155"/>
      <c r="N25" s="155" t="s">
        <v>4102</v>
      </c>
      <c r="O25" s="155"/>
      <c r="P25" s="155" t="s">
        <v>635</v>
      </c>
      <c r="Q25" s="155"/>
      <c r="S25" s="143" t="s">
        <v>2880</v>
      </c>
      <c r="T25" s="143" t="s">
        <v>2676</v>
      </c>
      <c r="U25" s="147">
        <v>1</v>
      </c>
      <c r="V25" s="144">
        <f t="shared" si="4"/>
        <v>6.369426751592357E-3</v>
      </c>
      <c r="W25" s="150">
        <f t="shared" si="5"/>
        <v>0</v>
      </c>
      <c r="X25" s="144">
        <f t="shared" si="6"/>
        <v>0</v>
      </c>
      <c r="Y25" s="150">
        <f>COUNTIF(Working!$F$3:F$284,'Counting Table'!S25)</f>
        <v>1</v>
      </c>
      <c r="Z25" s="144">
        <f t="shared" si="7"/>
        <v>3.5460992907801418E-3</v>
      </c>
      <c r="AB25" s="116"/>
      <c r="AC25" s="116"/>
      <c r="AD25" s="116"/>
      <c r="AE25" s="116" t="s">
        <v>2610</v>
      </c>
      <c r="AF25" s="116">
        <v>1</v>
      </c>
      <c r="AG25" s="82">
        <f t="shared" si="9"/>
        <v>8.0000000000000002E-3</v>
      </c>
    </row>
    <row r="26" spans="1:33">
      <c r="A26" s="166" t="s">
        <v>3902</v>
      </c>
      <c r="B26" s="138">
        <f>COUNTIF(Working!$AO$3:AO$284,'Counting Table'!A26)</f>
        <v>2</v>
      </c>
      <c r="C26" s="138">
        <f>COUNTIF(Working!$AO$128:AO$284,'Counting Table'!A26)</f>
        <v>0</v>
      </c>
      <c r="D26" s="138">
        <f>COUNTIF(Working!$AO$3:AO$127,'Counting Table'!A26)</f>
        <v>2</v>
      </c>
      <c r="E26" s="97"/>
      <c r="F26" s="89" t="s">
        <v>4069</v>
      </c>
      <c r="G26" s="126">
        <v>204</v>
      </c>
      <c r="H26" s="90">
        <v>129</v>
      </c>
      <c r="I26" s="90">
        <f>+G26-H26</f>
        <v>75</v>
      </c>
      <c r="K26" s="156" t="s">
        <v>2738</v>
      </c>
      <c r="L26" s="156">
        <v>5</v>
      </c>
      <c r="M26" s="158">
        <f>+L26/L31</f>
        <v>3.1847133757961783E-2</v>
      </c>
      <c r="N26" s="156">
        <v>53</v>
      </c>
      <c r="O26" s="158">
        <f>+N26/N31</f>
        <v>0.42399999999999999</v>
      </c>
      <c r="P26" s="156">
        <f>+L26+N26</f>
        <v>58</v>
      </c>
      <c r="Q26" s="158">
        <f>+P26/P31</f>
        <v>0.20567375886524822</v>
      </c>
      <c r="S26" s="143" t="s">
        <v>3047</v>
      </c>
      <c r="T26" s="143" t="s">
        <v>2676</v>
      </c>
      <c r="U26" s="147">
        <v>1</v>
      </c>
      <c r="V26" s="144">
        <f t="shared" si="4"/>
        <v>6.369426751592357E-3</v>
      </c>
      <c r="W26" s="150">
        <f t="shared" si="5"/>
        <v>0</v>
      </c>
      <c r="X26" s="144">
        <f t="shared" si="6"/>
        <v>0</v>
      </c>
      <c r="Y26" s="150">
        <f>COUNTIF(Working!$F$3:F$284,'Counting Table'!S26)</f>
        <v>1</v>
      </c>
      <c r="Z26" s="144">
        <f t="shared" si="7"/>
        <v>3.5460992907801418E-3</v>
      </c>
      <c r="AB26" s="116"/>
      <c r="AC26" s="116"/>
      <c r="AD26" s="116"/>
      <c r="AE26" s="116" t="s">
        <v>2575</v>
      </c>
      <c r="AF26" s="116">
        <v>1</v>
      </c>
      <c r="AG26" s="82">
        <f t="shared" si="9"/>
        <v>8.0000000000000002E-3</v>
      </c>
    </row>
    <row r="27" spans="1:33">
      <c r="A27" s="166" t="s">
        <v>3754</v>
      </c>
      <c r="B27" s="138">
        <f>COUNTIF(Working!$AO$3:AO$284,'Counting Table'!A27)</f>
        <v>1</v>
      </c>
      <c r="C27" s="138">
        <f>COUNTIF(Working!$AO$128:AO$284,'Counting Table'!A27)</f>
        <v>1</v>
      </c>
      <c r="D27" s="138">
        <f>COUNTIF(Working!$AO$3:AO$127,'Counting Table'!A27)</f>
        <v>0</v>
      </c>
      <c r="E27" s="97"/>
      <c r="F27" s="89" t="s">
        <v>4070</v>
      </c>
      <c r="G27" s="126">
        <v>2</v>
      </c>
      <c r="H27" s="90">
        <v>1</v>
      </c>
      <c r="I27" s="90">
        <f>+G27-H27</f>
        <v>1</v>
      </c>
      <c r="K27" s="156" t="s">
        <v>2676</v>
      </c>
      <c r="L27" s="156">
        <v>118</v>
      </c>
      <c r="M27" s="158">
        <f>+L27/L31</f>
        <v>0.75159235668789814</v>
      </c>
      <c r="N27" s="156">
        <v>37</v>
      </c>
      <c r="O27" s="158">
        <f>+N27/N31</f>
        <v>0.29599999999999999</v>
      </c>
      <c r="P27" s="156">
        <f t="shared" ref="P27:P30" si="11">+L27+N27</f>
        <v>155</v>
      </c>
      <c r="Q27" s="158">
        <f>+P27/P31</f>
        <v>0.54964539007092195</v>
      </c>
      <c r="S27" s="143" t="s">
        <v>3753</v>
      </c>
      <c r="T27" s="143" t="s">
        <v>2676</v>
      </c>
      <c r="U27" s="147">
        <v>1</v>
      </c>
      <c r="V27" s="144">
        <f t="shared" si="4"/>
        <v>6.369426751592357E-3</v>
      </c>
      <c r="W27" s="150">
        <f t="shared" si="5"/>
        <v>0</v>
      </c>
      <c r="X27" s="144">
        <f t="shared" si="6"/>
        <v>0</v>
      </c>
      <c r="Y27" s="150">
        <f>COUNTIF(Working!$F$3:F$284,'Counting Table'!S27)</f>
        <v>1</v>
      </c>
      <c r="Z27" s="144">
        <f t="shared" si="7"/>
        <v>3.5460992907801418E-3</v>
      </c>
      <c r="AB27" s="116"/>
      <c r="AC27" s="116"/>
      <c r="AD27" s="116"/>
      <c r="AE27" s="116" t="s">
        <v>2658</v>
      </c>
      <c r="AF27" s="116">
        <v>1</v>
      </c>
      <c r="AG27" s="82">
        <f t="shared" si="9"/>
        <v>8.0000000000000002E-3</v>
      </c>
    </row>
    <row r="28" spans="1:33">
      <c r="A28" s="166" t="s">
        <v>3886</v>
      </c>
      <c r="B28" s="138">
        <f>COUNTIF(Working!$AO$3:AO$284,'Counting Table'!A28)</f>
        <v>1</v>
      </c>
      <c r="C28" s="138">
        <f>COUNTIF(Working!$AO$128:AO$284,'Counting Table'!A28)</f>
        <v>0</v>
      </c>
      <c r="D28" s="138">
        <f>COUNTIF(Working!$AO$3:AO$127,'Counting Table'!A28)</f>
        <v>1</v>
      </c>
      <c r="E28" s="97"/>
      <c r="F28" s="89" t="s">
        <v>2769</v>
      </c>
      <c r="G28" s="126">
        <v>43</v>
      </c>
      <c r="H28" s="90">
        <v>15</v>
      </c>
      <c r="I28" s="90">
        <f>+G28-H28</f>
        <v>28</v>
      </c>
      <c r="K28" s="156" t="s">
        <v>3012</v>
      </c>
      <c r="L28" s="156">
        <v>25</v>
      </c>
      <c r="M28" s="158">
        <f>+L28/L31</f>
        <v>0.15923566878980891</v>
      </c>
      <c r="N28" s="156">
        <v>2</v>
      </c>
      <c r="O28" s="158">
        <f>+N28/N31</f>
        <v>1.6E-2</v>
      </c>
      <c r="P28" s="156">
        <f t="shared" si="11"/>
        <v>27</v>
      </c>
      <c r="Q28" s="158">
        <f>+P28/P31</f>
        <v>9.5744680851063829E-2</v>
      </c>
      <c r="S28" s="143" t="s">
        <v>3587</v>
      </c>
      <c r="T28" s="143" t="s">
        <v>2676</v>
      </c>
      <c r="U28" s="147">
        <v>1</v>
      </c>
      <c r="V28" s="144">
        <f t="shared" si="4"/>
        <v>6.369426751592357E-3</v>
      </c>
      <c r="W28" s="150">
        <f t="shared" si="5"/>
        <v>0</v>
      </c>
      <c r="X28" s="144">
        <f t="shared" si="6"/>
        <v>0</v>
      </c>
      <c r="Y28" s="150">
        <f>COUNTIF(Working!$F$3:F$284,'Counting Table'!S28)</f>
        <v>1</v>
      </c>
      <c r="Z28" s="144">
        <f t="shared" si="7"/>
        <v>3.5460992907801418E-3</v>
      </c>
      <c r="AB28" s="116"/>
      <c r="AC28" s="116"/>
      <c r="AD28" s="116"/>
      <c r="AE28" s="116" t="s">
        <v>2600</v>
      </c>
      <c r="AF28" s="116">
        <v>1</v>
      </c>
      <c r="AG28" s="82">
        <f t="shared" si="9"/>
        <v>8.0000000000000002E-3</v>
      </c>
    </row>
    <row r="29" spans="1:33">
      <c r="A29" s="166" t="s">
        <v>3891</v>
      </c>
      <c r="B29" s="138">
        <f>COUNTIF(Working!$AO$3:AO$284,'Counting Table'!A29)</f>
        <v>1</v>
      </c>
      <c r="C29" s="138">
        <f>COUNTIF(Working!$AO$128:AO$284,'Counting Table'!A29)</f>
        <v>0</v>
      </c>
      <c r="D29" s="138">
        <f>COUNTIF(Working!$AO$3:AO$127,'Counting Table'!A29)</f>
        <v>1</v>
      </c>
      <c r="E29" s="97"/>
      <c r="F29" s="89" t="s">
        <v>2738</v>
      </c>
      <c r="G29" s="126">
        <f>G30-SUM(G26:G28)</f>
        <v>33</v>
      </c>
      <c r="H29" s="126">
        <f>H30-SUM(H26:H28)</f>
        <v>12</v>
      </c>
      <c r="I29" s="126">
        <f>I30-SUM(I26:I28)</f>
        <v>21</v>
      </c>
      <c r="K29" s="156" t="s">
        <v>2778</v>
      </c>
      <c r="L29" s="156">
        <v>4</v>
      </c>
      <c r="M29" s="158">
        <f>+L29/L31</f>
        <v>2.5477707006369428E-2</v>
      </c>
      <c r="N29" s="156">
        <v>13</v>
      </c>
      <c r="O29" s="158">
        <f>+N29/N31</f>
        <v>0.104</v>
      </c>
      <c r="P29" s="156">
        <f t="shared" si="11"/>
        <v>17</v>
      </c>
      <c r="Q29" s="158">
        <f>+P29/P31</f>
        <v>6.0283687943262408E-2</v>
      </c>
      <c r="S29" s="143" t="s">
        <v>2996</v>
      </c>
      <c r="T29" s="143" t="s">
        <v>2676</v>
      </c>
      <c r="U29" s="147">
        <v>0</v>
      </c>
      <c r="V29" s="144">
        <f t="shared" si="4"/>
        <v>0</v>
      </c>
      <c r="W29" s="150">
        <f t="shared" si="5"/>
        <v>1</v>
      </c>
      <c r="X29" s="144">
        <f t="shared" si="6"/>
        <v>8.0000000000000002E-3</v>
      </c>
      <c r="Y29" s="150">
        <f>COUNTIF(Working!$F$3:F$284,'Counting Table'!S29)</f>
        <v>1</v>
      </c>
      <c r="Z29" s="144">
        <f t="shared" si="7"/>
        <v>3.5460992907801418E-3</v>
      </c>
      <c r="AB29" s="116"/>
      <c r="AC29" s="116"/>
      <c r="AD29" s="116"/>
      <c r="AE29" s="116" t="s">
        <v>3527</v>
      </c>
      <c r="AF29" s="116">
        <v>1</v>
      </c>
      <c r="AG29" s="82">
        <f t="shared" si="9"/>
        <v>8.0000000000000002E-3</v>
      </c>
    </row>
    <row r="30" spans="1:33" ht="15.75" thickBot="1">
      <c r="A30" s="166" t="s">
        <v>3893</v>
      </c>
      <c r="B30" s="138">
        <f>COUNTIF(Working!$AO$3:AO$284,'Counting Table'!A30)</f>
        <v>1</v>
      </c>
      <c r="C30" s="138">
        <f>COUNTIF(Working!$AO$128:AO$284,'Counting Table'!A30)</f>
        <v>0</v>
      </c>
      <c r="D30" s="138">
        <f>COUNTIF(Working!$AO$3:AO$127,'Counting Table'!A30)</f>
        <v>1</v>
      </c>
      <c r="E30" s="97"/>
      <c r="F30" s="92" t="s">
        <v>635</v>
      </c>
      <c r="G30" s="129">
        <v>282</v>
      </c>
      <c r="H30" s="129">
        <f>+H23</f>
        <v>157</v>
      </c>
      <c r="I30" s="129">
        <f>+I23</f>
        <v>125</v>
      </c>
      <c r="K30" s="156" t="s">
        <v>3573</v>
      </c>
      <c r="L30" s="156">
        <v>5</v>
      </c>
      <c r="M30" s="158">
        <f>+L30/L31</f>
        <v>3.1847133757961783E-2</v>
      </c>
      <c r="N30" s="156">
        <v>20</v>
      </c>
      <c r="O30" s="158">
        <f>+N30/N31</f>
        <v>0.16</v>
      </c>
      <c r="P30" s="156">
        <f t="shared" si="11"/>
        <v>25</v>
      </c>
      <c r="Q30" s="158">
        <f>+P30/P31</f>
        <v>8.8652482269503549E-2</v>
      </c>
      <c r="S30" s="143" t="s">
        <v>3768</v>
      </c>
      <c r="T30" s="143" t="s">
        <v>2676</v>
      </c>
      <c r="U30" s="147">
        <v>1</v>
      </c>
      <c r="V30" s="144">
        <f t="shared" si="4"/>
        <v>6.369426751592357E-3</v>
      </c>
      <c r="W30" s="150">
        <f t="shared" si="5"/>
        <v>0</v>
      </c>
      <c r="X30" s="144">
        <f t="shared" si="6"/>
        <v>0</v>
      </c>
      <c r="Y30" s="150">
        <f>COUNTIF(Working!$F$3:F$284,'Counting Table'!S30)</f>
        <v>1</v>
      </c>
      <c r="Z30" s="144">
        <f t="shared" si="7"/>
        <v>3.5460992907801418E-3</v>
      </c>
      <c r="AB30" s="116"/>
      <c r="AC30" s="116"/>
      <c r="AD30" s="116"/>
      <c r="AE30" s="116" t="s">
        <v>2604</v>
      </c>
      <c r="AF30" s="116">
        <v>1</v>
      </c>
      <c r="AG30" s="82">
        <f t="shared" si="9"/>
        <v>8.0000000000000002E-3</v>
      </c>
    </row>
    <row r="31" spans="1:33" ht="15.75" thickTop="1">
      <c r="A31" s="166" t="s">
        <v>3890</v>
      </c>
      <c r="B31" s="138">
        <f>COUNTIF(Working!$AO$3:AO$284,'Counting Table'!A31)</f>
        <v>1</v>
      </c>
      <c r="C31" s="138">
        <f>COUNTIF(Working!$AO$128:AO$284,'Counting Table'!A31)</f>
        <v>0</v>
      </c>
      <c r="D31" s="138">
        <f>COUNTIF(Working!$AO$3:AO$127,'Counting Table'!A31)</f>
        <v>1</v>
      </c>
      <c r="E31" s="97"/>
      <c r="F31" s="89"/>
      <c r="G31" s="126"/>
      <c r="H31" s="90"/>
      <c r="I31" s="90"/>
      <c r="K31" s="156"/>
      <c r="L31" s="156">
        <f>SUM(L26:L30)</f>
        <v>157</v>
      </c>
      <c r="M31" s="156"/>
      <c r="N31" s="156">
        <f>SUM(N26:N30)</f>
        <v>125</v>
      </c>
      <c r="O31" s="156"/>
      <c r="P31" s="156">
        <f>SUM(P26:P30)</f>
        <v>282</v>
      </c>
      <c r="Q31" s="156"/>
      <c r="S31" s="143" t="s">
        <v>3460</v>
      </c>
      <c r="T31" s="143" t="s">
        <v>2676</v>
      </c>
      <c r="U31" s="147">
        <v>1</v>
      </c>
      <c r="V31" s="144">
        <f t="shared" si="4"/>
        <v>6.369426751592357E-3</v>
      </c>
      <c r="W31" s="150">
        <f t="shared" si="5"/>
        <v>0</v>
      </c>
      <c r="X31" s="144">
        <f t="shared" si="6"/>
        <v>0</v>
      </c>
      <c r="Y31" s="150">
        <f>COUNTIF(Working!$F$3:F$284,'Counting Table'!S31)</f>
        <v>1</v>
      </c>
      <c r="Z31" s="144">
        <f t="shared" si="7"/>
        <v>3.5460992907801418E-3</v>
      </c>
      <c r="AB31" s="116"/>
      <c r="AC31" s="116"/>
      <c r="AD31" s="116"/>
      <c r="AE31" s="116" t="s">
        <v>2601</v>
      </c>
      <c r="AF31" s="116">
        <v>1</v>
      </c>
      <c r="AG31" s="82">
        <f t="shared" si="9"/>
        <v>8.0000000000000002E-3</v>
      </c>
    </row>
    <row r="32" spans="1:33">
      <c r="A32" s="166" t="s">
        <v>4009</v>
      </c>
      <c r="B32" s="138">
        <f>COUNTIF(Working!$AO$3:AO$284,'Counting Table'!A32)</f>
        <v>1</v>
      </c>
      <c r="C32" s="138">
        <f>COUNTIF(Working!$AO$128:AO$284,'Counting Table'!A32)</f>
        <v>0</v>
      </c>
      <c r="D32" s="138">
        <f>COUNTIF(Working!$AO$3:AO$127,'Counting Table'!A32)</f>
        <v>1</v>
      </c>
      <c r="E32" s="97"/>
      <c r="F32" s="91" t="s">
        <v>4068</v>
      </c>
      <c r="G32" s="91" t="s">
        <v>635</v>
      </c>
      <c r="H32" s="91" t="s">
        <v>4067</v>
      </c>
      <c r="I32" s="91" t="s">
        <v>4066</v>
      </c>
      <c r="S32" s="143" t="s">
        <v>3692</v>
      </c>
      <c r="T32" s="143" t="s">
        <v>2676</v>
      </c>
      <c r="U32" s="147">
        <v>1</v>
      </c>
      <c r="V32" s="144">
        <f t="shared" si="4"/>
        <v>6.369426751592357E-3</v>
      </c>
      <c r="W32" s="150">
        <f t="shared" si="5"/>
        <v>0</v>
      </c>
      <c r="X32" s="144">
        <f t="shared" si="6"/>
        <v>0</v>
      </c>
      <c r="Y32" s="150">
        <f>COUNTIF(Working!$F$3:F$284,'Counting Table'!S32)</f>
        <v>1</v>
      </c>
      <c r="Z32" s="144">
        <f t="shared" si="7"/>
        <v>3.5460992907801418E-3</v>
      </c>
      <c r="AB32" s="124" t="s">
        <v>635</v>
      </c>
      <c r="AC32" s="124">
        <f>SUM(AC2:AC31)</f>
        <v>157</v>
      </c>
      <c r="AD32" s="124"/>
      <c r="AE32" s="124" t="s">
        <v>635</v>
      </c>
      <c r="AF32" s="124">
        <f>SUM(AF2:AF31)</f>
        <v>125</v>
      </c>
      <c r="AG32" s="116"/>
    </row>
    <row r="33" spans="1:33">
      <c r="A33" s="166" t="s">
        <v>3029</v>
      </c>
      <c r="B33" s="138">
        <f>COUNTIF(Working!$AO$3:AO$284,'Counting Table'!A33)</f>
        <v>1</v>
      </c>
      <c r="C33" s="138">
        <f>COUNTIF(Working!$AO$128:AO$284,'Counting Table'!A33)</f>
        <v>1</v>
      </c>
      <c r="D33" s="138">
        <f>COUNTIF(Working!$AO$3:AO$127,'Counting Table'!A33)</f>
        <v>0</v>
      </c>
      <c r="E33" s="97"/>
      <c r="F33" s="89" t="s">
        <v>4069</v>
      </c>
      <c r="G33" s="93">
        <f>+G26/G30</f>
        <v>0.72340425531914898</v>
      </c>
      <c r="H33" s="93">
        <f>+H26/H30</f>
        <v>0.82165605095541405</v>
      </c>
      <c r="I33" s="93">
        <f>+I26/I30</f>
        <v>0.6</v>
      </c>
      <c r="K33" s="162" t="s">
        <v>4134</v>
      </c>
      <c r="L33" s="161" t="s">
        <v>4101</v>
      </c>
      <c r="M33" s="161"/>
      <c r="N33" s="161" t="s">
        <v>4102</v>
      </c>
      <c r="O33" s="161"/>
      <c r="P33" s="161" t="s">
        <v>635</v>
      </c>
      <c r="Q33" s="161"/>
      <c r="S33" s="69" t="s">
        <v>2758</v>
      </c>
      <c r="T33" s="69" t="s">
        <v>3012</v>
      </c>
      <c r="U33" s="148">
        <v>21</v>
      </c>
      <c r="V33" s="142">
        <f t="shared" si="4"/>
        <v>0.13375796178343949</v>
      </c>
      <c r="W33" s="151">
        <f t="shared" si="5"/>
        <v>2</v>
      </c>
      <c r="X33" s="142">
        <f t="shared" si="6"/>
        <v>1.6E-2</v>
      </c>
      <c r="Y33" s="151">
        <f>COUNTIF(Working!$F$3:F$284,'Counting Table'!S33)</f>
        <v>23</v>
      </c>
      <c r="Z33" s="142">
        <f t="shared" si="7"/>
        <v>8.1560283687943269E-2</v>
      </c>
    </row>
    <row r="34" spans="1:33">
      <c r="A34" s="166" t="s">
        <v>4008</v>
      </c>
      <c r="B34" s="138">
        <f>COUNTIF(Working!$AO$3:AO$284,'Counting Table'!A34)</f>
        <v>1</v>
      </c>
      <c r="C34" s="138">
        <f>COUNTIF(Working!$AO$128:AO$284,'Counting Table'!A34)</f>
        <v>1</v>
      </c>
      <c r="D34" s="138">
        <f>COUNTIF(Working!$AO$3:AO$127,'Counting Table'!A34)</f>
        <v>0</v>
      </c>
      <c r="E34" s="97"/>
      <c r="F34" s="89" t="s">
        <v>4070</v>
      </c>
      <c r="G34" s="93">
        <f>+G27/G30</f>
        <v>7.0921985815602835E-3</v>
      </c>
      <c r="H34" s="93">
        <f>+H27/H30</f>
        <v>6.369426751592357E-3</v>
      </c>
      <c r="I34" s="93">
        <f>+I27/I30</f>
        <v>8.0000000000000002E-3</v>
      </c>
      <c r="K34" s="156" t="s">
        <v>2706</v>
      </c>
      <c r="L34" s="156">
        <v>137</v>
      </c>
      <c r="M34" s="158">
        <f t="shared" ref="M34:M42" si="12">L34/$L$43</f>
        <v>0.87261146496815289</v>
      </c>
      <c r="N34" s="156">
        <v>51</v>
      </c>
      <c r="O34" s="158">
        <f t="shared" ref="O34:O42" si="13">+N34/$N$43</f>
        <v>0.40799999999999997</v>
      </c>
      <c r="P34" s="156">
        <f t="shared" ref="P34:P42" si="14">+L34+N34</f>
        <v>188</v>
      </c>
      <c r="Q34" s="158">
        <f t="shared" ref="Q34:Q42" si="15">+P34/$P$43</f>
        <v>0.66666666666666663</v>
      </c>
      <c r="S34" s="69" t="s">
        <v>2933</v>
      </c>
      <c r="T34" s="69" t="s">
        <v>3012</v>
      </c>
      <c r="U34" s="148">
        <v>2</v>
      </c>
      <c r="V34" s="142">
        <f t="shared" si="4"/>
        <v>1.2738853503184714E-2</v>
      </c>
      <c r="W34" s="151">
        <f t="shared" si="5"/>
        <v>0</v>
      </c>
      <c r="X34" s="142">
        <f t="shared" si="6"/>
        <v>0</v>
      </c>
      <c r="Y34" s="151">
        <f>COUNTIF(Working!$F$3:F$284,'Counting Table'!S34)</f>
        <v>2</v>
      </c>
      <c r="Z34" s="142">
        <f t="shared" si="7"/>
        <v>7.0921985815602835E-3</v>
      </c>
      <c r="AB34" s="140" t="s">
        <v>4068</v>
      </c>
      <c r="AC34" s="140" t="s">
        <v>4101</v>
      </c>
      <c r="AD34" s="140"/>
      <c r="AE34" s="140" t="s">
        <v>4068</v>
      </c>
      <c r="AF34" s="140" t="s">
        <v>4102</v>
      </c>
      <c r="AG34" s="140"/>
    </row>
    <row r="35" spans="1:33">
      <c r="A35" s="166" t="s">
        <v>3348</v>
      </c>
      <c r="B35" s="138">
        <f>COUNTIF(Working!$AO$3:AO$284,'Counting Table'!A35)</f>
        <v>1</v>
      </c>
      <c r="C35" s="138">
        <f>COUNTIF(Working!$AO$128:AO$284,'Counting Table'!A35)</f>
        <v>0</v>
      </c>
      <c r="D35" s="138">
        <f>COUNTIF(Working!$AO$3:AO$127,'Counting Table'!A35)</f>
        <v>1</v>
      </c>
      <c r="E35" s="97"/>
      <c r="F35" s="89" t="s">
        <v>2769</v>
      </c>
      <c r="G35" s="93">
        <f>+G28/G30</f>
        <v>0.1524822695035461</v>
      </c>
      <c r="H35" s="93">
        <f>+H28/H30</f>
        <v>9.5541401273885357E-2</v>
      </c>
      <c r="I35" s="93">
        <f>+I28/I30</f>
        <v>0.224</v>
      </c>
      <c r="K35" s="156" t="s">
        <v>4135</v>
      </c>
      <c r="L35" s="156">
        <v>7</v>
      </c>
      <c r="M35" s="158">
        <f t="shared" si="12"/>
        <v>4.4585987261146494E-2</v>
      </c>
      <c r="N35" s="156">
        <v>0</v>
      </c>
      <c r="O35" s="158">
        <f t="shared" si="13"/>
        <v>0</v>
      </c>
      <c r="P35" s="156">
        <f t="shared" si="14"/>
        <v>7</v>
      </c>
      <c r="Q35" s="158">
        <f t="shared" si="15"/>
        <v>2.4822695035460994E-2</v>
      </c>
      <c r="S35" s="69" t="s">
        <v>3851</v>
      </c>
      <c r="T35" s="69" t="s">
        <v>3012</v>
      </c>
      <c r="U35" s="148">
        <v>1</v>
      </c>
      <c r="V35" s="142">
        <f t="shared" si="4"/>
        <v>6.369426751592357E-3</v>
      </c>
      <c r="W35" s="151">
        <f t="shared" si="5"/>
        <v>0</v>
      </c>
      <c r="X35" s="142">
        <f t="shared" si="6"/>
        <v>0</v>
      </c>
      <c r="Y35" s="151">
        <f>COUNTIF(Working!$F$3:F$284,'Counting Table'!S35)</f>
        <v>1</v>
      </c>
      <c r="Z35" s="142">
        <f t="shared" si="7"/>
        <v>3.5460992907801418E-3</v>
      </c>
      <c r="AB35" s="118" t="s">
        <v>2561</v>
      </c>
      <c r="AC35" s="84">
        <v>22</v>
      </c>
      <c r="AD35" s="87">
        <f>+AC35/$AC$40</f>
        <v>0.14012738853503184</v>
      </c>
      <c r="AE35" s="118" t="s">
        <v>2572</v>
      </c>
      <c r="AF35" s="84">
        <v>33</v>
      </c>
      <c r="AG35" s="87">
        <f>+AF35/$AF$40</f>
        <v>0.26400000000000001</v>
      </c>
    </row>
    <row r="36" spans="1:33">
      <c r="A36" s="166" t="s">
        <v>3057</v>
      </c>
      <c r="B36" s="138">
        <f>COUNTIF(Working!$AO$3:AO$284,'Counting Table'!A36)</f>
        <v>1</v>
      </c>
      <c r="C36" s="138">
        <f>COUNTIF(Working!$AO$128:AO$284,'Counting Table'!A36)</f>
        <v>0</v>
      </c>
      <c r="D36" s="138">
        <f>COUNTIF(Working!$AO$3:AO$127,'Counting Table'!A36)</f>
        <v>1</v>
      </c>
      <c r="E36" s="97"/>
      <c r="F36" s="89" t="s">
        <v>2738</v>
      </c>
      <c r="G36" s="93">
        <f>+G29/G30</f>
        <v>0.11702127659574468</v>
      </c>
      <c r="H36" s="93">
        <f>+H29/H30</f>
        <v>7.6433121019108277E-2</v>
      </c>
      <c r="I36" s="93">
        <f>+I29/I30</f>
        <v>0.16800000000000001</v>
      </c>
      <c r="K36" s="156" t="s">
        <v>4136</v>
      </c>
      <c r="L36" s="156">
        <v>3</v>
      </c>
      <c r="M36" s="158">
        <f t="shared" si="12"/>
        <v>1.9108280254777069E-2</v>
      </c>
      <c r="N36" s="156">
        <v>0</v>
      </c>
      <c r="O36" s="158">
        <f t="shared" si="13"/>
        <v>0</v>
      </c>
      <c r="P36" s="156">
        <f t="shared" si="14"/>
        <v>3</v>
      </c>
      <c r="Q36" s="158">
        <f t="shared" si="15"/>
        <v>1.0638297872340425E-2</v>
      </c>
      <c r="S36" s="69" t="s">
        <v>3230</v>
      </c>
      <c r="T36" s="69" t="s">
        <v>3012</v>
      </c>
      <c r="U36" s="148">
        <v>1</v>
      </c>
      <c r="V36" s="142">
        <f t="shared" si="4"/>
        <v>6.369426751592357E-3</v>
      </c>
      <c r="W36" s="151">
        <f t="shared" si="5"/>
        <v>0</v>
      </c>
      <c r="X36" s="142">
        <f t="shared" si="6"/>
        <v>0</v>
      </c>
      <c r="Y36" s="151">
        <f>COUNTIF(Working!$F$3:F$284,'Counting Table'!S36)</f>
        <v>1</v>
      </c>
      <c r="Z36" s="142">
        <f t="shared" si="7"/>
        <v>3.5460992907801418E-3</v>
      </c>
      <c r="AB36" s="118" t="s">
        <v>2570</v>
      </c>
      <c r="AC36" s="84">
        <v>32</v>
      </c>
      <c r="AD36" s="87">
        <f>+AC36/$AC$40</f>
        <v>0.20382165605095542</v>
      </c>
      <c r="AE36" s="118" t="s">
        <v>2560</v>
      </c>
      <c r="AF36" s="84">
        <v>22</v>
      </c>
      <c r="AG36" s="87">
        <f>+AF36/$AF$40</f>
        <v>0.17599999999999999</v>
      </c>
    </row>
    <row r="37" spans="1:33">
      <c r="A37" s="166" t="s">
        <v>3998</v>
      </c>
      <c r="B37" s="138">
        <f>COUNTIF(Working!$AO$3:AO$284,'Counting Table'!A37)</f>
        <v>1</v>
      </c>
      <c r="C37" s="138">
        <f>COUNTIF(Working!$AO$128:AO$284,'Counting Table'!A37)</f>
        <v>0</v>
      </c>
      <c r="D37" s="138">
        <f>COUNTIF(Working!$AO$3:AO$127,'Counting Table'!A37)</f>
        <v>1</v>
      </c>
      <c r="E37" s="97"/>
      <c r="K37" s="156" t="s">
        <v>4140</v>
      </c>
      <c r="L37" s="156">
        <v>35</v>
      </c>
      <c r="M37" s="158">
        <f t="shared" si="12"/>
        <v>0.22292993630573249</v>
      </c>
      <c r="N37" s="156">
        <v>2</v>
      </c>
      <c r="O37" s="158">
        <f t="shared" si="13"/>
        <v>1.6E-2</v>
      </c>
      <c r="P37" s="156">
        <f t="shared" si="14"/>
        <v>37</v>
      </c>
      <c r="Q37" s="158">
        <f t="shared" si="15"/>
        <v>0.13120567375886524</v>
      </c>
      <c r="S37" s="143" t="s">
        <v>2749</v>
      </c>
      <c r="T37" s="143" t="s">
        <v>3573</v>
      </c>
      <c r="U37" s="147">
        <v>3</v>
      </c>
      <c r="V37" s="144">
        <f t="shared" si="4"/>
        <v>1.9108280254777069E-2</v>
      </c>
      <c r="W37" s="150">
        <f t="shared" si="5"/>
        <v>19</v>
      </c>
      <c r="X37" s="144">
        <f t="shared" si="6"/>
        <v>0.152</v>
      </c>
      <c r="Y37" s="150">
        <f>COUNTIF(Working!$F$3:F$284,'Counting Table'!S37)</f>
        <v>22</v>
      </c>
      <c r="Z37" s="144">
        <f t="shared" si="7"/>
        <v>7.8014184397163122E-2</v>
      </c>
      <c r="AB37" s="118" t="s">
        <v>2573</v>
      </c>
      <c r="AC37" s="84">
        <v>51</v>
      </c>
      <c r="AD37" s="87">
        <f>+AC37/$AC$40</f>
        <v>0.32484076433121017</v>
      </c>
      <c r="AE37" s="118" t="s">
        <v>2584</v>
      </c>
      <c r="AF37" s="84">
        <v>15</v>
      </c>
      <c r="AG37" s="87">
        <f>+AF37/$AF$40</f>
        <v>0.12</v>
      </c>
    </row>
    <row r="38" spans="1:33">
      <c r="A38" s="166" t="s">
        <v>3541</v>
      </c>
      <c r="B38" s="138">
        <f>COUNTIF(Working!$AO$3:AO$284,'Counting Table'!A38)</f>
        <v>1</v>
      </c>
      <c r="C38" s="138">
        <f>COUNTIF(Working!$AO$128:AO$284,'Counting Table'!A38)</f>
        <v>0</v>
      </c>
      <c r="D38" s="138">
        <f>COUNTIF(Working!$AO$3:AO$127,'Counting Table'!A38)</f>
        <v>1</v>
      </c>
      <c r="E38" s="97"/>
      <c r="F38" s="83" t="s">
        <v>4071</v>
      </c>
      <c r="G38" s="117">
        <v>282</v>
      </c>
      <c r="H38" s="84">
        <v>157</v>
      </c>
      <c r="I38" s="84">
        <f>+G38-H38</f>
        <v>125</v>
      </c>
      <c r="K38" s="156" t="s">
        <v>4139</v>
      </c>
      <c r="L38" s="156">
        <v>3</v>
      </c>
      <c r="M38" s="158">
        <f t="shared" si="12"/>
        <v>1.9108280254777069E-2</v>
      </c>
      <c r="N38" s="156">
        <v>0</v>
      </c>
      <c r="O38" s="158">
        <f t="shared" si="13"/>
        <v>0</v>
      </c>
      <c r="P38" s="156">
        <f t="shared" si="14"/>
        <v>3</v>
      </c>
      <c r="Q38" s="158">
        <f t="shared" si="15"/>
        <v>1.0638297872340425E-2</v>
      </c>
      <c r="S38" s="143" t="s">
        <v>3058</v>
      </c>
      <c r="T38" s="143" t="s">
        <v>3573</v>
      </c>
      <c r="U38" s="147">
        <v>1</v>
      </c>
      <c r="V38" s="144">
        <f t="shared" si="4"/>
        <v>6.369426751592357E-3</v>
      </c>
      <c r="W38" s="150">
        <f t="shared" si="5"/>
        <v>1</v>
      </c>
      <c r="X38" s="144">
        <f t="shared" si="6"/>
        <v>8.0000000000000002E-3</v>
      </c>
      <c r="Y38" s="150">
        <f>COUNTIF(Working!$F$3:F$284,'Counting Table'!S38)</f>
        <v>2</v>
      </c>
      <c r="Z38" s="144">
        <f t="shared" si="7"/>
        <v>7.0921985815602835E-3</v>
      </c>
      <c r="AB38" s="118" t="s">
        <v>2567</v>
      </c>
      <c r="AC38" s="84">
        <v>50</v>
      </c>
      <c r="AD38" s="87">
        <f>+AC38/$AC$40</f>
        <v>0.31847133757961782</v>
      </c>
      <c r="AE38" s="118" t="s">
        <v>4120</v>
      </c>
      <c r="AF38" s="84">
        <v>9</v>
      </c>
      <c r="AG38" s="87">
        <f>+AF38/$AF$40</f>
        <v>7.1999999999999995E-2</v>
      </c>
    </row>
    <row r="39" spans="1:33">
      <c r="A39" s="166" t="s">
        <v>3868</v>
      </c>
      <c r="B39" s="138">
        <f>COUNTIF(Working!$AO$3:AO$284,'Counting Table'!A39)</f>
        <v>1</v>
      </c>
      <c r="C39" s="138">
        <f>COUNTIF(Working!$AO$128:AO$284,'Counting Table'!A39)</f>
        <v>0</v>
      </c>
      <c r="D39" s="138">
        <f>COUNTIF(Working!$AO$3:AO$127,'Counting Table'!A39)</f>
        <v>1</v>
      </c>
      <c r="E39" s="97"/>
      <c r="F39" s="83"/>
      <c r="G39" s="117"/>
      <c r="H39" s="83"/>
      <c r="I39" s="83"/>
      <c r="K39" s="156" t="s">
        <v>4138</v>
      </c>
      <c r="L39" s="156">
        <v>1</v>
      </c>
      <c r="M39" s="158">
        <f t="shared" si="12"/>
        <v>6.369426751592357E-3</v>
      </c>
      <c r="N39" s="156">
        <v>48</v>
      </c>
      <c r="O39" s="158">
        <f t="shared" si="13"/>
        <v>0.38400000000000001</v>
      </c>
      <c r="P39" s="156">
        <f t="shared" si="14"/>
        <v>49</v>
      </c>
      <c r="Q39" s="158">
        <f t="shared" si="15"/>
        <v>0.17375886524822695</v>
      </c>
      <c r="S39" s="143" t="s">
        <v>4129</v>
      </c>
      <c r="T39" s="143" t="s">
        <v>3573</v>
      </c>
      <c r="U39" s="147">
        <v>1</v>
      </c>
      <c r="V39" s="144">
        <f t="shared" si="4"/>
        <v>6.369426751592357E-3</v>
      </c>
      <c r="W39" s="150">
        <f t="shared" si="5"/>
        <v>0</v>
      </c>
      <c r="X39" s="144">
        <f t="shared" si="6"/>
        <v>0</v>
      </c>
      <c r="Y39" s="150">
        <f>COUNTIF(Working!$F$3:F$284,'Counting Table'!S39)</f>
        <v>1</v>
      </c>
      <c r="Z39" s="144">
        <f t="shared" si="7"/>
        <v>3.5460992907801418E-3</v>
      </c>
      <c r="AB39" s="118" t="s">
        <v>2591</v>
      </c>
      <c r="AC39" s="84">
        <v>2</v>
      </c>
      <c r="AD39" s="87">
        <f>+AC39/$AC$40</f>
        <v>1.2738853503184714E-2</v>
      </c>
      <c r="AE39" s="118" t="s">
        <v>4121</v>
      </c>
      <c r="AF39" s="84">
        <f>AF40-SUM(AF35:AF38)</f>
        <v>46</v>
      </c>
      <c r="AG39" s="87">
        <f>+AF39/$AF$40</f>
        <v>0.36799999999999999</v>
      </c>
    </row>
    <row r="40" spans="1:33" ht="15.75" thickBot="1">
      <c r="A40" s="166" t="s">
        <v>2891</v>
      </c>
      <c r="B40" s="138">
        <f>COUNTIF(Working!$AO$3:AO$284,'Counting Table'!A40)</f>
        <v>1</v>
      </c>
      <c r="C40" s="138">
        <f>COUNTIF(Working!$AO$128:AO$284,'Counting Table'!A40)</f>
        <v>0</v>
      </c>
      <c r="D40" s="138">
        <f>COUNTIF(Working!$AO$3:AO$127,'Counting Table'!A40)</f>
        <v>1</v>
      </c>
      <c r="E40" s="97"/>
      <c r="F40" s="85" t="s">
        <v>4068</v>
      </c>
      <c r="G40" s="85" t="s">
        <v>635</v>
      </c>
      <c r="H40" s="85" t="s">
        <v>4067</v>
      </c>
      <c r="I40" s="85" t="s">
        <v>4066</v>
      </c>
      <c r="K40" s="156" t="s">
        <v>4137</v>
      </c>
      <c r="L40" s="156">
        <v>12</v>
      </c>
      <c r="M40" s="158">
        <f t="shared" si="12"/>
        <v>7.6433121019108277E-2</v>
      </c>
      <c r="N40" s="156">
        <v>28</v>
      </c>
      <c r="O40" s="158">
        <f t="shared" si="13"/>
        <v>0.224</v>
      </c>
      <c r="P40" s="156">
        <f t="shared" si="14"/>
        <v>40</v>
      </c>
      <c r="Q40" s="158">
        <f t="shared" si="15"/>
        <v>0.14184397163120568</v>
      </c>
      <c r="S40" s="145" t="s">
        <v>635</v>
      </c>
      <c r="T40" s="136"/>
      <c r="U40" s="152">
        <f>SUM(U2:U39)</f>
        <v>157</v>
      </c>
      <c r="V40" s="153"/>
      <c r="W40" s="152">
        <f>SUM(W2:W39)</f>
        <v>125</v>
      </c>
      <c r="X40" s="154"/>
      <c r="Y40" s="152">
        <f>SUM(Y2:Y39)</f>
        <v>282</v>
      </c>
      <c r="Z40" s="154"/>
      <c r="AB40" s="121" t="s">
        <v>4122</v>
      </c>
      <c r="AC40" s="127">
        <f>SUM(AC35:AC39)</f>
        <v>157</v>
      </c>
      <c r="AD40" s="128">
        <f>+AC40/282</f>
        <v>0.55673758865248224</v>
      </c>
      <c r="AE40" s="121" t="s">
        <v>635</v>
      </c>
      <c r="AF40" s="127">
        <v>125</v>
      </c>
      <c r="AG40" s="128">
        <f>+AF40/282</f>
        <v>0.4432624113475177</v>
      </c>
    </row>
    <row r="41" spans="1:33" ht="15.75" thickTop="1">
      <c r="A41" s="166" t="s">
        <v>3617</v>
      </c>
      <c r="B41" s="138">
        <f>COUNTIF(Working!$AO$3:AO$284,'Counting Table'!A41)</f>
        <v>1</v>
      </c>
      <c r="C41" s="138">
        <f>COUNTIF(Working!$AO$128:AO$284,'Counting Table'!A41)</f>
        <v>0</v>
      </c>
      <c r="D41" s="138">
        <f>COUNTIF(Working!$AO$3:AO$127,'Counting Table'!A41)</f>
        <v>1</v>
      </c>
      <c r="E41" s="97"/>
      <c r="F41" s="83" t="s">
        <v>2755</v>
      </c>
      <c r="G41" s="117">
        <v>24</v>
      </c>
      <c r="H41" s="84">
        <v>6</v>
      </c>
      <c r="I41" s="84">
        <f>+G41-H41</f>
        <v>18</v>
      </c>
      <c r="K41" s="156" t="s">
        <v>2738</v>
      </c>
      <c r="L41" s="156">
        <v>2</v>
      </c>
      <c r="M41" s="158">
        <f t="shared" si="12"/>
        <v>1.2738853503184714E-2</v>
      </c>
      <c r="N41" s="156">
        <v>14</v>
      </c>
      <c r="O41" s="158">
        <f t="shared" si="13"/>
        <v>0.112</v>
      </c>
      <c r="P41" s="156">
        <f t="shared" si="14"/>
        <v>16</v>
      </c>
      <c r="Q41" s="158">
        <f t="shared" si="15"/>
        <v>5.6737588652482268E-2</v>
      </c>
    </row>
    <row r="42" spans="1:33">
      <c r="A42" s="166" t="s">
        <v>3929</v>
      </c>
      <c r="B42" s="138">
        <f>COUNTIF(Working!$AO$3:AO$284,'Counting Table'!A42)</f>
        <v>1</v>
      </c>
      <c r="C42" s="138">
        <f>COUNTIF(Working!$AO$128:AO$284,'Counting Table'!A42)</f>
        <v>1</v>
      </c>
      <c r="D42" s="138">
        <f>COUNTIF(Working!$AO$3:AO$127,'Counting Table'!A42)</f>
        <v>0</v>
      </c>
      <c r="E42" s="97"/>
      <c r="F42" s="83" t="s">
        <v>2566</v>
      </c>
      <c r="G42" s="117">
        <v>219</v>
      </c>
      <c r="H42" s="84">
        <v>136</v>
      </c>
      <c r="I42" s="84">
        <f>+G42-H42</f>
        <v>83</v>
      </c>
      <c r="K42" s="156" t="s">
        <v>4141</v>
      </c>
      <c r="L42" s="156">
        <v>26</v>
      </c>
      <c r="M42" s="158">
        <f t="shared" si="12"/>
        <v>0.16560509554140126</v>
      </c>
      <c r="N42" s="156">
        <v>3</v>
      </c>
      <c r="O42" s="158">
        <f t="shared" si="13"/>
        <v>2.4E-2</v>
      </c>
      <c r="P42" s="156">
        <f t="shared" si="14"/>
        <v>29</v>
      </c>
      <c r="Q42" s="158">
        <f t="shared" si="15"/>
        <v>0.10283687943262411</v>
      </c>
    </row>
    <row r="43" spans="1:33">
      <c r="A43" s="166" t="s">
        <v>3054</v>
      </c>
      <c r="B43" s="138">
        <f>COUNTIF(Working!$AO$3:AO$284,'Counting Table'!A43)</f>
        <v>1</v>
      </c>
      <c r="C43" s="138">
        <f>COUNTIF(Working!$AO$128:AO$284,'Counting Table'!A43)</f>
        <v>1</v>
      </c>
      <c r="D43" s="138">
        <f>COUNTIF(Working!$AO$3:AO$127,'Counting Table'!A43)</f>
        <v>0</v>
      </c>
      <c r="E43" s="97"/>
      <c r="F43" s="83" t="s">
        <v>2769</v>
      </c>
      <c r="G43" s="117">
        <v>21</v>
      </c>
      <c r="H43" s="84">
        <v>15</v>
      </c>
      <c r="I43" s="84">
        <f>+G43-H43</f>
        <v>6</v>
      </c>
      <c r="K43" s="156"/>
      <c r="L43" s="156">
        <v>157</v>
      </c>
      <c r="M43" s="156"/>
      <c r="N43" s="156">
        <v>125</v>
      </c>
      <c r="O43" s="167"/>
      <c r="P43" s="156">
        <v>282</v>
      </c>
      <c r="Q43" s="156"/>
    </row>
    <row r="44" spans="1:33">
      <c r="A44" s="166" t="s">
        <v>3723</v>
      </c>
      <c r="B44" s="138">
        <f>COUNTIF(Working!$AO$3:AO$284,'Counting Table'!A44)</f>
        <v>1</v>
      </c>
      <c r="C44" s="138">
        <f>COUNTIF(Working!$AO$128:AO$284,'Counting Table'!A44)</f>
        <v>0</v>
      </c>
      <c r="D44" s="138">
        <f>COUNTIF(Working!$AO$3:AO$127,'Counting Table'!A44)</f>
        <v>1</v>
      </c>
      <c r="E44" s="97"/>
      <c r="F44" s="83" t="s">
        <v>2738</v>
      </c>
      <c r="G44" s="117">
        <v>18</v>
      </c>
      <c r="H44" s="117">
        <v>0</v>
      </c>
      <c r="I44" s="84">
        <f>+G44-H44</f>
        <v>18</v>
      </c>
    </row>
    <row r="45" spans="1:33" ht="15.75" thickBot="1">
      <c r="A45" s="166" t="s">
        <v>2986</v>
      </c>
      <c r="B45" s="138">
        <f>COUNTIF(Working!$AO$3:AO$284,'Counting Table'!A45)</f>
        <v>1</v>
      </c>
      <c r="C45" s="138">
        <f>COUNTIF(Working!$AO$128:AO$284,'Counting Table'!A45)</f>
        <v>1</v>
      </c>
      <c r="D45" s="138">
        <f>COUNTIF(Working!$AO$3:AO$127,'Counting Table'!A45)</f>
        <v>0</v>
      </c>
      <c r="E45" s="97"/>
      <c r="F45" s="86" t="s">
        <v>635</v>
      </c>
      <c r="G45" s="120">
        <f>SUM(G41:G44)</f>
        <v>282</v>
      </c>
      <c r="H45" s="120">
        <f>SUM(H41:H44)</f>
        <v>157</v>
      </c>
      <c r="I45" s="120">
        <f>SUM(I41:I44)</f>
        <v>125</v>
      </c>
    </row>
    <row r="46" spans="1:33" ht="15.75" thickTop="1">
      <c r="A46" s="166" t="s">
        <v>3126</v>
      </c>
      <c r="B46" s="138">
        <f>COUNTIF(Working!$AO$3:AO$284,'Counting Table'!A46)</f>
        <v>1</v>
      </c>
      <c r="C46" s="138">
        <f>COUNTIF(Working!$AO$128:AO$284,'Counting Table'!A46)</f>
        <v>1</v>
      </c>
      <c r="D46" s="138">
        <f>COUNTIF(Working!$AO$3:AO$127,'Counting Table'!A46)</f>
        <v>0</v>
      </c>
      <c r="E46" s="97"/>
      <c r="F46" s="83"/>
      <c r="G46" s="117"/>
      <c r="H46" s="84"/>
      <c r="I46" s="84"/>
    </row>
    <row r="47" spans="1:33">
      <c r="A47" s="166" t="s">
        <v>3850</v>
      </c>
      <c r="B47" s="138">
        <f>COUNTIF(Working!$AO$3:AO$284,'Counting Table'!A47)</f>
        <v>1</v>
      </c>
      <c r="C47" s="138">
        <f>COUNTIF(Working!$AO$128:AO$284,'Counting Table'!A47)</f>
        <v>1</v>
      </c>
      <c r="D47" s="138">
        <f>COUNTIF(Working!$AO$3:AO$127,'Counting Table'!A47)</f>
        <v>0</v>
      </c>
      <c r="E47" s="97"/>
      <c r="F47" s="85" t="s">
        <v>4068</v>
      </c>
      <c r="G47" s="85" t="s">
        <v>635</v>
      </c>
      <c r="H47" s="85" t="s">
        <v>4067</v>
      </c>
      <c r="I47" s="85" t="s">
        <v>4066</v>
      </c>
    </row>
    <row r="48" spans="1:33">
      <c r="A48" s="166" t="s">
        <v>2935</v>
      </c>
      <c r="B48" s="138">
        <f>COUNTIF(Working!$AO$3:AO$284,'Counting Table'!A48)</f>
        <v>1</v>
      </c>
      <c r="C48" s="138">
        <f>COUNTIF(Working!$AO$128:AO$284,'Counting Table'!A48)</f>
        <v>1</v>
      </c>
      <c r="D48" s="138">
        <f>COUNTIF(Working!$AO$3:AO$127,'Counting Table'!A48)</f>
        <v>0</v>
      </c>
      <c r="E48" s="97"/>
      <c r="F48" s="83" t="s">
        <v>2755</v>
      </c>
      <c r="G48" s="87">
        <f>+G41/G45</f>
        <v>8.5106382978723402E-2</v>
      </c>
      <c r="H48" s="87">
        <f>+H41/H45</f>
        <v>3.8216560509554139E-2</v>
      </c>
      <c r="I48" s="87">
        <f>+I41/I45</f>
        <v>0.14399999999999999</v>
      </c>
    </row>
    <row r="49" spans="1:9">
      <c r="A49" s="166" t="s">
        <v>3287</v>
      </c>
      <c r="B49" s="138">
        <f>COUNTIF(Working!$AO$3:AO$284,'Counting Table'!A49)</f>
        <v>1</v>
      </c>
      <c r="C49" s="138">
        <f>COUNTIF(Working!$AO$128:AO$284,'Counting Table'!A49)</f>
        <v>1</v>
      </c>
      <c r="D49" s="138">
        <f>COUNTIF(Working!$AO$3:AO$127,'Counting Table'!A49)</f>
        <v>0</v>
      </c>
      <c r="E49" s="97"/>
      <c r="F49" s="83" t="s">
        <v>2566</v>
      </c>
      <c r="G49" s="87">
        <f>+G42/G45</f>
        <v>0.77659574468085102</v>
      </c>
      <c r="H49" s="87">
        <f>+H42/H45</f>
        <v>0.86624203821656054</v>
      </c>
      <c r="I49" s="87">
        <f>+I42/I45</f>
        <v>0.66400000000000003</v>
      </c>
    </row>
    <row r="50" spans="1:9">
      <c r="A50" s="166" t="s">
        <v>3116</v>
      </c>
      <c r="B50" s="138">
        <f>COUNTIF(Working!$AO$3:AO$284,'Counting Table'!A50)</f>
        <v>1</v>
      </c>
      <c r="C50" s="138">
        <f>COUNTIF(Working!$AO$128:AO$284,'Counting Table'!A50)</f>
        <v>1</v>
      </c>
      <c r="D50" s="138">
        <f>COUNTIF(Working!$AO$3:AO$127,'Counting Table'!A50)</f>
        <v>0</v>
      </c>
      <c r="E50" s="97"/>
      <c r="F50" s="83" t="s">
        <v>2769</v>
      </c>
      <c r="G50" s="87">
        <f>+G43/G45</f>
        <v>7.4468085106382975E-2</v>
      </c>
      <c r="H50" s="87">
        <f>+H43/H45</f>
        <v>9.5541401273885357E-2</v>
      </c>
      <c r="I50" s="87">
        <f>+I43/I45</f>
        <v>4.8000000000000001E-2</v>
      </c>
    </row>
    <row r="51" spans="1:9">
      <c r="A51" s="166" t="s">
        <v>2872</v>
      </c>
      <c r="B51" s="138">
        <f>COUNTIF(Working!$AO$3:AO$284,'Counting Table'!A51)</f>
        <v>1</v>
      </c>
      <c r="C51" s="138">
        <f>COUNTIF(Working!$AO$128:AO$284,'Counting Table'!A51)</f>
        <v>1</v>
      </c>
      <c r="D51" s="138">
        <f>COUNTIF(Working!$AO$3:AO$127,'Counting Table'!A51)</f>
        <v>0</v>
      </c>
      <c r="E51" s="97"/>
      <c r="F51" s="83" t="s">
        <v>2738</v>
      </c>
      <c r="G51" s="87">
        <f>+G44/G45</f>
        <v>6.3829787234042548E-2</v>
      </c>
      <c r="H51" s="87">
        <f>+H44/H45</f>
        <v>0</v>
      </c>
      <c r="I51" s="87">
        <f>+I44/I45</f>
        <v>0.14399999999999999</v>
      </c>
    </row>
    <row r="52" spans="1:9">
      <c r="A52" s="166" t="s">
        <v>2978</v>
      </c>
      <c r="B52" s="138">
        <f>COUNTIF(Working!$AO$3:AO$284,'Counting Table'!A52)</f>
        <v>1</v>
      </c>
      <c r="C52" s="138">
        <f>COUNTIF(Working!$AO$128:AO$284,'Counting Table'!A52)</f>
        <v>1</v>
      </c>
      <c r="D52" s="138">
        <f>COUNTIF(Working!$AO$3:AO$127,'Counting Table'!A52)</f>
        <v>0</v>
      </c>
      <c r="E52" s="97"/>
      <c r="F52"/>
      <c r="H52"/>
      <c r="I52"/>
    </row>
    <row r="53" spans="1:9">
      <c r="A53" s="166" t="s">
        <v>3388</v>
      </c>
      <c r="B53" s="138">
        <f>COUNTIF(Working!$AO$3:AO$284,'Counting Table'!A53)</f>
        <v>1</v>
      </c>
      <c r="C53" s="138">
        <f>COUNTIF(Working!$AO$128:AO$284,'Counting Table'!A53)</f>
        <v>1</v>
      </c>
      <c r="D53" s="138">
        <f>COUNTIF(Working!$AO$3:AO$127,'Counting Table'!A53)</f>
        <v>0</v>
      </c>
      <c r="E53" s="97"/>
      <c r="F53" s="111" t="s">
        <v>4110</v>
      </c>
      <c r="G53" s="116"/>
      <c r="H53" s="122" t="s">
        <v>4112</v>
      </c>
      <c r="I53" s="122" t="s">
        <v>4111</v>
      </c>
    </row>
    <row r="54" spans="1:9">
      <c r="A54" s="166" t="s">
        <v>3494</v>
      </c>
      <c r="B54" s="138">
        <f>COUNTIF(Working!$AO$3:AO$284,'Counting Table'!A54)</f>
        <v>1</v>
      </c>
      <c r="C54" s="138">
        <f>COUNTIF(Working!$AO$128:AO$284,'Counting Table'!A54)</f>
        <v>1</v>
      </c>
      <c r="D54" s="138">
        <f>COUNTIF(Working!$AO$3:AO$127,'Counting Table'!A54)</f>
        <v>0</v>
      </c>
      <c r="E54" s="97"/>
      <c r="F54" s="123">
        <v>2017</v>
      </c>
      <c r="G54" s="79"/>
      <c r="H54" s="79">
        <v>15</v>
      </c>
      <c r="I54" s="112">
        <f>+H54/H57</f>
        <v>5.3191489361702128E-2</v>
      </c>
    </row>
    <row r="55" spans="1:9">
      <c r="A55" s="166" t="s">
        <v>3763</v>
      </c>
      <c r="B55" s="138">
        <f>COUNTIF(Working!$AO$3:AO$284,'Counting Table'!A55)</f>
        <v>1</v>
      </c>
      <c r="C55" s="138">
        <f>COUNTIF(Working!$AO$128:AO$284,'Counting Table'!A55)</f>
        <v>0</v>
      </c>
      <c r="D55" s="138">
        <f>COUNTIF(Working!$AO$3:AO$127,'Counting Table'!A55)</f>
        <v>1</v>
      </c>
      <c r="E55" s="97"/>
      <c r="F55" s="123">
        <v>2018</v>
      </c>
      <c r="G55" s="79"/>
      <c r="H55" s="79">
        <v>248</v>
      </c>
      <c r="I55" s="112">
        <f>+H55/H57</f>
        <v>0.87943262411347523</v>
      </c>
    </row>
    <row r="56" spans="1:9">
      <c r="A56" s="166" t="s">
        <v>3920</v>
      </c>
      <c r="B56" s="138">
        <f>COUNTIF(Working!$AO$3:AO$284,'Counting Table'!A56)</f>
        <v>1</v>
      </c>
      <c r="C56" s="138">
        <f>COUNTIF(Working!$AO$128:AO$284,'Counting Table'!A56)</f>
        <v>1</v>
      </c>
      <c r="D56" s="138">
        <f>COUNTIF(Working!$AO$3:AO$127,'Counting Table'!A56)</f>
        <v>0</v>
      </c>
      <c r="E56" s="97"/>
      <c r="F56" s="123">
        <v>2019</v>
      </c>
      <c r="G56" s="79"/>
      <c r="H56" s="79">
        <v>19</v>
      </c>
      <c r="I56" s="112">
        <f>+H56/H57</f>
        <v>6.7375886524822695E-2</v>
      </c>
    </row>
    <row r="57" spans="1:9" ht="15.75" thickBot="1">
      <c r="A57" s="166" t="s">
        <v>3921</v>
      </c>
      <c r="B57" s="138">
        <f>COUNTIF(Working!$AO$3:AO$284,'Counting Table'!A57)</f>
        <v>1</v>
      </c>
      <c r="C57" s="138">
        <f>COUNTIF(Working!$AO$128:AO$284,'Counting Table'!A57)</f>
        <v>1</v>
      </c>
      <c r="D57" s="138">
        <f>COUNTIF(Working!$AO$3:AO$127,'Counting Table'!A57)</f>
        <v>0</v>
      </c>
      <c r="E57" s="97"/>
      <c r="F57" s="124" t="s">
        <v>635</v>
      </c>
      <c r="G57" s="116"/>
      <c r="H57" s="125">
        <f>SUM(H54:H56)</f>
        <v>282</v>
      </c>
      <c r="I57" s="113">
        <f>SUM(I54:I56)</f>
        <v>1</v>
      </c>
    </row>
    <row r="58" spans="1:9" ht="15.75" thickTop="1">
      <c r="A58" s="166" t="s">
        <v>2887</v>
      </c>
      <c r="B58" s="138">
        <f>COUNTIF(Working!$AO$3:AO$284,'Counting Table'!A58)</f>
        <v>1</v>
      </c>
      <c r="C58" s="138">
        <f>COUNTIF(Working!$AO$128:AO$284,'Counting Table'!A58)</f>
        <v>1</v>
      </c>
      <c r="D58" s="138">
        <f>COUNTIF(Working!$AO$3:AO$127,'Counting Table'!A58)</f>
        <v>0</v>
      </c>
      <c r="E58" s="97"/>
      <c r="F58"/>
      <c r="H58"/>
      <c r="I58"/>
    </row>
    <row r="59" spans="1:9">
      <c r="A59" s="166" t="s">
        <v>3041</v>
      </c>
      <c r="B59" s="138">
        <f>COUNTIF(Working!$AO$3:AO$284,'Counting Table'!A59)</f>
        <v>1</v>
      </c>
      <c r="C59" s="138">
        <f>COUNTIF(Working!$AO$128:AO$284,'Counting Table'!A59)</f>
        <v>1</v>
      </c>
      <c r="D59" s="138">
        <f>COUNTIF(Working!$AO$3:AO$127,'Counting Table'!A59)</f>
        <v>0</v>
      </c>
      <c r="E59" s="97"/>
      <c r="F59" s="69" t="s">
        <v>4123</v>
      </c>
      <c r="G59" s="171" t="s">
        <v>4124</v>
      </c>
      <c r="H59" s="171"/>
      <c r="I59"/>
    </row>
    <row r="60" spans="1:9">
      <c r="A60" s="166" t="s">
        <v>3944</v>
      </c>
      <c r="B60" s="138">
        <f>COUNTIF(Working!$AO$3:AO$284,'Counting Table'!A60)</f>
        <v>1</v>
      </c>
      <c r="C60" s="138">
        <f>COUNTIF(Working!$AO$128:AO$284,'Counting Table'!A60)</f>
        <v>1</v>
      </c>
      <c r="D60" s="138">
        <f>COUNTIF(Working!$AO$3:AO$127,'Counting Table'!A60)</f>
        <v>0</v>
      </c>
      <c r="E60" s="97"/>
      <c r="F60" s="69">
        <v>2017</v>
      </c>
      <c r="G60" s="132">
        <v>46</v>
      </c>
      <c r="H60" s="133">
        <f>+G60/G63</f>
        <v>0.10874704491725769</v>
      </c>
      <c r="I60"/>
    </row>
    <row r="61" spans="1:9">
      <c r="A61" s="166" t="s">
        <v>3046</v>
      </c>
      <c r="B61" s="138">
        <f>COUNTIF(Working!$AO$3:AO$284,'Counting Table'!A61)</f>
        <v>1</v>
      </c>
      <c r="C61" s="138">
        <f>COUNTIF(Working!$AO$128:AO$284,'Counting Table'!A61)</f>
        <v>1</v>
      </c>
      <c r="D61" s="138">
        <f>COUNTIF(Working!$AO$3:AO$127,'Counting Table'!A61)</f>
        <v>0</v>
      </c>
      <c r="E61" s="97"/>
      <c r="F61" s="69">
        <v>2018</v>
      </c>
      <c r="G61" s="132">
        <v>347</v>
      </c>
      <c r="H61" s="133">
        <f>+G61/G63</f>
        <v>0.82033096926713944</v>
      </c>
      <c r="I61"/>
    </row>
    <row r="62" spans="1:9">
      <c r="A62" s="166" t="s">
        <v>3970</v>
      </c>
      <c r="B62" s="138">
        <f>COUNTIF(Working!$AO$3:AO$284,'Counting Table'!A62)</f>
        <v>1</v>
      </c>
      <c r="C62" s="138">
        <f>COUNTIF(Working!$AO$128:AO$284,'Counting Table'!A62)</f>
        <v>1</v>
      </c>
      <c r="D62" s="138">
        <f>COUNTIF(Working!$AO$3:AO$127,'Counting Table'!A62)</f>
        <v>0</v>
      </c>
      <c r="E62" s="97"/>
      <c r="F62" s="69">
        <v>2019</v>
      </c>
      <c r="G62" s="132">
        <v>30</v>
      </c>
      <c r="H62" s="133">
        <f>+G62/G63</f>
        <v>7.0921985815602842E-2</v>
      </c>
      <c r="I62"/>
    </row>
    <row r="63" spans="1:9">
      <c r="A63" s="166" t="s">
        <v>2801</v>
      </c>
      <c r="B63" s="138">
        <f>COUNTIF(Working!$AO$3:AO$284,'Counting Table'!A63)</f>
        <v>1</v>
      </c>
      <c r="C63" s="138">
        <f>COUNTIF(Working!$AO$128:AO$284,'Counting Table'!A63)</f>
        <v>1</v>
      </c>
      <c r="D63" s="138">
        <f>COUNTIF(Working!$AO$3:AO$127,'Counting Table'!A63)</f>
        <v>0</v>
      </c>
      <c r="E63" s="97"/>
      <c r="F63" s="69" t="s">
        <v>635</v>
      </c>
      <c r="G63" s="132">
        <f>SUM(G60:G62)</f>
        <v>423</v>
      </c>
      <c r="H63" s="132"/>
      <c r="I63"/>
    </row>
    <row r="64" spans="1:9">
      <c r="A64" s="166" t="s">
        <v>3379</v>
      </c>
      <c r="B64" s="138">
        <f>COUNTIF(Working!$AO$3:AO$284,'Counting Table'!A64)</f>
        <v>1</v>
      </c>
      <c r="C64" s="138">
        <f>COUNTIF(Working!$AO$128:AO$284,'Counting Table'!A64)</f>
        <v>1</v>
      </c>
      <c r="D64" s="138">
        <f>COUNTIF(Working!$AO$3:AO$127,'Counting Table'!A64)</f>
        <v>0</v>
      </c>
      <c r="E64" s="97"/>
    </row>
    <row r="65" spans="1:5">
      <c r="A65" s="166" t="s">
        <v>3907</v>
      </c>
      <c r="B65" s="138">
        <f>COUNTIF(Working!$AO$3:AO$284,'Counting Table'!A65)</f>
        <v>1</v>
      </c>
      <c r="C65" s="138">
        <f>COUNTIF(Working!$AO$128:AO$284,'Counting Table'!A65)</f>
        <v>1</v>
      </c>
      <c r="D65" s="138">
        <f>COUNTIF(Working!$AO$3:AO$127,'Counting Table'!A65)</f>
        <v>0</v>
      </c>
      <c r="E65" s="97"/>
    </row>
    <row r="66" spans="1:5">
      <c r="A66" s="166" t="s">
        <v>3063</v>
      </c>
      <c r="B66" s="138">
        <f>COUNTIF(Working!$AO$3:AO$284,'Counting Table'!A66)</f>
        <v>1</v>
      </c>
      <c r="C66" s="138">
        <f>COUNTIF(Working!$AO$128:AO$284,'Counting Table'!A66)</f>
        <v>0</v>
      </c>
      <c r="D66" s="138">
        <f>COUNTIF(Working!$AO$3:AO$127,'Counting Table'!A66)</f>
        <v>1</v>
      </c>
      <c r="E66" s="97"/>
    </row>
    <row r="67" spans="1:5">
      <c r="A67" s="166" t="s">
        <v>3984</v>
      </c>
      <c r="B67" s="138">
        <f>COUNTIF(Working!$AO$3:AO$284,'Counting Table'!A67)</f>
        <v>1</v>
      </c>
      <c r="C67" s="138">
        <f>COUNTIF(Working!$AO$128:AO$284,'Counting Table'!A67)</f>
        <v>1</v>
      </c>
      <c r="D67" s="138">
        <f>COUNTIF(Working!$AO$3:AO$127,'Counting Table'!A67)</f>
        <v>0</v>
      </c>
      <c r="E67" s="97"/>
    </row>
    <row r="68" spans="1:5">
      <c r="A68" s="166" t="s">
        <v>2865</v>
      </c>
      <c r="B68" s="138">
        <f>COUNTIF(Working!$AO$3:AO$284,'Counting Table'!A68)</f>
        <v>1</v>
      </c>
      <c r="C68" s="138">
        <f>COUNTIF(Working!$AO$128:AO$284,'Counting Table'!A68)</f>
        <v>1</v>
      </c>
      <c r="D68" s="138">
        <f>COUNTIF(Working!$AO$3:AO$127,'Counting Table'!A68)</f>
        <v>0</v>
      </c>
      <c r="E68" s="97"/>
    </row>
    <row r="69" spans="1:5">
      <c r="A69" s="166" t="s">
        <v>2843</v>
      </c>
      <c r="B69" s="138">
        <f>COUNTIF(Working!$AO$3:AO$284,'Counting Table'!A69)</f>
        <v>1</v>
      </c>
      <c r="C69" s="138">
        <f>COUNTIF(Working!$AO$128:AO$284,'Counting Table'!A69)</f>
        <v>1</v>
      </c>
      <c r="D69" s="138">
        <f>COUNTIF(Working!$AO$3:AO$127,'Counting Table'!A69)</f>
        <v>0</v>
      </c>
      <c r="E69" s="97"/>
    </row>
    <row r="70" spans="1:5">
      <c r="A70" s="166" t="s">
        <v>3394</v>
      </c>
      <c r="B70" s="138">
        <f>COUNTIF(Working!$AO$3:AO$284,'Counting Table'!A70)</f>
        <v>1</v>
      </c>
      <c r="C70" s="138">
        <f>COUNTIF(Working!$AO$128:AO$284,'Counting Table'!A70)</f>
        <v>1</v>
      </c>
      <c r="D70" s="138">
        <f>COUNTIF(Working!$AO$3:AO$127,'Counting Table'!A70)</f>
        <v>0</v>
      </c>
      <c r="E70" s="97"/>
    </row>
    <row r="71" spans="1:5">
      <c r="A71" s="166" t="s">
        <v>3428</v>
      </c>
      <c r="B71" s="138">
        <f>COUNTIF(Working!$AO$3:AO$284,'Counting Table'!A71)</f>
        <v>1</v>
      </c>
      <c r="C71" s="138">
        <f>COUNTIF(Working!$AO$128:AO$284,'Counting Table'!A71)</f>
        <v>1</v>
      </c>
      <c r="D71" s="138">
        <f>COUNTIF(Working!$AO$3:AO$127,'Counting Table'!A71)</f>
        <v>0</v>
      </c>
      <c r="E71" s="97"/>
    </row>
    <row r="72" spans="1:5">
      <c r="A72" s="166" t="s">
        <v>2991</v>
      </c>
      <c r="B72" s="138">
        <f>COUNTIF(Working!$AO$3:AO$284,'Counting Table'!A72)</f>
        <v>1</v>
      </c>
      <c r="C72" s="138">
        <f>COUNTIF(Working!$AO$128:AO$284,'Counting Table'!A72)</f>
        <v>1</v>
      </c>
      <c r="D72" s="138">
        <f>COUNTIF(Working!$AO$3:AO$127,'Counting Table'!A72)</f>
        <v>0</v>
      </c>
      <c r="E72" s="97"/>
    </row>
    <row r="73" spans="1:5">
      <c r="A73" s="166" t="s">
        <v>2999</v>
      </c>
      <c r="B73" s="138">
        <f>COUNTIF(Working!$AO$3:AO$284,'Counting Table'!A73)</f>
        <v>1</v>
      </c>
      <c r="C73" s="138">
        <f>COUNTIF(Working!$AO$128:AO$284,'Counting Table'!A73)</f>
        <v>0</v>
      </c>
      <c r="D73" s="138">
        <f>COUNTIF(Working!$AO$3:AO$127,'Counting Table'!A73)</f>
        <v>1</v>
      </c>
      <c r="E73" s="97"/>
    </row>
    <row r="74" spans="1:5">
      <c r="A74" s="166" t="s">
        <v>3280</v>
      </c>
      <c r="B74" s="138">
        <f>COUNTIF(Working!$AO$3:AO$284,'Counting Table'!A74)</f>
        <v>1</v>
      </c>
      <c r="C74" s="138">
        <f>COUNTIF(Working!$AO$128:AO$284,'Counting Table'!A74)</f>
        <v>1</v>
      </c>
      <c r="D74" s="138">
        <f>COUNTIF(Working!$AO$3:AO$127,'Counting Table'!A74)</f>
        <v>0</v>
      </c>
      <c r="E74" s="97"/>
    </row>
    <row r="75" spans="1:5">
      <c r="A75" s="166" t="s">
        <v>3975</v>
      </c>
      <c r="B75" s="138">
        <f>COUNTIF(Working!$AO$3:AO$284,'Counting Table'!A75)</f>
        <v>1</v>
      </c>
      <c r="C75" s="138">
        <f>COUNTIF(Working!$AO$128:AO$284,'Counting Table'!A75)</f>
        <v>1</v>
      </c>
      <c r="D75" s="138">
        <f>COUNTIF(Working!$AO$3:AO$127,'Counting Table'!A75)</f>
        <v>0</v>
      </c>
      <c r="E75" s="97"/>
    </row>
    <row r="76" spans="1:5">
      <c r="A76" s="166" t="s">
        <v>3349</v>
      </c>
      <c r="B76" s="138">
        <f>COUNTIF(Working!$AO$3:AO$284,'Counting Table'!A76)</f>
        <v>1</v>
      </c>
      <c r="C76" s="138">
        <f>COUNTIF(Working!$AO$128:AO$284,'Counting Table'!A76)</f>
        <v>1</v>
      </c>
      <c r="D76" s="138">
        <f>COUNTIF(Working!$AO$3:AO$127,'Counting Table'!A76)</f>
        <v>0</v>
      </c>
      <c r="E76" s="97"/>
    </row>
    <row r="77" spans="1:5">
      <c r="A77" s="166" t="s">
        <v>3129</v>
      </c>
      <c r="B77" s="138">
        <f>COUNTIF(Working!$AO$3:AO$284,'Counting Table'!A77)</f>
        <v>1</v>
      </c>
      <c r="C77" s="138">
        <f>COUNTIF(Working!$AO$128:AO$284,'Counting Table'!A77)</f>
        <v>1</v>
      </c>
      <c r="D77" s="138">
        <f>COUNTIF(Working!$AO$3:AO$127,'Counting Table'!A77)</f>
        <v>0</v>
      </c>
      <c r="E77" s="97"/>
    </row>
    <row r="78" spans="1:5">
      <c r="A78" s="166" t="s">
        <v>3386</v>
      </c>
      <c r="B78" s="138">
        <f>COUNTIF(Working!$AO$3:AO$284,'Counting Table'!A78)</f>
        <v>1</v>
      </c>
      <c r="C78" s="138">
        <f>COUNTIF(Working!$AO$128:AO$284,'Counting Table'!A78)</f>
        <v>1</v>
      </c>
      <c r="D78" s="138">
        <f>COUNTIF(Working!$AO$3:AO$127,'Counting Table'!A78)</f>
        <v>0</v>
      </c>
      <c r="E78" s="97"/>
    </row>
    <row r="79" spans="1:5">
      <c r="A79" s="166" t="s">
        <v>2597</v>
      </c>
      <c r="B79" s="138">
        <f>COUNTIF(Working!$AO$3:AO$284,'Counting Table'!A79)</f>
        <v>1</v>
      </c>
      <c r="C79" s="138">
        <f>COUNTIF(Working!$AO$128:AO$284,'Counting Table'!A79)</f>
        <v>0</v>
      </c>
      <c r="D79" s="138">
        <f>COUNTIF(Working!$AO$3:AO$127,'Counting Table'!A79)</f>
        <v>1</v>
      </c>
      <c r="E79" s="97"/>
    </row>
    <row r="80" spans="1:5">
      <c r="A80" s="166" t="s">
        <v>3853</v>
      </c>
      <c r="B80" s="138">
        <f>COUNTIF(Working!$AO$3:AO$284,'Counting Table'!A80)</f>
        <v>1</v>
      </c>
      <c r="C80" s="138">
        <f>COUNTIF(Working!$AO$128:AO$284,'Counting Table'!A80)</f>
        <v>0</v>
      </c>
      <c r="D80" s="138">
        <f>COUNTIF(Working!$AO$3:AO$127,'Counting Table'!A80)</f>
        <v>1</v>
      </c>
      <c r="E80" s="97"/>
    </row>
    <row r="81" spans="1:5">
      <c r="A81" s="166" t="s">
        <v>3716</v>
      </c>
      <c r="B81" s="138">
        <f>COUNTIF(Working!$AO$3:AO$284,'Counting Table'!A81)</f>
        <v>1</v>
      </c>
      <c r="C81" s="138">
        <f>COUNTIF(Working!$AO$128:AO$284,'Counting Table'!A81)</f>
        <v>0</v>
      </c>
      <c r="D81" s="138">
        <f>COUNTIF(Working!$AO$3:AO$127,'Counting Table'!A81)</f>
        <v>1</v>
      </c>
      <c r="E81" s="97"/>
    </row>
    <row r="82" spans="1:5">
      <c r="A82" s="166" t="s">
        <v>3104</v>
      </c>
      <c r="B82" s="138">
        <f>COUNTIF(Working!$AO$3:AO$284,'Counting Table'!A82)</f>
        <v>1</v>
      </c>
      <c r="C82" s="138">
        <f>COUNTIF(Working!$AO$128:AO$284,'Counting Table'!A82)</f>
        <v>0</v>
      </c>
      <c r="D82" s="138">
        <f>COUNTIF(Working!$AO$3:AO$127,'Counting Table'!A82)</f>
        <v>1</v>
      </c>
      <c r="E82" s="97"/>
    </row>
    <row r="83" spans="1:5">
      <c r="A83" s="166" t="s">
        <v>3449</v>
      </c>
      <c r="B83" s="138">
        <f>COUNTIF(Working!$AO$3:AO$284,'Counting Table'!A83)</f>
        <v>1</v>
      </c>
      <c r="C83" s="138">
        <f>COUNTIF(Working!$AO$128:AO$284,'Counting Table'!A83)</f>
        <v>1</v>
      </c>
      <c r="D83" s="138">
        <f>COUNTIF(Working!$AO$3:AO$127,'Counting Table'!A83)</f>
        <v>0</v>
      </c>
      <c r="E83" s="97"/>
    </row>
    <row r="84" spans="1:5">
      <c r="A84" s="166" t="s">
        <v>4055</v>
      </c>
      <c r="B84" s="138">
        <f>COUNTIF(Working!$AO$3:AO$284,'Counting Table'!A84)</f>
        <v>1</v>
      </c>
      <c r="C84" s="138">
        <f>COUNTIF(Working!$AO$128:AO$284,'Counting Table'!A84)</f>
        <v>1</v>
      </c>
      <c r="D84" s="138">
        <f>COUNTIF(Working!$AO$3:AO$127,'Counting Table'!A84)</f>
        <v>0</v>
      </c>
      <c r="E84" s="97"/>
    </row>
    <row r="85" spans="1:5">
      <c r="A85" s="166" t="s">
        <v>4056</v>
      </c>
      <c r="B85" s="138">
        <f>COUNTIF(Working!$AO$3:AO$284,'Counting Table'!A85)</f>
        <v>1</v>
      </c>
      <c r="C85" s="138">
        <f>COUNTIF(Working!$AO$128:AO$284,'Counting Table'!A85)</f>
        <v>1</v>
      </c>
      <c r="D85" s="138">
        <f>COUNTIF(Working!$AO$3:AO$127,'Counting Table'!A85)</f>
        <v>0</v>
      </c>
      <c r="E85" s="97"/>
    </row>
    <row r="86" spans="1:5">
      <c r="A86" s="166" t="s">
        <v>3474</v>
      </c>
      <c r="B86" s="138">
        <f>COUNTIF(Working!$AO$3:AO$284,'Counting Table'!A86)</f>
        <v>1</v>
      </c>
      <c r="C86" s="138">
        <f>COUNTIF(Working!$AO$128:AO$284,'Counting Table'!A86)</f>
        <v>1</v>
      </c>
      <c r="D86" s="138">
        <f>COUNTIF(Working!$AO$3:AO$127,'Counting Table'!A86)</f>
        <v>0</v>
      </c>
      <c r="E86" s="97"/>
    </row>
    <row r="87" spans="1:5">
      <c r="A87" s="166" t="s">
        <v>4057</v>
      </c>
      <c r="B87" s="138">
        <f>COUNTIF(Working!$AO$3:AO$284,'Counting Table'!A87)</f>
        <v>1</v>
      </c>
      <c r="C87" s="138">
        <f>COUNTIF(Working!$AO$128:AO$284,'Counting Table'!A87)</f>
        <v>1</v>
      </c>
      <c r="D87" s="138">
        <f>COUNTIF(Working!$AO$3:AO$127,'Counting Table'!A87)</f>
        <v>0</v>
      </c>
      <c r="E87" s="97"/>
    </row>
    <row r="88" spans="1:5">
      <c r="A88" s="166" t="s">
        <v>4058</v>
      </c>
      <c r="B88" s="138">
        <f>COUNTIF(Working!$AO$3:AO$284,'Counting Table'!A88)</f>
        <v>1</v>
      </c>
      <c r="C88" s="138">
        <f>COUNTIF(Working!$AO$128:AO$284,'Counting Table'!A88)</f>
        <v>1</v>
      </c>
      <c r="D88" s="138">
        <f>COUNTIF(Working!$AO$3:AO$127,'Counting Table'!A88)</f>
        <v>0</v>
      </c>
      <c r="E88" s="97"/>
    </row>
    <row r="89" spans="1:5">
      <c r="A89" s="166" t="s">
        <v>4059</v>
      </c>
      <c r="B89" s="138">
        <f>COUNTIF(Working!$AO$3:AO$284,'Counting Table'!A89)</f>
        <v>1</v>
      </c>
      <c r="C89" s="138">
        <f>COUNTIF(Working!$AO$128:AO$284,'Counting Table'!A89)</f>
        <v>1</v>
      </c>
      <c r="D89" s="138">
        <f>COUNTIF(Working!$AO$3:AO$127,'Counting Table'!A89)</f>
        <v>0</v>
      </c>
      <c r="E89" s="97"/>
    </row>
    <row r="90" spans="1:5">
      <c r="A90" s="166" t="s">
        <v>4060</v>
      </c>
      <c r="B90" s="138">
        <f>COUNTIF(Working!$AO$3:AO$284,'Counting Table'!A90)</f>
        <v>1</v>
      </c>
      <c r="C90" s="138">
        <f>COUNTIF(Working!$AO$128:AO$284,'Counting Table'!A90)</f>
        <v>1</v>
      </c>
      <c r="D90" s="138">
        <f>COUNTIF(Working!$AO$3:AO$127,'Counting Table'!A90)</f>
        <v>0</v>
      </c>
      <c r="E90" s="97"/>
    </row>
    <row r="91" spans="1:5">
      <c r="A91" s="166" t="s">
        <v>4061</v>
      </c>
      <c r="B91" s="138">
        <f>COUNTIF(Working!$AO$3:AO$284,'Counting Table'!A91)</f>
        <v>1</v>
      </c>
      <c r="C91" s="138">
        <f>COUNTIF(Working!$AO$128:AO$284,'Counting Table'!A91)</f>
        <v>0</v>
      </c>
      <c r="D91" s="138">
        <f>COUNTIF(Working!$AO$3:AO$127,'Counting Table'!A91)</f>
        <v>1</v>
      </c>
      <c r="E91" s="97"/>
    </row>
    <row r="92" spans="1:5">
      <c r="A92" s="166" t="s">
        <v>2918</v>
      </c>
      <c r="B92" s="138">
        <f>COUNTIF(Working!$AO$3:AO$284,'Counting Table'!A92)</f>
        <v>1</v>
      </c>
      <c r="C92" s="138">
        <f>COUNTIF(Working!$AO$128:AO$284,'Counting Table'!A92)</f>
        <v>1</v>
      </c>
      <c r="D92" s="138">
        <f>COUNTIF(Working!$AO$3:AO$127,'Counting Table'!A92)</f>
        <v>0</v>
      </c>
      <c r="E92" s="97"/>
    </row>
    <row r="93" spans="1:5">
      <c r="A93" s="166" t="s">
        <v>4062</v>
      </c>
      <c r="B93" s="138">
        <f>COUNTIF(Working!$AO$3:AO$284,'Counting Table'!A93)</f>
        <v>1</v>
      </c>
      <c r="C93" s="138">
        <f>COUNTIF(Working!$AO$128:AO$284,'Counting Table'!A93)</f>
        <v>1</v>
      </c>
      <c r="D93" s="138">
        <f>COUNTIF(Working!$AO$3:AO$127,'Counting Table'!A93)</f>
        <v>0</v>
      </c>
      <c r="E93" s="97"/>
    </row>
    <row r="94" spans="1:5">
      <c r="A94" s="166" t="s">
        <v>4063</v>
      </c>
      <c r="B94" s="138">
        <f>COUNTIF(Working!$AO$3:AO$284,'Counting Table'!A94)</f>
        <v>1</v>
      </c>
      <c r="C94" s="138">
        <f>COUNTIF(Working!$AO$128:AO$284,'Counting Table'!A94)</f>
        <v>1</v>
      </c>
      <c r="D94" s="138">
        <f>COUNTIF(Working!$AO$3:AO$127,'Counting Table'!A94)</f>
        <v>0</v>
      </c>
      <c r="E94" s="97"/>
    </row>
    <row r="95" spans="1:5">
      <c r="A95" s="166" t="s">
        <v>2790</v>
      </c>
      <c r="B95" s="138">
        <f>COUNTIF(Working!$AO$3:AO$284,'Counting Table'!A95)</f>
        <v>1</v>
      </c>
      <c r="C95" s="138">
        <f>COUNTIF(Working!$AO$128:AO$284,'Counting Table'!A95)</f>
        <v>1</v>
      </c>
      <c r="D95" s="138">
        <f>COUNTIF(Working!$AO$3:AO$127,'Counting Table'!A95)</f>
        <v>0</v>
      </c>
      <c r="E95" s="97"/>
    </row>
    <row r="96" spans="1:5">
      <c r="A96" s="166" t="s">
        <v>3516</v>
      </c>
      <c r="B96" s="138">
        <f>COUNTIF(Working!$AO$3:AO$284,'Counting Table'!A96)</f>
        <v>1</v>
      </c>
      <c r="C96" s="138">
        <f>COUNTIF(Working!$AO$128:AO$284,'Counting Table'!A96)</f>
        <v>0</v>
      </c>
      <c r="D96" s="138">
        <f>COUNTIF(Working!$AO$3:AO$127,'Counting Table'!A96)</f>
        <v>1</v>
      </c>
      <c r="E96" s="97"/>
    </row>
    <row r="97" spans="1:5">
      <c r="A97" s="166" t="s">
        <v>2932</v>
      </c>
      <c r="B97" s="138">
        <f>COUNTIF(Working!$AO$3:AO$284,'Counting Table'!A97)</f>
        <v>1</v>
      </c>
      <c r="C97" s="138">
        <f>COUNTIF(Working!$AO$128:AO$284,'Counting Table'!A97)</f>
        <v>1</v>
      </c>
      <c r="D97" s="138">
        <f>COUNTIF(Working!$AO$3:AO$127,'Counting Table'!A97)</f>
        <v>0</v>
      </c>
      <c r="E97" s="97"/>
    </row>
    <row r="98" spans="1:5">
      <c r="A98" s="166" t="s">
        <v>3759</v>
      </c>
      <c r="B98" s="138">
        <f>COUNTIF(Working!$AO$3:AO$284,'Counting Table'!A98)</f>
        <v>1</v>
      </c>
      <c r="C98" s="138">
        <f>COUNTIF(Working!$AO$128:AO$284,'Counting Table'!A98)</f>
        <v>0</v>
      </c>
      <c r="D98" s="138">
        <f>COUNTIF(Working!$AO$3:AO$127,'Counting Table'!A98)</f>
        <v>1</v>
      </c>
      <c r="E98" s="97"/>
    </row>
    <row r="99" spans="1:5">
      <c r="A99" s="166" t="s">
        <v>4053</v>
      </c>
      <c r="B99" s="138">
        <f>COUNTIF(Working!$AO$3:AO$284,'Counting Table'!A99)</f>
        <v>1</v>
      </c>
      <c r="C99" s="138">
        <f>COUNTIF(Working!$AO$128:AO$284,'Counting Table'!A99)</f>
        <v>1</v>
      </c>
      <c r="D99" s="138">
        <f>COUNTIF(Working!$AO$3:AO$127,'Counting Table'!A99)</f>
        <v>0</v>
      </c>
      <c r="E99" s="97"/>
    </row>
    <row r="100" spans="1:5">
      <c r="A100" s="166" t="s">
        <v>3536</v>
      </c>
      <c r="B100" s="138">
        <f>COUNTIF(Working!$AO$3:AO$284,'Counting Table'!A100)</f>
        <v>1</v>
      </c>
      <c r="C100" s="138">
        <f>COUNTIF(Working!$AO$128:AO$284,'Counting Table'!A100)</f>
        <v>0</v>
      </c>
      <c r="D100" s="138">
        <f>COUNTIF(Working!$AO$3:AO$127,'Counting Table'!A100)</f>
        <v>1</v>
      </c>
      <c r="E100" s="97"/>
    </row>
    <row r="101" spans="1:5">
      <c r="A101" s="166" t="s">
        <v>3658</v>
      </c>
      <c r="B101" s="138">
        <f>COUNTIF(Working!$AO$3:AO$284,'Counting Table'!A101)</f>
        <v>1</v>
      </c>
      <c r="C101" s="138">
        <f>COUNTIF(Working!$AO$128:AO$284,'Counting Table'!A101)</f>
        <v>0</v>
      </c>
      <c r="D101" s="138">
        <f>COUNTIF(Working!$AO$3:AO$127,'Counting Table'!A101)</f>
        <v>1</v>
      </c>
      <c r="E101" s="97"/>
    </row>
    <row r="102" spans="1:5">
      <c r="A102" s="166" t="s">
        <v>3150</v>
      </c>
      <c r="B102" s="138">
        <f>COUNTIF(Working!$AO$3:AO$284,'Counting Table'!A102)</f>
        <v>1</v>
      </c>
      <c r="C102" s="138">
        <f>COUNTIF(Working!$AO$128:AO$284,'Counting Table'!A102)</f>
        <v>0</v>
      </c>
      <c r="D102" s="138">
        <f>COUNTIF(Working!$AO$3:AO$127,'Counting Table'!A102)</f>
        <v>1</v>
      </c>
      <c r="E102" s="97"/>
    </row>
    <row r="103" spans="1:5">
      <c r="A103" s="166" t="s">
        <v>2895</v>
      </c>
      <c r="B103" s="138">
        <f>COUNTIF(Working!$AO$3:AO$284,'Counting Table'!A103)</f>
        <v>1</v>
      </c>
      <c r="C103" s="138">
        <f>COUNTIF(Working!$AO$128:AO$284,'Counting Table'!A103)</f>
        <v>0</v>
      </c>
      <c r="D103" s="138">
        <f>COUNTIF(Working!$AO$3:AO$127,'Counting Table'!A103)</f>
        <v>1</v>
      </c>
      <c r="E103" s="97"/>
    </row>
    <row r="104" spans="1:5">
      <c r="A104" s="166" t="s">
        <v>2979</v>
      </c>
      <c r="B104" s="138">
        <f>COUNTIF(Working!$AO$3:AO$284,'Counting Table'!A104)</f>
        <v>1</v>
      </c>
      <c r="C104" s="138">
        <f>COUNTIF(Working!$AO$128:AO$284,'Counting Table'!A104)</f>
        <v>0</v>
      </c>
      <c r="D104" s="138">
        <f>COUNTIF(Working!$AO$3:AO$127,'Counting Table'!A104)</f>
        <v>1</v>
      </c>
      <c r="E104" s="97"/>
    </row>
    <row r="105" spans="1:5">
      <c r="A105" s="166" t="s">
        <v>2824</v>
      </c>
      <c r="B105" s="138">
        <f>COUNTIF(Working!$AO$3:AO$284,'Counting Table'!A105)</f>
        <v>1</v>
      </c>
      <c r="C105" s="138">
        <f>COUNTIF(Working!$AO$128:AO$284,'Counting Table'!A105)</f>
        <v>0</v>
      </c>
      <c r="D105" s="138">
        <f>COUNTIF(Working!$AO$3:AO$127,'Counting Table'!A105)</f>
        <v>1</v>
      </c>
      <c r="E105" s="97"/>
    </row>
    <row r="106" spans="1:5">
      <c r="A106" s="166" t="s">
        <v>3686</v>
      </c>
      <c r="B106" s="138">
        <f>COUNTIF(Working!$AO$3:AO$284,'Counting Table'!A106)</f>
        <v>1</v>
      </c>
      <c r="C106" s="138">
        <f>COUNTIF(Working!$AO$128:AO$284,'Counting Table'!A106)</f>
        <v>1</v>
      </c>
      <c r="D106" s="138">
        <f>COUNTIF(Working!$AO$3:AO$127,'Counting Table'!A106)</f>
        <v>0</v>
      </c>
      <c r="E106" s="97"/>
    </row>
    <row r="107" spans="1:5">
      <c r="A107" s="166" t="s">
        <v>3528</v>
      </c>
      <c r="B107" s="138">
        <f>COUNTIF(Working!$AO$3:AO$284,'Counting Table'!A107)</f>
        <v>1</v>
      </c>
      <c r="C107" s="138">
        <f>COUNTIF(Working!$AO$128:AO$284,'Counting Table'!A107)</f>
        <v>0</v>
      </c>
      <c r="D107" s="138">
        <f>COUNTIF(Working!$AO$3:AO$127,'Counting Table'!A107)</f>
        <v>1</v>
      </c>
      <c r="E107" s="97"/>
    </row>
    <row r="108" spans="1:5">
      <c r="A108" s="166" t="s">
        <v>3898</v>
      </c>
      <c r="B108" s="138">
        <f>COUNTIF(Working!$AO$3:AO$284,'Counting Table'!A108)</f>
        <v>1</v>
      </c>
      <c r="C108" s="138">
        <f>COUNTIF(Working!$AO$128:AO$284,'Counting Table'!A108)</f>
        <v>0</v>
      </c>
      <c r="D108" s="138">
        <f>COUNTIF(Working!$AO$3:AO$127,'Counting Table'!A108)</f>
        <v>1</v>
      </c>
      <c r="E108" s="97"/>
    </row>
    <row r="109" spans="1:5">
      <c r="A109" s="166" t="s">
        <v>3904</v>
      </c>
      <c r="B109" s="138">
        <f>COUNTIF(Working!$AO$3:AO$284,'Counting Table'!A109)</f>
        <v>1</v>
      </c>
      <c r="C109" s="138">
        <f>COUNTIF(Working!$AO$128:AO$284,'Counting Table'!A109)</f>
        <v>0</v>
      </c>
      <c r="D109" s="138">
        <f>COUNTIF(Working!$AO$3:AO$127,'Counting Table'!A109)</f>
        <v>1</v>
      </c>
      <c r="E109" s="97"/>
    </row>
    <row r="110" spans="1:5">
      <c r="A110" s="13"/>
    </row>
    <row r="111" spans="1:5">
      <c r="A111" s="13"/>
    </row>
    <row r="112" spans="1:5">
      <c r="A112" s="13"/>
    </row>
    <row r="113" spans="1:1">
      <c r="A113" s="13"/>
    </row>
    <row r="114" spans="1:1">
      <c r="A114" s="13"/>
    </row>
    <row r="115" spans="1:1">
      <c r="A115" s="13"/>
    </row>
    <row r="116" spans="1:1">
      <c r="A116" s="13"/>
    </row>
    <row r="117" spans="1:1">
      <c r="A117" s="13"/>
    </row>
    <row r="118" spans="1:1">
      <c r="A118" s="13"/>
    </row>
    <row r="119" spans="1:1">
      <c r="A119" s="13"/>
    </row>
    <row r="120" spans="1:1">
      <c r="A120" s="13"/>
    </row>
    <row r="121" spans="1:1">
      <c r="A121" s="13"/>
    </row>
    <row r="122" spans="1:1">
      <c r="A122" s="13"/>
    </row>
    <row r="123" spans="1:1">
      <c r="A123" s="13"/>
    </row>
    <row r="124" spans="1:1">
      <c r="A124" s="13"/>
    </row>
    <row r="125" spans="1:1">
      <c r="A125" s="13"/>
    </row>
    <row r="126" spans="1:1">
      <c r="A126" s="13"/>
    </row>
    <row r="127" spans="1:1">
      <c r="A127" s="13"/>
    </row>
    <row r="128" spans="1:1">
      <c r="A128" s="13"/>
    </row>
    <row r="129" spans="1:1">
      <c r="A129" s="13"/>
    </row>
    <row r="130" spans="1:1">
      <c r="A130" s="13"/>
    </row>
    <row r="131" spans="1:1">
      <c r="A131" s="13"/>
    </row>
    <row r="132" spans="1:1">
      <c r="A132" s="13"/>
    </row>
    <row r="133" spans="1:1">
      <c r="A133" s="13"/>
    </row>
    <row r="134" spans="1:1">
      <c r="A134" s="13"/>
    </row>
    <row r="135" spans="1:1">
      <c r="A135" s="13"/>
    </row>
    <row r="136" spans="1:1">
      <c r="A136" s="130"/>
    </row>
    <row r="137" spans="1:1">
      <c r="A137" s="13"/>
    </row>
    <row r="138" spans="1:1">
      <c r="A138" s="13"/>
    </row>
    <row r="139" spans="1:1">
      <c r="A139" s="13"/>
    </row>
    <row r="140" spans="1:1">
      <c r="A140" s="13"/>
    </row>
    <row r="141" spans="1:1">
      <c r="A141" s="13"/>
    </row>
    <row r="142" spans="1:1">
      <c r="A142" s="13"/>
    </row>
    <row r="143" spans="1:1">
      <c r="A143" s="13"/>
    </row>
    <row r="144" spans="1:1">
      <c r="A144" s="13"/>
    </row>
    <row r="145" spans="1:1">
      <c r="A145" s="13"/>
    </row>
    <row r="146" spans="1:1">
      <c r="A146" s="13"/>
    </row>
    <row r="147" spans="1:1">
      <c r="A147" s="13"/>
    </row>
    <row r="148" spans="1:1">
      <c r="A148" s="13"/>
    </row>
    <row r="149" spans="1:1">
      <c r="A149" s="13"/>
    </row>
    <row r="150" spans="1:1">
      <c r="A150" s="13"/>
    </row>
    <row r="151" spans="1:1">
      <c r="A151" s="13"/>
    </row>
    <row r="152" spans="1:1">
      <c r="A152" s="13"/>
    </row>
    <row r="153" spans="1:1">
      <c r="A153" s="13"/>
    </row>
    <row r="154" spans="1:1">
      <c r="A154" s="13"/>
    </row>
    <row r="155" spans="1:1">
      <c r="A155" s="13"/>
    </row>
    <row r="156" spans="1:1">
      <c r="A156" s="13"/>
    </row>
    <row r="157" spans="1:1">
      <c r="A157" s="13"/>
    </row>
    <row r="158" spans="1:1">
      <c r="A158" s="13"/>
    </row>
    <row r="159" spans="1:1">
      <c r="A159" s="13"/>
    </row>
    <row r="160" spans="1:1">
      <c r="A160" s="13"/>
    </row>
    <row r="161" spans="1:1">
      <c r="A161" s="13"/>
    </row>
    <row r="162" spans="1:1">
      <c r="A162" s="13"/>
    </row>
    <row r="163" spans="1:1">
      <c r="A163" s="13"/>
    </row>
    <row r="164" spans="1:1">
      <c r="A164" s="13"/>
    </row>
    <row r="165" spans="1:1">
      <c r="A165" s="13"/>
    </row>
    <row r="166" spans="1:1">
      <c r="A166" s="13"/>
    </row>
    <row r="167" spans="1:1">
      <c r="A167" s="13"/>
    </row>
    <row r="168" spans="1:1">
      <c r="A168" s="13"/>
    </row>
    <row r="169" spans="1:1">
      <c r="A169" s="13"/>
    </row>
    <row r="170" spans="1:1">
      <c r="A170" s="13"/>
    </row>
    <row r="171" spans="1:1">
      <c r="A171" s="13"/>
    </row>
    <row r="172" spans="1:1">
      <c r="A172" s="13"/>
    </row>
    <row r="173" spans="1:1">
      <c r="A173" s="13"/>
    </row>
    <row r="174" spans="1:1">
      <c r="A174" s="13"/>
    </row>
    <row r="175" spans="1:1">
      <c r="A175" s="13"/>
    </row>
    <row r="176" spans="1:1">
      <c r="A176" s="13"/>
    </row>
    <row r="177" spans="1:1">
      <c r="A177" s="13"/>
    </row>
    <row r="178" spans="1:1">
      <c r="A178" s="13"/>
    </row>
    <row r="179" spans="1:1">
      <c r="A179" s="13"/>
    </row>
    <row r="180" spans="1:1">
      <c r="A180" s="13"/>
    </row>
    <row r="181" spans="1:1">
      <c r="A181" s="13"/>
    </row>
    <row r="182" spans="1:1">
      <c r="A182" s="13"/>
    </row>
    <row r="183" spans="1:1">
      <c r="A183" s="13"/>
    </row>
    <row r="184" spans="1:1">
      <c r="A184" s="13"/>
    </row>
    <row r="185" spans="1:1">
      <c r="A185" s="13"/>
    </row>
    <row r="186" spans="1:1">
      <c r="A186" s="13"/>
    </row>
    <row r="187" spans="1:1">
      <c r="A187" s="13"/>
    </row>
    <row r="188" spans="1:1">
      <c r="A188" s="13"/>
    </row>
    <row r="189" spans="1:1">
      <c r="A189" s="13"/>
    </row>
    <row r="190" spans="1:1">
      <c r="A190" s="13"/>
    </row>
    <row r="191" spans="1:1">
      <c r="A191" s="13"/>
    </row>
    <row r="192" spans="1:1">
      <c r="A192" s="13"/>
    </row>
    <row r="193" spans="1:1">
      <c r="A193" s="13"/>
    </row>
    <row r="194" spans="1:1">
      <c r="A194" s="13"/>
    </row>
    <row r="195" spans="1:1">
      <c r="A195" s="13"/>
    </row>
    <row r="196" spans="1:1">
      <c r="A196" s="13"/>
    </row>
    <row r="197" spans="1:1">
      <c r="A197" s="13"/>
    </row>
    <row r="198" spans="1:1">
      <c r="A198" s="13"/>
    </row>
    <row r="199" spans="1:1">
      <c r="A199" s="13"/>
    </row>
    <row r="200" spans="1:1">
      <c r="A200" s="13"/>
    </row>
    <row r="201" spans="1:1">
      <c r="A201" s="13"/>
    </row>
    <row r="202" spans="1:1">
      <c r="A202" s="13"/>
    </row>
    <row r="203" spans="1:1">
      <c r="A203" s="13"/>
    </row>
    <row r="204" spans="1:1">
      <c r="A204" s="13"/>
    </row>
    <row r="205" spans="1:1">
      <c r="A205" s="13"/>
    </row>
    <row r="206" spans="1:1">
      <c r="A206" s="13"/>
    </row>
    <row r="207" spans="1:1">
      <c r="A207" s="13"/>
    </row>
    <row r="208" spans="1:1">
      <c r="A208" s="13"/>
    </row>
    <row r="209" spans="1:1">
      <c r="A209" s="13"/>
    </row>
    <row r="210" spans="1:1">
      <c r="A210" s="13"/>
    </row>
    <row r="211" spans="1:1">
      <c r="A211" s="13"/>
    </row>
    <row r="212" spans="1:1">
      <c r="A212" s="13"/>
    </row>
    <row r="213" spans="1:1">
      <c r="A213" s="13"/>
    </row>
    <row r="214" spans="1:1">
      <c r="A214" s="13"/>
    </row>
    <row r="215" spans="1:1">
      <c r="A215" s="13"/>
    </row>
    <row r="216" spans="1:1">
      <c r="A216" s="13"/>
    </row>
    <row r="217" spans="1:1">
      <c r="A217" s="13"/>
    </row>
    <row r="218" spans="1:1">
      <c r="A218" s="13"/>
    </row>
    <row r="219" spans="1:1">
      <c r="A219" s="13"/>
    </row>
    <row r="220" spans="1:1">
      <c r="A220" s="13"/>
    </row>
    <row r="221" spans="1:1">
      <c r="A221" s="13"/>
    </row>
    <row r="222" spans="1:1">
      <c r="A222" s="13"/>
    </row>
    <row r="223" spans="1:1">
      <c r="A223" s="13"/>
    </row>
    <row r="224" spans="1:1">
      <c r="A224" s="13"/>
    </row>
    <row r="225" spans="1:1">
      <c r="A225" s="13"/>
    </row>
    <row r="226" spans="1:1">
      <c r="A226" s="13"/>
    </row>
    <row r="227" spans="1:1">
      <c r="A227" s="13"/>
    </row>
    <row r="228" spans="1:1">
      <c r="A228" s="13"/>
    </row>
    <row r="229" spans="1:1">
      <c r="A229" s="13"/>
    </row>
    <row r="230" spans="1:1">
      <c r="A230" s="13"/>
    </row>
    <row r="231" spans="1:1">
      <c r="A231" s="13"/>
    </row>
    <row r="232" spans="1:1">
      <c r="A232" s="13"/>
    </row>
    <row r="233" spans="1:1">
      <c r="A233" s="13"/>
    </row>
    <row r="234" spans="1:1">
      <c r="A234" s="13"/>
    </row>
    <row r="235" spans="1:1">
      <c r="A235" s="13"/>
    </row>
    <row r="236" spans="1:1">
      <c r="A236" s="13"/>
    </row>
    <row r="237" spans="1:1">
      <c r="A237" s="13"/>
    </row>
    <row r="238" spans="1:1">
      <c r="A238" s="13"/>
    </row>
    <row r="239" spans="1:1">
      <c r="A239" s="13"/>
    </row>
    <row r="240" spans="1:1">
      <c r="A240" s="13"/>
    </row>
    <row r="241" spans="1:1">
      <c r="A241" s="13"/>
    </row>
    <row r="242" spans="1:1">
      <c r="A242" s="13"/>
    </row>
    <row r="243" spans="1:1">
      <c r="A243" s="13"/>
    </row>
    <row r="244" spans="1:1">
      <c r="A244" s="13"/>
    </row>
    <row r="245" spans="1:1">
      <c r="A245" s="13"/>
    </row>
    <row r="246" spans="1:1">
      <c r="A246" s="13"/>
    </row>
    <row r="247" spans="1:1">
      <c r="A247" s="13"/>
    </row>
    <row r="248" spans="1:1">
      <c r="A248" s="13"/>
    </row>
    <row r="249" spans="1:1">
      <c r="A249" s="13"/>
    </row>
    <row r="250" spans="1:1">
      <c r="A250" s="13"/>
    </row>
    <row r="251" spans="1:1">
      <c r="A251" s="13"/>
    </row>
    <row r="252" spans="1:1">
      <c r="A252" s="13"/>
    </row>
    <row r="253" spans="1:1">
      <c r="A253" s="13"/>
    </row>
    <row r="254" spans="1:1">
      <c r="A254" s="13"/>
    </row>
    <row r="255" spans="1:1">
      <c r="A255" s="13"/>
    </row>
    <row r="256" spans="1:1">
      <c r="A256" s="13"/>
    </row>
    <row r="257" spans="1:1">
      <c r="A257" s="13"/>
    </row>
    <row r="258" spans="1:1">
      <c r="A258" s="13"/>
    </row>
    <row r="259" spans="1:1">
      <c r="A259" s="13"/>
    </row>
    <row r="260" spans="1:1">
      <c r="A260" s="13"/>
    </row>
    <row r="261" spans="1:1">
      <c r="A261" s="13"/>
    </row>
    <row r="262" spans="1:1">
      <c r="A262" s="13"/>
    </row>
    <row r="263" spans="1:1">
      <c r="A263" s="13"/>
    </row>
    <row r="264" spans="1:1">
      <c r="A264" s="13"/>
    </row>
    <row r="265" spans="1:1">
      <c r="A265" s="13"/>
    </row>
    <row r="266" spans="1:1">
      <c r="A266" s="13"/>
    </row>
    <row r="267" spans="1:1">
      <c r="A267" s="13"/>
    </row>
    <row r="268" spans="1:1">
      <c r="A268" s="13"/>
    </row>
    <row r="269" spans="1:1">
      <c r="A269" s="13"/>
    </row>
    <row r="270" spans="1:1">
      <c r="A270" s="13"/>
    </row>
    <row r="271" spans="1:1">
      <c r="A271" s="13"/>
    </row>
    <row r="272" spans="1:1">
      <c r="A272" s="13"/>
    </row>
    <row r="273" spans="1:1">
      <c r="A273" s="13"/>
    </row>
    <row r="274" spans="1:1">
      <c r="A274" s="13"/>
    </row>
    <row r="275" spans="1:1">
      <c r="A275" s="13"/>
    </row>
    <row r="276" spans="1:1">
      <c r="A276" s="13"/>
    </row>
    <row r="277" spans="1:1">
      <c r="A277" s="13"/>
    </row>
    <row r="278" spans="1:1">
      <c r="A278" s="13"/>
    </row>
    <row r="279" spans="1:1">
      <c r="A279" s="13"/>
    </row>
    <row r="280" spans="1:1">
      <c r="A280" s="13"/>
    </row>
    <row r="281" spans="1:1">
      <c r="A281" s="13"/>
    </row>
  </sheetData>
  <sortState xmlns:xlrd2="http://schemas.microsoft.com/office/spreadsheetml/2017/richdata2" ref="J34:Q42">
    <sortCondition ref="J34:J42"/>
  </sortState>
  <dataConsolidate>
    <dataRefs count="1">
      <dataRef ref="C3:D284" sheet="Working"/>
    </dataRefs>
  </dataConsolidate>
  <mergeCells count="25">
    <mergeCell ref="G59:H59"/>
    <mergeCell ref="L1:M1"/>
    <mergeCell ref="N1:O1"/>
    <mergeCell ref="P1:Q1"/>
    <mergeCell ref="L8:M8"/>
    <mergeCell ref="N8:O8"/>
    <mergeCell ref="P8:Q8"/>
    <mergeCell ref="L10:M10"/>
    <mergeCell ref="N10:O10"/>
    <mergeCell ref="P10:Q10"/>
    <mergeCell ref="L23:M23"/>
    <mergeCell ref="N23:O23"/>
    <mergeCell ref="P23:Q23"/>
    <mergeCell ref="P17:Q17"/>
    <mergeCell ref="N17:O17"/>
    <mergeCell ref="L17:M17"/>
    <mergeCell ref="AN1:AO1"/>
    <mergeCell ref="AJ6:AK6"/>
    <mergeCell ref="AL6:AM6"/>
    <mergeCell ref="AN6:AO6"/>
    <mergeCell ref="L19:M19"/>
    <mergeCell ref="N19:O19"/>
    <mergeCell ref="P19:Q19"/>
    <mergeCell ref="AJ1:AK1"/>
    <mergeCell ref="AL1:AM1"/>
  </mergeCells>
  <conditionalFormatting sqref="S26">
    <cfRule type="duplicateValues" dxfId="1" priority="1"/>
  </conditionalFormatting>
  <conditionalFormatting sqref="S2:S39">
    <cfRule type="duplicateValues" dxfId="0" priority="2"/>
  </conditionalFormatting>
  <pageMargins left="0.7" right="0.7" top="0.75" bottom="0.75" header="0.3" footer="0.3"/>
  <pageSetup paperSize="9" orientation="portrait" r:id="rId1"/>
  <ignoredErrors>
    <ignoredError sqref="AL2:AL5"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2BDD2-43EF-42BB-92E5-F7854BDD73B8}">
  <dimension ref="A1:A503"/>
  <sheetViews>
    <sheetView workbookViewId="0"/>
  </sheetViews>
  <sheetFormatPr defaultRowHeight="15"/>
  <sheetData>
    <row r="1" spans="1:1">
      <c r="A1" s="6" t="s">
        <v>17</v>
      </c>
    </row>
    <row r="2" spans="1:1" ht="15.75" thickBot="1">
      <c r="A2" s="7" t="s">
        <v>18</v>
      </c>
    </row>
    <row r="3" spans="1:1" ht="15.75" thickBot="1">
      <c r="A3" s="8" t="s">
        <v>19</v>
      </c>
    </row>
    <row r="4" spans="1:1" ht="15.75" thickBot="1">
      <c r="A4" s="9" t="s">
        <v>20</v>
      </c>
    </row>
    <row r="5" spans="1:1" ht="15.75" thickBot="1">
      <c r="A5" s="9" t="s">
        <v>21</v>
      </c>
    </row>
    <row r="6" spans="1:1" ht="15.75" thickBot="1">
      <c r="A6" s="9" t="s">
        <v>22</v>
      </c>
    </row>
    <row r="7" spans="1:1" ht="15.75" thickBot="1">
      <c r="A7" s="9" t="s">
        <v>23</v>
      </c>
    </row>
    <row r="8" spans="1:1" ht="15.75" thickBot="1">
      <c r="A8" s="9" t="s">
        <v>24</v>
      </c>
    </row>
    <row r="9" spans="1:1" ht="15.75" thickBot="1">
      <c r="A9" s="9" t="s">
        <v>25</v>
      </c>
    </row>
    <row r="10" spans="1:1" ht="15.75" thickBot="1">
      <c r="A10" s="9" t="s">
        <v>26</v>
      </c>
    </row>
    <row r="11" spans="1:1" ht="15.75" thickBot="1">
      <c r="A11" s="9" t="s">
        <v>27</v>
      </c>
    </row>
    <row r="12" spans="1:1" ht="15.75" thickBot="1">
      <c r="A12" s="9" t="s">
        <v>28</v>
      </c>
    </row>
    <row r="13" spans="1:1" ht="15.75" thickBot="1">
      <c r="A13" s="9" t="s">
        <v>29</v>
      </c>
    </row>
    <row r="14" spans="1:1" ht="15.75" thickBot="1">
      <c r="A14" s="9" t="s">
        <v>30</v>
      </c>
    </row>
    <row r="15" spans="1:1" ht="15.75" thickBot="1">
      <c r="A15" s="9" t="s">
        <v>31</v>
      </c>
    </row>
    <row r="16" spans="1:1" ht="15.75" thickBot="1">
      <c r="A16" s="9" t="s">
        <v>32</v>
      </c>
    </row>
    <row r="17" spans="1:1" ht="15.75" thickBot="1">
      <c r="A17" s="9" t="s">
        <v>33</v>
      </c>
    </row>
    <row r="18" spans="1:1" ht="15.75" thickBot="1">
      <c r="A18" s="9" t="s">
        <v>34</v>
      </c>
    </row>
    <row r="19" spans="1:1" ht="15.75" thickBot="1">
      <c r="A19" s="9" t="s">
        <v>35</v>
      </c>
    </row>
    <row r="20" spans="1:1" ht="15.75" thickBot="1">
      <c r="A20" s="9" t="s">
        <v>36</v>
      </c>
    </row>
    <row r="21" spans="1:1" ht="15.75" thickBot="1">
      <c r="A21" s="9" t="s">
        <v>37</v>
      </c>
    </row>
    <row r="22" spans="1:1" ht="15.75" thickBot="1">
      <c r="A22" s="9" t="s">
        <v>38</v>
      </c>
    </row>
    <row r="23" spans="1:1" ht="15.75" thickBot="1">
      <c r="A23" s="10" t="s">
        <v>39</v>
      </c>
    </row>
    <row r="24" spans="1:1" ht="15.75" thickBot="1">
      <c r="A24" s="8" t="s">
        <v>40</v>
      </c>
    </row>
    <row r="25" spans="1:1" ht="15.75" thickBot="1">
      <c r="A25" s="9" t="s">
        <v>41</v>
      </c>
    </row>
    <row r="26" spans="1:1" ht="15.75" thickBot="1">
      <c r="A26" s="9" t="s">
        <v>42</v>
      </c>
    </row>
    <row r="27" spans="1:1" ht="15.75" thickBot="1">
      <c r="A27" s="9" t="s">
        <v>43</v>
      </c>
    </row>
    <row r="28" spans="1:1" ht="15.75" thickBot="1">
      <c r="A28" s="9" t="s">
        <v>44</v>
      </c>
    </row>
    <row r="29" spans="1:1" ht="15.75" thickBot="1">
      <c r="A29" s="9" t="s">
        <v>45</v>
      </c>
    </row>
    <row r="30" spans="1:1" ht="15.75" thickBot="1">
      <c r="A30" s="9" t="s">
        <v>46</v>
      </c>
    </row>
    <row r="31" spans="1:1" ht="15.75" thickBot="1">
      <c r="A31" s="9" t="s">
        <v>47</v>
      </c>
    </row>
    <row r="32" spans="1:1" ht="15.75" thickBot="1">
      <c r="A32" s="9" t="s">
        <v>48</v>
      </c>
    </row>
    <row r="33" spans="1:1" ht="15.75" thickBot="1">
      <c r="A33" s="9" t="s">
        <v>49</v>
      </c>
    </row>
    <row r="34" spans="1:1" ht="15.75" thickBot="1">
      <c r="A34" s="9" t="s">
        <v>50</v>
      </c>
    </row>
    <row r="35" spans="1:1" ht="15.75" thickBot="1">
      <c r="A35" s="9" t="s">
        <v>51</v>
      </c>
    </row>
    <row r="36" spans="1:1" ht="15.75" thickBot="1">
      <c r="A36" s="9" t="s">
        <v>52</v>
      </c>
    </row>
    <row r="37" spans="1:1" ht="15.75" thickBot="1">
      <c r="A37" s="9" t="s">
        <v>53</v>
      </c>
    </row>
    <row r="38" spans="1:1" ht="15.75" thickBot="1">
      <c r="A38" s="9" t="s">
        <v>54</v>
      </c>
    </row>
    <row r="39" spans="1:1" ht="15.75" thickBot="1">
      <c r="A39" s="9" t="s">
        <v>55</v>
      </c>
    </row>
    <row r="40" spans="1:1" ht="15.75" thickBot="1">
      <c r="A40" s="9" t="s">
        <v>56</v>
      </c>
    </row>
    <row r="41" spans="1:1" ht="15.75" thickBot="1">
      <c r="A41" s="9" t="s">
        <v>57</v>
      </c>
    </row>
    <row r="42" spans="1:1" ht="15.75" thickBot="1">
      <c r="A42" s="9" t="s">
        <v>58</v>
      </c>
    </row>
    <row r="43" spans="1:1" ht="15.75" thickBot="1">
      <c r="A43" s="9" t="s">
        <v>59</v>
      </c>
    </row>
    <row r="44" spans="1:1" ht="15.75" thickBot="1">
      <c r="A44" s="9" t="s">
        <v>60</v>
      </c>
    </row>
    <row r="45" spans="1:1" ht="15.75" thickBot="1">
      <c r="A45" s="9" t="s">
        <v>61</v>
      </c>
    </row>
    <row r="46" spans="1:1" ht="15.75" thickBot="1">
      <c r="A46" s="9" t="s">
        <v>62</v>
      </c>
    </row>
    <row r="47" spans="1:1" ht="15.75" thickBot="1">
      <c r="A47" s="9" t="s">
        <v>63</v>
      </c>
    </row>
    <row r="48" spans="1:1" ht="15.75" thickBot="1">
      <c r="A48" s="9" t="s">
        <v>64</v>
      </c>
    </row>
    <row r="49" spans="1:1" ht="15.75" thickBot="1">
      <c r="A49" s="9" t="s">
        <v>65</v>
      </c>
    </row>
    <row r="50" spans="1:1" ht="15.75" thickBot="1">
      <c r="A50" s="9" t="s">
        <v>66</v>
      </c>
    </row>
    <row r="51" spans="1:1" ht="15.75" thickBot="1">
      <c r="A51" s="9" t="s">
        <v>67</v>
      </c>
    </row>
    <row r="52" spans="1:1" ht="15.75" thickBot="1">
      <c r="A52" s="9" t="s">
        <v>68</v>
      </c>
    </row>
    <row r="53" spans="1:1" ht="15.75" thickBot="1">
      <c r="A53" s="9" t="s">
        <v>69</v>
      </c>
    </row>
    <row r="54" spans="1:1" ht="15.75" thickBot="1">
      <c r="A54" s="9" t="s">
        <v>70</v>
      </c>
    </row>
    <row r="55" spans="1:1" ht="15.75" thickBot="1">
      <c r="A55" s="9" t="s">
        <v>71</v>
      </c>
    </row>
    <row r="56" spans="1:1" ht="15.75" thickBot="1">
      <c r="A56" s="9" t="s">
        <v>72</v>
      </c>
    </row>
    <row r="57" spans="1:1" ht="15.75" thickBot="1">
      <c r="A57" s="9" t="s">
        <v>73</v>
      </c>
    </row>
    <row r="58" spans="1:1" ht="15.75" thickBot="1">
      <c r="A58" s="9" t="s">
        <v>74</v>
      </c>
    </row>
    <row r="59" spans="1:1" ht="15.75" thickBot="1">
      <c r="A59" s="9" t="s">
        <v>75</v>
      </c>
    </row>
    <row r="60" spans="1:1" ht="15.75" thickBot="1">
      <c r="A60" s="9" t="s">
        <v>76</v>
      </c>
    </row>
    <row r="61" spans="1:1" ht="15.75" thickBot="1">
      <c r="A61" s="9" t="s">
        <v>77</v>
      </c>
    </row>
    <row r="62" spans="1:1" ht="15.75" thickBot="1">
      <c r="A62" s="9" t="s">
        <v>78</v>
      </c>
    </row>
    <row r="63" spans="1:1" ht="15.75" thickBot="1">
      <c r="A63" s="9" t="s">
        <v>79</v>
      </c>
    </row>
    <row r="64" spans="1:1" ht="15.75" thickBot="1">
      <c r="A64" s="9" t="s">
        <v>80</v>
      </c>
    </row>
    <row r="65" spans="1:1" ht="15.75" thickBot="1">
      <c r="A65" s="9" t="s">
        <v>81</v>
      </c>
    </row>
    <row r="66" spans="1:1" ht="15.75" thickBot="1">
      <c r="A66" s="9" t="s">
        <v>82</v>
      </c>
    </row>
    <row r="67" spans="1:1" ht="15.75" thickBot="1">
      <c r="A67" s="9" t="s">
        <v>83</v>
      </c>
    </row>
    <row r="68" spans="1:1" ht="15.75" thickBot="1">
      <c r="A68" s="9" t="s">
        <v>84</v>
      </c>
    </row>
    <row r="69" spans="1:1" ht="15.75" thickBot="1">
      <c r="A69" s="9" t="s">
        <v>85</v>
      </c>
    </row>
    <row r="70" spans="1:1" ht="15.75" thickBot="1">
      <c r="A70" s="9" t="s">
        <v>86</v>
      </c>
    </row>
    <row r="71" spans="1:1" ht="15.75" thickBot="1">
      <c r="A71" s="9" t="s">
        <v>87</v>
      </c>
    </row>
    <row r="72" spans="1:1" ht="15.75" thickBot="1">
      <c r="A72" s="9" t="s">
        <v>88</v>
      </c>
    </row>
    <row r="73" spans="1:1" ht="15.75" thickBot="1">
      <c r="A73" s="9" t="s">
        <v>89</v>
      </c>
    </row>
    <row r="74" spans="1:1" ht="15.75" thickBot="1">
      <c r="A74" s="9" t="s">
        <v>90</v>
      </c>
    </row>
    <row r="75" spans="1:1" ht="15.75" thickBot="1">
      <c r="A75" s="9" t="s">
        <v>91</v>
      </c>
    </row>
    <row r="76" spans="1:1" ht="15.75" thickBot="1">
      <c r="A76" s="9" t="s">
        <v>92</v>
      </c>
    </row>
    <row r="77" spans="1:1" ht="15.75" thickBot="1">
      <c r="A77" s="9" t="s">
        <v>93</v>
      </c>
    </row>
    <row r="78" spans="1:1" ht="15.75" thickBot="1">
      <c r="A78" s="9" t="s">
        <v>94</v>
      </c>
    </row>
    <row r="79" spans="1:1" ht="15.75" thickBot="1">
      <c r="A79" s="9" t="s">
        <v>95</v>
      </c>
    </row>
    <row r="80" spans="1:1" ht="15.75" thickBot="1">
      <c r="A80" s="9" t="s">
        <v>96</v>
      </c>
    </row>
    <row r="81" spans="1:1" ht="15.75" thickBot="1">
      <c r="A81" s="9" t="s">
        <v>97</v>
      </c>
    </row>
    <row r="82" spans="1:1" ht="15.75" thickBot="1">
      <c r="A82" s="9" t="s">
        <v>98</v>
      </c>
    </row>
    <row r="83" spans="1:1" ht="15.75" thickBot="1">
      <c r="A83" s="9" t="s">
        <v>99</v>
      </c>
    </row>
    <row r="84" spans="1:1" ht="15.75" thickBot="1">
      <c r="A84" s="9" t="s">
        <v>100</v>
      </c>
    </row>
    <row r="85" spans="1:1" ht="15.75" thickBot="1">
      <c r="A85" s="9" t="s">
        <v>101</v>
      </c>
    </row>
    <row r="86" spans="1:1" ht="15.75" thickBot="1">
      <c r="A86" s="9" t="s">
        <v>102</v>
      </c>
    </row>
    <row r="87" spans="1:1" ht="15.75" thickBot="1">
      <c r="A87" s="9" t="s">
        <v>103</v>
      </c>
    </row>
    <row r="88" spans="1:1" ht="15.75" thickBot="1">
      <c r="A88" s="9" t="s">
        <v>104</v>
      </c>
    </row>
    <row r="89" spans="1:1" ht="15.75" thickBot="1">
      <c r="A89" s="9" t="s">
        <v>105</v>
      </c>
    </row>
    <row r="90" spans="1:1" ht="15.75" thickBot="1">
      <c r="A90" s="9" t="s">
        <v>106</v>
      </c>
    </row>
    <row r="91" spans="1:1" ht="15.75" thickBot="1">
      <c r="A91" s="9" t="s">
        <v>107</v>
      </c>
    </row>
    <row r="92" spans="1:1" ht="15.75" thickBot="1">
      <c r="A92" s="9" t="s">
        <v>108</v>
      </c>
    </row>
    <row r="93" spans="1:1" ht="15.75" thickBot="1">
      <c r="A93" s="9" t="s">
        <v>109</v>
      </c>
    </row>
    <row r="94" spans="1:1" ht="15.75" thickBot="1">
      <c r="A94" s="9" t="s">
        <v>110</v>
      </c>
    </row>
    <row r="95" spans="1:1" ht="15.75" thickBot="1">
      <c r="A95" s="9" t="s">
        <v>111</v>
      </c>
    </row>
    <row r="96" spans="1:1" ht="15.75" thickBot="1">
      <c r="A96" s="9" t="s">
        <v>112</v>
      </c>
    </row>
    <row r="97" spans="1:1" ht="15.75" thickBot="1">
      <c r="A97" s="9" t="s">
        <v>113</v>
      </c>
    </row>
    <row r="98" spans="1:1" ht="15.75" thickBot="1">
      <c r="A98" s="9" t="s">
        <v>114</v>
      </c>
    </row>
    <row r="99" spans="1:1" ht="15.75" thickBot="1">
      <c r="A99" s="9" t="s">
        <v>115</v>
      </c>
    </row>
    <row r="100" spans="1:1" ht="15.75" thickBot="1">
      <c r="A100" s="9" t="s">
        <v>116</v>
      </c>
    </row>
    <row r="101" spans="1:1" ht="15.75" thickBot="1">
      <c r="A101" s="9" t="s">
        <v>117</v>
      </c>
    </row>
    <row r="102" spans="1:1" ht="15.75" thickBot="1">
      <c r="A102" s="9" t="s">
        <v>118</v>
      </c>
    </row>
    <row r="103" spans="1:1" ht="15.75" thickBot="1">
      <c r="A103" s="9" t="s">
        <v>119</v>
      </c>
    </row>
    <row r="104" spans="1:1" ht="15.75" thickBot="1">
      <c r="A104" s="9" t="s">
        <v>120</v>
      </c>
    </row>
    <row r="105" spans="1:1" ht="15.75" thickBot="1">
      <c r="A105" s="9" t="s">
        <v>121</v>
      </c>
    </row>
    <row r="106" spans="1:1" ht="15.75" thickBot="1">
      <c r="A106" s="9" t="s">
        <v>122</v>
      </c>
    </row>
    <row r="107" spans="1:1" ht="15.75" thickBot="1">
      <c r="A107" s="9" t="s">
        <v>123</v>
      </c>
    </row>
    <row r="108" spans="1:1" ht="15.75" thickBot="1">
      <c r="A108" s="9" t="s">
        <v>124</v>
      </c>
    </row>
    <row r="109" spans="1:1" ht="15.75" thickBot="1">
      <c r="A109" s="9" t="s">
        <v>125</v>
      </c>
    </row>
    <row r="110" spans="1:1" ht="15.75" thickBot="1">
      <c r="A110" s="9" t="s">
        <v>126</v>
      </c>
    </row>
    <row r="111" spans="1:1" ht="15.75" thickBot="1">
      <c r="A111" s="9" t="s">
        <v>127</v>
      </c>
    </row>
    <row r="112" spans="1:1" ht="15.75" thickBot="1">
      <c r="A112" s="9" t="s">
        <v>128</v>
      </c>
    </row>
    <row r="113" spans="1:1" ht="15.75" thickBot="1">
      <c r="A113" s="9" t="s">
        <v>129</v>
      </c>
    </row>
    <row r="114" spans="1:1" ht="15.75" thickBot="1">
      <c r="A114" s="9" t="s">
        <v>130</v>
      </c>
    </row>
    <row r="115" spans="1:1" ht="15.75" thickBot="1">
      <c r="A115" s="9" t="s">
        <v>131</v>
      </c>
    </row>
    <row r="116" spans="1:1" ht="15.75" thickBot="1">
      <c r="A116" s="9" t="s">
        <v>132</v>
      </c>
    </row>
    <row r="117" spans="1:1" ht="15.75" thickBot="1">
      <c r="A117" s="9" t="s">
        <v>133</v>
      </c>
    </row>
    <row r="118" spans="1:1" ht="15.75" thickBot="1">
      <c r="A118" s="9" t="s">
        <v>134</v>
      </c>
    </row>
    <row r="119" spans="1:1" ht="15.75" thickBot="1">
      <c r="A119" s="9" t="s">
        <v>135</v>
      </c>
    </row>
    <row r="120" spans="1:1" ht="15.75" thickBot="1">
      <c r="A120" s="9" t="s">
        <v>136</v>
      </c>
    </row>
    <row r="121" spans="1:1" ht="15.75" thickBot="1">
      <c r="A121" s="9" t="s">
        <v>137</v>
      </c>
    </row>
    <row r="122" spans="1:1" ht="15.75" thickBot="1">
      <c r="A122" s="9" t="s">
        <v>138</v>
      </c>
    </row>
    <row r="123" spans="1:1" ht="15.75" thickBot="1">
      <c r="A123" s="9" t="s">
        <v>139</v>
      </c>
    </row>
    <row r="124" spans="1:1" ht="15.75" thickBot="1">
      <c r="A124" s="9" t="s">
        <v>140</v>
      </c>
    </row>
    <row r="125" spans="1:1" ht="15.75" thickBot="1">
      <c r="A125" s="9" t="s">
        <v>141</v>
      </c>
    </row>
    <row r="126" spans="1:1" ht="15.75" thickBot="1">
      <c r="A126" s="9" t="s">
        <v>142</v>
      </c>
    </row>
    <row r="127" spans="1:1" ht="15.75" thickBot="1">
      <c r="A127" s="9" t="s">
        <v>143</v>
      </c>
    </row>
    <row r="128" spans="1:1" ht="15.75" thickBot="1">
      <c r="A128" s="9" t="s">
        <v>144</v>
      </c>
    </row>
    <row r="129" spans="1:1" ht="15.75" thickBot="1">
      <c r="A129" s="9" t="s">
        <v>145</v>
      </c>
    </row>
    <row r="130" spans="1:1" ht="15.75" thickBot="1">
      <c r="A130" s="9" t="s">
        <v>146</v>
      </c>
    </row>
    <row r="131" spans="1:1" ht="15.75" thickBot="1">
      <c r="A131" s="9" t="s">
        <v>147</v>
      </c>
    </row>
    <row r="132" spans="1:1" ht="15.75" thickBot="1">
      <c r="A132" s="9" t="s">
        <v>148</v>
      </c>
    </row>
    <row r="133" spans="1:1" ht="15.75" thickBot="1">
      <c r="A133" s="9" t="s">
        <v>149</v>
      </c>
    </row>
    <row r="134" spans="1:1" ht="15.75" thickBot="1">
      <c r="A134" s="9" t="s">
        <v>150</v>
      </c>
    </row>
    <row r="135" spans="1:1" ht="15.75" thickBot="1">
      <c r="A135" s="9" t="s">
        <v>151</v>
      </c>
    </row>
    <row r="136" spans="1:1" ht="15.75" thickBot="1">
      <c r="A136" s="9" t="s">
        <v>152</v>
      </c>
    </row>
    <row r="137" spans="1:1" ht="15.75" thickBot="1">
      <c r="A137" s="9" t="s">
        <v>153</v>
      </c>
    </row>
    <row r="138" spans="1:1" ht="15.75" thickBot="1">
      <c r="A138" s="9" t="s">
        <v>154</v>
      </c>
    </row>
    <row r="139" spans="1:1" ht="15.75" thickBot="1">
      <c r="A139" s="9" t="s">
        <v>155</v>
      </c>
    </row>
    <row r="140" spans="1:1" ht="15.75" thickBot="1">
      <c r="A140" s="9" t="s">
        <v>156</v>
      </c>
    </row>
    <row r="141" spans="1:1" ht="15.75" thickBot="1">
      <c r="A141" s="9" t="s">
        <v>157</v>
      </c>
    </row>
    <row r="142" spans="1:1" ht="15.75" thickBot="1">
      <c r="A142" s="9" t="s">
        <v>158</v>
      </c>
    </row>
    <row r="143" spans="1:1" ht="15.75" thickBot="1">
      <c r="A143" s="9" t="s">
        <v>159</v>
      </c>
    </row>
    <row r="144" spans="1:1" ht="15.75" thickBot="1">
      <c r="A144" s="9" t="s">
        <v>160</v>
      </c>
    </row>
    <row r="145" spans="1:1" ht="15.75" thickBot="1">
      <c r="A145" s="9" t="s">
        <v>161</v>
      </c>
    </row>
    <row r="146" spans="1:1" ht="15.75" thickBot="1">
      <c r="A146" s="9" t="s">
        <v>162</v>
      </c>
    </row>
    <row r="147" spans="1:1" ht="15.75" thickBot="1">
      <c r="A147" s="9" t="s">
        <v>163</v>
      </c>
    </row>
    <row r="148" spans="1:1" ht="15.75" thickBot="1">
      <c r="A148" s="9" t="s">
        <v>164</v>
      </c>
    </row>
    <row r="149" spans="1:1" ht="15.75" thickBot="1">
      <c r="A149" s="9" t="s">
        <v>165</v>
      </c>
    </row>
    <row r="150" spans="1:1" ht="15.75" thickBot="1">
      <c r="A150" s="9" t="s">
        <v>166</v>
      </c>
    </row>
    <row r="151" spans="1:1" ht="15.75" thickBot="1">
      <c r="A151" s="9" t="s">
        <v>167</v>
      </c>
    </row>
    <row r="152" spans="1:1" ht="15.75" thickBot="1">
      <c r="A152" s="9" t="s">
        <v>168</v>
      </c>
    </row>
    <row r="153" spans="1:1" ht="15.75" thickBot="1">
      <c r="A153" s="9" t="s">
        <v>169</v>
      </c>
    </row>
    <row r="154" spans="1:1" ht="15.75" thickBot="1">
      <c r="A154" s="9" t="s">
        <v>170</v>
      </c>
    </row>
    <row r="155" spans="1:1" ht="15.75" thickBot="1">
      <c r="A155" s="9" t="s">
        <v>171</v>
      </c>
    </row>
    <row r="156" spans="1:1" ht="15.75" thickBot="1">
      <c r="A156" s="9" t="s">
        <v>172</v>
      </c>
    </row>
    <row r="157" spans="1:1" ht="15.75" thickBot="1">
      <c r="A157" s="9" t="s">
        <v>173</v>
      </c>
    </row>
    <row r="158" spans="1:1" ht="15.75" thickBot="1">
      <c r="A158" s="9" t="s">
        <v>174</v>
      </c>
    </row>
    <row r="159" spans="1:1" ht="15.75" thickBot="1">
      <c r="A159" s="9" t="s">
        <v>175</v>
      </c>
    </row>
    <row r="160" spans="1:1" ht="15.75" thickBot="1">
      <c r="A160" s="9" t="s">
        <v>176</v>
      </c>
    </row>
    <row r="161" spans="1:1" ht="15.75" thickBot="1">
      <c r="A161" s="9" t="s">
        <v>177</v>
      </c>
    </row>
    <row r="162" spans="1:1" ht="15.75" thickBot="1">
      <c r="A162" s="9" t="s">
        <v>178</v>
      </c>
    </row>
    <row r="163" spans="1:1" ht="15.75" thickBot="1">
      <c r="A163" s="9" t="s">
        <v>179</v>
      </c>
    </row>
    <row r="164" spans="1:1" ht="15.75" thickBot="1">
      <c r="A164" s="9" t="s">
        <v>180</v>
      </c>
    </row>
    <row r="165" spans="1:1" ht="15.75" thickBot="1">
      <c r="A165" s="9" t="s">
        <v>181</v>
      </c>
    </row>
    <row r="166" spans="1:1" ht="15.75" thickBot="1">
      <c r="A166" s="9" t="s">
        <v>182</v>
      </c>
    </row>
    <row r="167" spans="1:1" ht="15.75" thickBot="1">
      <c r="A167" s="9" t="s">
        <v>183</v>
      </c>
    </row>
    <row r="168" spans="1:1" ht="15.75" thickBot="1">
      <c r="A168" s="9" t="s">
        <v>184</v>
      </c>
    </row>
    <row r="169" spans="1:1" ht="15.75" thickBot="1">
      <c r="A169" s="9" t="s">
        <v>185</v>
      </c>
    </row>
    <row r="170" spans="1:1" ht="15.75" thickBot="1">
      <c r="A170" s="9" t="s">
        <v>186</v>
      </c>
    </row>
    <row r="171" spans="1:1" ht="15.75" thickBot="1">
      <c r="A171" s="9" t="s">
        <v>187</v>
      </c>
    </row>
    <row r="172" spans="1:1" ht="15.75" thickBot="1">
      <c r="A172" s="9" t="s">
        <v>188</v>
      </c>
    </row>
    <row r="173" spans="1:1" ht="15.75" thickBot="1">
      <c r="A173" s="9" t="s">
        <v>189</v>
      </c>
    </row>
    <row r="174" spans="1:1" ht="15.75" thickBot="1">
      <c r="A174" s="9" t="s">
        <v>190</v>
      </c>
    </row>
    <row r="175" spans="1:1" ht="15.75" thickBot="1">
      <c r="A175" s="9" t="s">
        <v>191</v>
      </c>
    </row>
    <row r="176" spans="1:1" ht="15.75" thickBot="1">
      <c r="A176" s="9" t="s">
        <v>192</v>
      </c>
    </row>
    <row r="177" spans="1:1" ht="15.75" thickBot="1">
      <c r="A177" s="9" t="s">
        <v>193</v>
      </c>
    </row>
    <row r="178" spans="1:1" ht="15.75" thickBot="1">
      <c r="A178" s="9" t="s">
        <v>194</v>
      </c>
    </row>
    <row r="179" spans="1:1" ht="15.75" thickBot="1">
      <c r="A179" s="9" t="s">
        <v>195</v>
      </c>
    </row>
    <row r="180" spans="1:1" ht="15.75" thickBot="1">
      <c r="A180" s="9" t="s">
        <v>196</v>
      </c>
    </row>
    <row r="181" spans="1:1" ht="15.75" thickBot="1">
      <c r="A181" s="9" t="s">
        <v>197</v>
      </c>
    </row>
    <row r="182" spans="1:1" ht="15.75" thickBot="1">
      <c r="A182" s="9" t="s">
        <v>198</v>
      </c>
    </row>
    <row r="183" spans="1:1" ht="15.75" thickBot="1">
      <c r="A183" s="9" t="s">
        <v>199</v>
      </c>
    </row>
    <row r="184" spans="1:1" ht="15.75" thickBot="1">
      <c r="A184" s="9" t="s">
        <v>200</v>
      </c>
    </row>
    <row r="185" spans="1:1" ht="15.75" thickBot="1">
      <c r="A185" s="9" t="s">
        <v>201</v>
      </c>
    </row>
    <row r="186" spans="1:1" ht="15.75" thickBot="1">
      <c r="A186" s="9" t="s">
        <v>202</v>
      </c>
    </row>
    <row r="187" spans="1:1" ht="15.75" thickBot="1">
      <c r="A187" s="9" t="s">
        <v>203</v>
      </c>
    </row>
    <row r="188" spans="1:1" ht="15.75" thickBot="1">
      <c r="A188" s="9" t="s">
        <v>204</v>
      </c>
    </row>
    <row r="189" spans="1:1" ht="15.75" thickBot="1">
      <c r="A189" s="9" t="s">
        <v>205</v>
      </c>
    </row>
    <row r="190" spans="1:1" ht="15.75" thickBot="1">
      <c r="A190" s="9" t="s">
        <v>206</v>
      </c>
    </row>
    <row r="191" spans="1:1" ht="15.75" thickBot="1">
      <c r="A191" s="9" t="s">
        <v>207</v>
      </c>
    </row>
    <row r="192" spans="1:1" ht="15.75" thickBot="1">
      <c r="A192" s="9" t="s">
        <v>208</v>
      </c>
    </row>
    <row r="193" spans="1:1" ht="15.75" thickBot="1">
      <c r="A193" s="9" t="s">
        <v>209</v>
      </c>
    </row>
    <row r="194" spans="1:1" ht="15.75" thickBot="1">
      <c r="A194" s="9" t="s">
        <v>210</v>
      </c>
    </row>
    <row r="195" spans="1:1" ht="15.75" thickBot="1">
      <c r="A195" s="9" t="s">
        <v>211</v>
      </c>
    </row>
    <row r="196" spans="1:1" ht="15.75" thickBot="1">
      <c r="A196" s="9" t="s">
        <v>212</v>
      </c>
    </row>
    <row r="197" spans="1:1" ht="15.75" thickBot="1">
      <c r="A197" s="9" t="s">
        <v>213</v>
      </c>
    </row>
    <row r="198" spans="1:1" ht="15.75" thickBot="1">
      <c r="A198" s="9" t="s">
        <v>214</v>
      </c>
    </row>
    <row r="199" spans="1:1" ht="15.75" thickBot="1">
      <c r="A199" s="9" t="s">
        <v>215</v>
      </c>
    </row>
    <row r="200" spans="1:1" ht="15.75" thickBot="1">
      <c r="A200" s="9" t="s">
        <v>216</v>
      </c>
    </row>
    <row r="201" spans="1:1" ht="15.75" thickBot="1">
      <c r="A201" s="9" t="s">
        <v>217</v>
      </c>
    </row>
    <row r="202" spans="1:1" ht="15.75" thickBot="1">
      <c r="A202" s="9" t="s">
        <v>218</v>
      </c>
    </row>
    <row r="203" spans="1:1" ht="15.75" thickBot="1">
      <c r="A203" s="9" t="s">
        <v>219</v>
      </c>
    </row>
    <row r="204" spans="1:1" ht="15.75" thickBot="1">
      <c r="A204" s="9" t="s">
        <v>220</v>
      </c>
    </row>
    <row r="205" spans="1:1" ht="15.75" thickBot="1">
      <c r="A205" s="9" t="s">
        <v>221</v>
      </c>
    </row>
    <row r="206" spans="1:1" ht="15.75" thickBot="1">
      <c r="A206" s="9" t="s">
        <v>222</v>
      </c>
    </row>
    <row r="207" spans="1:1" ht="15.75" thickBot="1">
      <c r="A207" s="9" t="s">
        <v>223</v>
      </c>
    </row>
    <row r="208" spans="1:1" ht="15.75" thickBot="1">
      <c r="A208" s="9" t="s">
        <v>224</v>
      </c>
    </row>
    <row r="209" spans="1:1" ht="15.75" thickBot="1">
      <c r="A209" s="9" t="s">
        <v>225</v>
      </c>
    </row>
    <row r="210" spans="1:1" ht="15.75" thickBot="1">
      <c r="A210" s="9" t="s">
        <v>226</v>
      </c>
    </row>
    <row r="211" spans="1:1" ht="15.75" thickBot="1">
      <c r="A211" s="9" t="s">
        <v>227</v>
      </c>
    </row>
    <row r="212" spans="1:1" ht="15.75" thickBot="1">
      <c r="A212" s="9" t="s">
        <v>228</v>
      </c>
    </row>
    <row r="213" spans="1:1" ht="15.75" thickBot="1">
      <c r="A213" s="9" t="s">
        <v>229</v>
      </c>
    </row>
    <row r="214" spans="1:1" ht="15.75" thickBot="1">
      <c r="A214" s="9" t="s">
        <v>230</v>
      </c>
    </row>
    <row r="215" spans="1:1" ht="15.75" thickBot="1">
      <c r="A215" s="9" t="s">
        <v>231</v>
      </c>
    </row>
    <row r="216" spans="1:1" ht="15.75" thickBot="1">
      <c r="A216" s="9" t="s">
        <v>232</v>
      </c>
    </row>
    <row r="217" spans="1:1" ht="15.75" thickBot="1">
      <c r="A217" s="9" t="s">
        <v>233</v>
      </c>
    </row>
    <row r="218" spans="1:1" ht="15.75" thickBot="1">
      <c r="A218" s="9" t="s">
        <v>234</v>
      </c>
    </row>
    <row r="219" spans="1:1" ht="15.75" thickBot="1">
      <c r="A219" s="9" t="s">
        <v>235</v>
      </c>
    </row>
    <row r="220" spans="1:1" ht="15.75" thickBot="1">
      <c r="A220" s="9" t="s">
        <v>236</v>
      </c>
    </row>
    <row r="221" spans="1:1" ht="15.75" thickBot="1">
      <c r="A221" s="9" t="s">
        <v>237</v>
      </c>
    </row>
    <row r="222" spans="1:1" ht="15.75" thickBot="1">
      <c r="A222" s="9" t="s">
        <v>238</v>
      </c>
    </row>
    <row r="223" spans="1:1" ht="15.75" thickBot="1">
      <c r="A223" s="9" t="s">
        <v>239</v>
      </c>
    </row>
    <row r="224" spans="1:1" ht="15.75" thickBot="1">
      <c r="A224" s="9" t="s">
        <v>240</v>
      </c>
    </row>
    <row r="225" spans="1:1" ht="15.75" thickBot="1">
      <c r="A225" s="9" t="s">
        <v>241</v>
      </c>
    </row>
    <row r="226" spans="1:1" ht="15.75" thickBot="1">
      <c r="A226" s="9" t="s">
        <v>242</v>
      </c>
    </row>
    <row r="227" spans="1:1" ht="15.75" thickBot="1">
      <c r="A227" s="9" t="s">
        <v>243</v>
      </c>
    </row>
    <row r="228" spans="1:1" ht="15.75" thickBot="1">
      <c r="A228" s="9" t="s">
        <v>244</v>
      </c>
    </row>
    <row r="229" spans="1:1" ht="15.75" thickBot="1">
      <c r="A229" s="9" t="s">
        <v>245</v>
      </c>
    </row>
    <row r="230" spans="1:1" ht="15.75" thickBot="1">
      <c r="A230" s="9" t="s">
        <v>246</v>
      </c>
    </row>
    <row r="231" spans="1:1" ht="15.75" thickBot="1">
      <c r="A231" s="9" t="s">
        <v>247</v>
      </c>
    </row>
    <row r="232" spans="1:1" ht="15.75" thickBot="1">
      <c r="A232" s="9" t="s">
        <v>248</v>
      </c>
    </row>
    <row r="233" spans="1:1" ht="15.75" thickBot="1">
      <c r="A233" s="9" t="s">
        <v>249</v>
      </c>
    </row>
    <row r="234" spans="1:1" ht="15.75" thickBot="1">
      <c r="A234" s="9" t="s">
        <v>250</v>
      </c>
    </row>
    <row r="235" spans="1:1" ht="15.75" thickBot="1">
      <c r="A235" s="9" t="s">
        <v>251</v>
      </c>
    </row>
    <row r="236" spans="1:1" ht="15.75" thickBot="1">
      <c r="A236" s="9" t="s">
        <v>252</v>
      </c>
    </row>
    <row r="237" spans="1:1" ht="15.75" thickBot="1">
      <c r="A237" s="9" t="s">
        <v>253</v>
      </c>
    </row>
    <row r="238" spans="1:1" ht="15.75" thickBot="1">
      <c r="A238" s="9" t="s">
        <v>254</v>
      </c>
    </row>
    <row r="239" spans="1:1" ht="15.75" thickBot="1">
      <c r="A239" s="9" t="s">
        <v>255</v>
      </c>
    </row>
    <row r="240" spans="1:1" ht="15.75" thickBot="1">
      <c r="A240" s="9" t="s">
        <v>256</v>
      </c>
    </row>
    <row r="241" spans="1:1" ht="15.75" thickBot="1">
      <c r="A241" s="9" t="s">
        <v>257</v>
      </c>
    </row>
    <row r="242" spans="1:1" ht="15.75" thickBot="1">
      <c r="A242" s="9" t="s">
        <v>258</v>
      </c>
    </row>
    <row r="243" spans="1:1" ht="15.75" thickBot="1">
      <c r="A243" s="9" t="s">
        <v>259</v>
      </c>
    </row>
    <row r="244" spans="1:1" ht="15.75" thickBot="1">
      <c r="A244" s="9" t="s">
        <v>260</v>
      </c>
    </row>
    <row r="245" spans="1:1" ht="15.75" thickBot="1">
      <c r="A245" s="9" t="s">
        <v>261</v>
      </c>
    </row>
    <row r="246" spans="1:1" ht="15.75" thickBot="1">
      <c r="A246" s="9" t="s">
        <v>262</v>
      </c>
    </row>
    <row r="247" spans="1:1" ht="15.75" thickBot="1">
      <c r="A247" s="9" t="s">
        <v>263</v>
      </c>
    </row>
    <row r="248" spans="1:1" ht="15.75" thickBot="1">
      <c r="A248" s="9" t="s">
        <v>264</v>
      </c>
    </row>
    <row r="249" spans="1:1" ht="15.75" thickBot="1">
      <c r="A249" s="9" t="s">
        <v>265</v>
      </c>
    </row>
    <row r="250" spans="1:1" ht="15.75" thickBot="1">
      <c r="A250" s="9" t="s">
        <v>266</v>
      </c>
    </row>
    <row r="251" spans="1:1" ht="15.75" thickBot="1">
      <c r="A251" s="9" t="s">
        <v>267</v>
      </c>
    </row>
    <row r="252" spans="1:1" ht="15.75" thickBot="1">
      <c r="A252" s="9" t="s">
        <v>268</v>
      </c>
    </row>
    <row r="253" spans="1:1" ht="15.75" thickBot="1">
      <c r="A253" s="9" t="s">
        <v>269</v>
      </c>
    </row>
    <row r="254" spans="1:1" ht="15.75" thickBot="1">
      <c r="A254" s="9" t="s">
        <v>270</v>
      </c>
    </row>
    <row r="255" spans="1:1" ht="15.75" thickBot="1">
      <c r="A255" s="9" t="s">
        <v>271</v>
      </c>
    </row>
    <row r="256" spans="1:1" ht="15.75" thickBot="1">
      <c r="A256" s="9" t="s">
        <v>272</v>
      </c>
    </row>
    <row r="257" spans="1:1" ht="15.75" thickBot="1">
      <c r="A257" s="9" t="s">
        <v>273</v>
      </c>
    </row>
    <row r="258" spans="1:1" ht="15.75" thickBot="1">
      <c r="A258" s="9" t="s">
        <v>274</v>
      </c>
    </row>
    <row r="259" spans="1:1" ht="15.75" thickBot="1">
      <c r="A259" s="9" t="s">
        <v>275</v>
      </c>
    </row>
    <row r="260" spans="1:1" ht="15.75" thickBot="1">
      <c r="A260" s="9" t="s">
        <v>276</v>
      </c>
    </row>
    <row r="261" spans="1:1" ht="15.75" thickBot="1">
      <c r="A261" s="9" t="s">
        <v>277</v>
      </c>
    </row>
    <row r="262" spans="1:1" ht="15.75" thickBot="1">
      <c r="A262" s="9" t="s">
        <v>278</v>
      </c>
    </row>
    <row r="263" spans="1:1" ht="15.75" thickBot="1">
      <c r="A263" s="9" t="s">
        <v>279</v>
      </c>
    </row>
    <row r="264" spans="1:1" ht="15.75" thickBot="1">
      <c r="A264" s="9" t="s">
        <v>280</v>
      </c>
    </row>
    <row r="265" spans="1:1" ht="15.75" thickBot="1">
      <c r="A265" s="9" t="s">
        <v>281</v>
      </c>
    </row>
    <row r="266" spans="1:1" ht="15.75" thickBot="1">
      <c r="A266" s="9" t="s">
        <v>282</v>
      </c>
    </row>
    <row r="267" spans="1:1" ht="15.75" thickBot="1">
      <c r="A267" s="9" t="s">
        <v>283</v>
      </c>
    </row>
    <row r="268" spans="1:1" ht="15.75" thickBot="1">
      <c r="A268" s="9" t="s">
        <v>284</v>
      </c>
    </row>
    <row r="269" spans="1:1" ht="15.75" thickBot="1">
      <c r="A269" s="9" t="s">
        <v>285</v>
      </c>
    </row>
    <row r="270" spans="1:1" ht="15.75" thickBot="1">
      <c r="A270" s="9" t="s">
        <v>286</v>
      </c>
    </row>
    <row r="271" spans="1:1" ht="15.75" thickBot="1">
      <c r="A271" s="9" t="s">
        <v>287</v>
      </c>
    </row>
    <row r="272" spans="1:1" ht="15.75" thickBot="1">
      <c r="A272" s="9" t="s">
        <v>288</v>
      </c>
    </row>
    <row r="273" spans="1:1" ht="15.75" thickBot="1">
      <c r="A273" s="9" t="s">
        <v>289</v>
      </c>
    </row>
    <row r="274" spans="1:1" ht="15.75" thickBot="1">
      <c r="A274" s="9" t="s">
        <v>290</v>
      </c>
    </row>
    <row r="275" spans="1:1" ht="15.75" thickBot="1">
      <c r="A275" s="9" t="s">
        <v>291</v>
      </c>
    </row>
    <row r="276" spans="1:1" ht="15.75" thickBot="1">
      <c r="A276" s="9" t="s">
        <v>292</v>
      </c>
    </row>
    <row r="277" spans="1:1" ht="15.75" thickBot="1">
      <c r="A277" s="9" t="s">
        <v>293</v>
      </c>
    </row>
    <row r="278" spans="1:1" ht="15.75" thickBot="1">
      <c r="A278" s="9" t="s">
        <v>294</v>
      </c>
    </row>
    <row r="279" spans="1:1" ht="15.75" thickBot="1">
      <c r="A279" s="9" t="s">
        <v>295</v>
      </c>
    </row>
    <row r="280" spans="1:1" ht="15.75" thickBot="1">
      <c r="A280" s="9" t="s">
        <v>296</v>
      </c>
    </row>
    <row r="281" spans="1:1" ht="15.75" thickBot="1">
      <c r="A281" s="9" t="s">
        <v>297</v>
      </c>
    </row>
    <row r="282" spans="1:1" ht="15.75" thickBot="1">
      <c r="A282" s="9" t="s">
        <v>298</v>
      </c>
    </row>
    <row r="283" spans="1:1" ht="15.75" thickBot="1">
      <c r="A283" s="9" t="s">
        <v>299</v>
      </c>
    </row>
    <row r="284" spans="1:1" ht="15.75" thickBot="1">
      <c r="A284" s="9" t="s">
        <v>300</v>
      </c>
    </row>
    <row r="285" spans="1:1" ht="15.75" thickBot="1">
      <c r="A285" s="9" t="s">
        <v>301</v>
      </c>
    </row>
    <row r="286" spans="1:1" ht="15.75" thickBot="1">
      <c r="A286" s="9" t="s">
        <v>302</v>
      </c>
    </row>
    <row r="287" spans="1:1" ht="15.75" thickBot="1">
      <c r="A287" s="9" t="s">
        <v>303</v>
      </c>
    </row>
    <row r="288" spans="1:1" ht="15.75" thickBot="1">
      <c r="A288" s="9" t="s">
        <v>304</v>
      </c>
    </row>
    <row r="289" spans="1:1" ht="15.75" thickBot="1">
      <c r="A289" s="9" t="s">
        <v>305</v>
      </c>
    </row>
    <row r="290" spans="1:1" ht="15.75" thickBot="1">
      <c r="A290" s="9" t="s">
        <v>306</v>
      </c>
    </row>
    <row r="291" spans="1:1" ht="15.75" thickBot="1">
      <c r="A291" s="9" t="s">
        <v>307</v>
      </c>
    </row>
    <row r="292" spans="1:1" ht="15.75" thickBot="1">
      <c r="A292" s="9" t="s">
        <v>308</v>
      </c>
    </row>
    <row r="293" spans="1:1" ht="15.75" thickBot="1">
      <c r="A293" s="9" t="s">
        <v>309</v>
      </c>
    </row>
    <row r="294" spans="1:1" ht="15.75" thickBot="1">
      <c r="A294" s="9" t="s">
        <v>310</v>
      </c>
    </row>
    <row r="295" spans="1:1" ht="15.75" thickBot="1">
      <c r="A295" s="9" t="s">
        <v>311</v>
      </c>
    </row>
    <row r="296" spans="1:1" ht="15.75" thickBot="1">
      <c r="A296" s="9" t="s">
        <v>312</v>
      </c>
    </row>
    <row r="297" spans="1:1" ht="15.75" thickBot="1">
      <c r="A297" s="9" t="s">
        <v>313</v>
      </c>
    </row>
    <row r="298" spans="1:1" ht="15.75" thickBot="1">
      <c r="A298" s="9" t="s">
        <v>314</v>
      </c>
    </row>
    <row r="299" spans="1:1" ht="15.75" thickBot="1">
      <c r="A299" s="9" t="s">
        <v>315</v>
      </c>
    </row>
    <row r="300" spans="1:1" ht="15.75" thickBot="1">
      <c r="A300" s="9" t="s">
        <v>316</v>
      </c>
    </row>
    <row r="301" spans="1:1" ht="15.75" thickBot="1">
      <c r="A301" s="9" t="s">
        <v>317</v>
      </c>
    </row>
    <row r="302" spans="1:1" ht="15.75" thickBot="1">
      <c r="A302" s="9" t="s">
        <v>318</v>
      </c>
    </row>
    <row r="303" spans="1:1" ht="15.75" thickBot="1">
      <c r="A303" s="9" t="s">
        <v>319</v>
      </c>
    </row>
    <row r="304" spans="1:1" ht="15.75" thickBot="1">
      <c r="A304" s="9" t="s">
        <v>320</v>
      </c>
    </row>
    <row r="305" spans="1:1" ht="15.75" thickBot="1">
      <c r="A305" s="9" t="s">
        <v>321</v>
      </c>
    </row>
    <row r="306" spans="1:1" ht="15.75" thickBot="1">
      <c r="A306" s="9" t="s">
        <v>322</v>
      </c>
    </row>
    <row r="307" spans="1:1" ht="15.75" thickBot="1">
      <c r="A307" s="9" t="s">
        <v>323</v>
      </c>
    </row>
    <row r="308" spans="1:1" ht="15.75" thickBot="1">
      <c r="A308" s="9" t="s">
        <v>324</v>
      </c>
    </row>
    <row r="309" spans="1:1" ht="15.75" thickBot="1">
      <c r="A309" s="9" t="s">
        <v>325</v>
      </c>
    </row>
    <row r="310" spans="1:1" ht="15.75" thickBot="1">
      <c r="A310" s="9" t="s">
        <v>326</v>
      </c>
    </row>
    <row r="311" spans="1:1" ht="15.75" thickBot="1">
      <c r="A311" s="9" t="s">
        <v>327</v>
      </c>
    </row>
    <row r="312" spans="1:1" ht="15.75" thickBot="1">
      <c r="A312" s="9" t="s">
        <v>328</v>
      </c>
    </row>
    <row r="313" spans="1:1" ht="15.75" thickBot="1">
      <c r="A313" s="9" t="s">
        <v>329</v>
      </c>
    </row>
    <row r="314" spans="1:1" ht="15.75" thickBot="1">
      <c r="A314" s="9" t="s">
        <v>330</v>
      </c>
    </row>
    <row r="315" spans="1:1" ht="15.75" thickBot="1">
      <c r="A315" s="9" t="s">
        <v>331</v>
      </c>
    </row>
    <row r="316" spans="1:1" ht="15.75" thickBot="1">
      <c r="A316" s="9" t="s">
        <v>332</v>
      </c>
    </row>
    <row r="317" spans="1:1" ht="15.75" thickBot="1">
      <c r="A317" s="9" t="s">
        <v>333</v>
      </c>
    </row>
    <row r="318" spans="1:1" ht="15.75" thickBot="1">
      <c r="A318" s="9" t="s">
        <v>334</v>
      </c>
    </row>
    <row r="319" spans="1:1" ht="15.75" thickBot="1">
      <c r="A319" s="9" t="s">
        <v>335</v>
      </c>
    </row>
    <row r="320" spans="1:1" ht="15.75" thickBot="1">
      <c r="A320" s="9" t="s">
        <v>336</v>
      </c>
    </row>
    <row r="321" spans="1:1" ht="15.75" thickBot="1">
      <c r="A321" s="9" t="s">
        <v>337</v>
      </c>
    </row>
    <row r="322" spans="1:1" ht="15.75" thickBot="1">
      <c r="A322" s="9" t="s">
        <v>338</v>
      </c>
    </row>
    <row r="323" spans="1:1" ht="15.75" thickBot="1">
      <c r="A323" s="9" t="s">
        <v>339</v>
      </c>
    </row>
    <row r="324" spans="1:1" ht="15.75" thickBot="1">
      <c r="A324" s="9" t="s">
        <v>340</v>
      </c>
    </row>
    <row r="325" spans="1:1" ht="15.75" thickBot="1">
      <c r="A325" s="9" t="s">
        <v>341</v>
      </c>
    </row>
    <row r="326" spans="1:1" ht="15.75" thickBot="1">
      <c r="A326" s="9" t="s">
        <v>342</v>
      </c>
    </row>
    <row r="327" spans="1:1" ht="15.75" thickBot="1">
      <c r="A327" s="9" t="s">
        <v>343</v>
      </c>
    </row>
    <row r="328" spans="1:1" ht="15.75" thickBot="1">
      <c r="A328" s="9" t="s">
        <v>344</v>
      </c>
    </row>
    <row r="329" spans="1:1" ht="15.75" thickBot="1">
      <c r="A329" s="9" t="s">
        <v>345</v>
      </c>
    </row>
    <row r="330" spans="1:1" ht="15.75" thickBot="1">
      <c r="A330" s="9" t="s">
        <v>346</v>
      </c>
    </row>
    <row r="331" spans="1:1" ht="15.75" thickBot="1">
      <c r="A331" s="9" t="s">
        <v>347</v>
      </c>
    </row>
    <row r="332" spans="1:1" ht="15.75" thickBot="1">
      <c r="A332" s="9" t="s">
        <v>348</v>
      </c>
    </row>
    <row r="333" spans="1:1" ht="15.75" thickBot="1">
      <c r="A333" s="9" t="s">
        <v>349</v>
      </c>
    </row>
    <row r="334" spans="1:1" ht="15.75" thickBot="1">
      <c r="A334" s="9" t="s">
        <v>350</v>
      </c>
    </row>
    <row r="335" spans="1:1" ht="15.75" thickBot="1">
      <c r="A335" s="9" t="s">
        <v>351</v>
      </c>
    </row>
    <row r="336" spans="1:1" ht="15.75" thickBot="1">
      <c r="A336" s="9" t="s">
        <v>352</v>
      </c>
    </row>
    <row r="337" spans="1:1" ht="15.75" thickBot="1">
      <c r="A337" s="9" t="s">
        <v>353</v>
      </c>
    </row>
    <row r="338" spans="1:1" ht="15.75" thickBot="1">
      <c r="A338" s="9" t="s">
        <v>354</v>
      </c>
    </row>
    <row r="339" spans="1:1" ht="15.75" thickBot="1">
      <c r="A339" s="9" t="s">
        <v>355</v>
      </c>
    </row>
    <row r="340" spans="1:1" ht="15.75" thickBot="1">
      <c r="A340" s="9" t="s">
        <v>356</v>
      </c>
    </row>
    <row r="341" spans="1:1" ht="15.75" thickBot="1">
      <c r="A341" s="9" t="s">
        <v>357</v>
      </c>
    </row>
    <row r="342" spans="1:1" ht="15.75" thickBot="1">
      <c r="A342" s="9" t="s">
        <v>358</v>
      </c>
    </row>
    <row r="343" spans="1:1" ht="15.75" thickBot="1">
      <c r="A343" s="9" t="s">
        <v>359</v>
      </c>
    </row>
    <row r="344" spans="1:1" ht="15.75" thickBot="1">
      <c r="A344" s="9" t="s">
        <v>360</v>
      </c>
    </row>
    <row r="345" spans="1:1" ht="15.75" thickBot="1">
      <c r="A345" s="9" t="s">
        <v>361</v>
      </c>
    </row>
    <row r="346" spans="1:1" ht="15.75" thickBot="1">
      <c r="A346" s="9" t="s">
        <v>362</v>
      </c>
    </row>
    <row r="347" spans="1:1" ht="15.75" thickBot="1">
      <c r="A347" s="9" t="s">
        <v>363</v>
      </c>
    </row>
    <row r="348" spans="1:1" ht="15.75" thickBot="1">
      <c r="A348" s="9" t="s">
        <v>364</v>
      </c>
    </row>
    <row r="349" spans="1:1" ht="15.75" thickBot="1">
      <c r="A349" s="9" t="s">
        <v>365</v>
      </c>
    </row>
    <row r="350" spans="1:1" ht="15.75" thickBot="1">
      <c r="A350" s="9" t="s">
        <v>366</v>
      </c>
    </row>
    <row r="351" spans="1:1" ht="15.75" thickBot="1">
      <c r="A351" s="9" t="s">
        <v>367</v>
      </c>
    </row>
    <row r="352" spans="1:1" ht="15.75" thickBot="1">
      <c r="A352" s="9" t="s">
        <v>368</v>
      </c>
    </row>
    <row r="353" spans="1:1" ht="15.75" thickBot="1">
      <c r="A353" s="9" t="s">
        <v>369</v>
      </c>
    </row>
    <row r="354" spans="1:1" ht="15.75" thickBot="1">
      <c r="A354" s="9" t="s">
        <v>370</v>
      </c>
    </row>
    <row r="355" spans="1:1" ht="15.75" thickBot="1">
      <c r="A355" s="9" t="s">
        <v>371</v>
      </c>
    </row>
    <row r="356" spans="1:1" ht="15.75" thickBot="1">
      <c r="A356" s="9" t="s">
        <v>372</v>
      </c>
    </row>
    <row r="357" spans="1:1" ht="15.75" thickBot="1">
      <c r="A357" s="9" t="s">
        <v>373</v>
      </c>
    </row>
    <row r="358" spans="1:1" ht="15.75" thickBot="1">
      <c r="A358" s="9" t="s">
        <v>374</v>
      </c>
    </row>
    <row r="359" spans="1:1" ht="15.75" thickBot="1">
      <c r="A359" s="9" t="s">
        <v>375</v>
      </c>
    </row>
    <row r="360" spans="1:1" ht="15.75" thickBot="1">
      <c r="A360" s="9" t="s">
        <v>376</v>
      </c>
    </row>
    <row r="361" spans="1:1" ht="15.75" thickBot="1">
      <c r="A361" s="9" t="s">
        <v>377</v>
      </c>
    </row>
    <row r="362" spans="1:1" ht="15.75" thickBot="1">
      <c r="A362" s="9" t="s">
        <v>378</v>
      </c>
    </row>
    <row r="363" spans="1:1" ht="15.75" thickBot="1">
      <c r="A363" s="9" t="s">
        <v>379</v>
      </c>
    </row>
    <row r="364" spans="1:1" ht="15.75" thickBot="1">
      <c r="A364" s="9" t="s">
        <v>380</v>
      </c>
    </row>
    <row r="365" spans="1:1" ht="15.75" thickBot="1">
      <c r="A365" s="9" t="s">
        <v>381</v>
      </c>
    </row>
    <row r="366" spans="1:1" ht="15.75" thickBot="1">
      <c r="A366" s="9" t="s">
        <v>382</v>
      </c>
    </row>
    <row r="367" spans="1:1" ht="15.75" thickBot="1">
      <c r="A367" s="9" t="s">
        <v>383</v>
      </c>
    </row>
    <row r="368" spans="1:1" ht="15.75" thickBot="1">
      <c r="A368" s="9" t="s">
        <v>384</v>
      </c>
    </row>
    <row r="369" spans="1:1" ht="15.75" thickBot="1">
      <c r="A369" s="9" t="s">
        <v>385</v>
      </c>
    </row>
    <row r="370" spans="1:1" ht="15.75" thickBot="1">
      <c r="A370" s="9" t="s">
        <v>386</v>
      </c>
    </row>
    <row r="371" spans="1:1" ht="15.75" thickBot="1">
      <c r="A371" s="9" t="s">
        <v>387</v>
      </c>
    </row>
    <row r="372" spans="1:1" ht="15.75" thickBot="1">
      <c r="A372" s="9" t="s">
        <v>388</v>
      </c>
    </row>
    <row r="373" spans="1:1" ht="15.75" thickBot="1">
      <c r="A373" s="9" t="s">
        <v>389</v>
      </c>
    </row>
    <row r="374" spans="1:1" ht="15.75" thickBot="1">
      <c r="A374" s="9" t="s">
        <v>390</v>
      </c>
    </row>
    <row r="375" spans="1:1" ht="15.75" thickBot="1">
      <c r="A375" s="9" t="s">
        <v>391</v>
      </c>
    </row>
    <row r="376" spans="1:1" ht="15.75" thickBot="1">
      <c r="A376" s="9" t="s">
        <v>392</v>
      </c>
    </row>
    <row r="377" spans="1:1" ht="15.75" thickBot="1">
      <c r="A377" s="9" t="s">
        <v>393</v>
      </c>
    </row>
    <row r="378" spans="1:1" ht="15.75" thickBot="1">
      <c r="A378" s="9" t="s">
        <v>394</v>
      </c>
    </row>
    <row r="379" spans="1:1" ht="15.75" thickBot="1">
      <c r="A379" s="9" t="s">
        <v>395</v>
      </c>
    </row>
    <row r="380" spans="1:1" ht="15.75" thickBot="1">
      <c r="A380" s="9" t="s">
        <v>396</v>
      </c>
    </row>
    <row r="381" spans="1:1" ht="15.75" thickBot="1">
      <c r="A381" s="9" t="s">
        <v>397</v>
      </c>
    </row>
    <row r="382" spans="1:1" ht="15.75" thickBot="1">
      <c r="A382" s="9" t="s">
        <v>398</v>
      </c>
    </row>
    <row r="383" spans="1:1" ht="15.75" thickBot="1">
      <c r="A383" s="9" t="s">
        <v>399</v>
      </c>
    </row>
    <row r="384" spans="1:1" ht="15.75" thickBot="1">
      <c r="A384" s="9" t="s">
        <v>400</v>
      </c>
    </row>
    <row r="385" spans="1:1" ht="15.75" thickBot="1">
      <c r="A385" s="9" t="s">
        <v>401</v>
      </c>
    </row>
    <row r="386" spans="1:1" ht="15.75" thickBot="1">
      <c r="A386" s="9" t="s">
        <v>402</v>
      </c>
    </row>
    <row r="387" spans="1:1" ht="15.75" thickBot="1">
      <c r="A387" s="9" t="s">
        <v>403</v>
      </c>
    </row>
    <row r="388" spans="1:1" ht="15.75" thickBot="1">
      <c r="A388" s="9" t="s">
        <v>404</v>
      </c>
    </row>
    <row r="389" spans="1:1" ht="15.75" thickBot="1">
      <c r="A389" s="9" t="s">
        <v>405</v>
      </c>
    </row>
    <row r="390" spans="1:1" ht="15.75" thickBot="1">
      <c r="A390" s="9" t="s">
        <v>406</v>
      </c>
    </row>
    <row r="391" spans="1:1" ht="15.75" thickBot="1">
      <c r="A391" s="9" t="s">
        <v>407</v>
      </c>
    </row>
    <row r="392" spans="1:1" ht="15.75" thickBot="1">
      <c r="A392" s="9" t="s">
        <v>408</v>
      </c>
    </row>
    <row r="393" spans="1:1" ht="15.75" thickBot="1">
      <c r="A393" s="9" t="s">
        <v>409</v>
      </c>
    </row>
    <row r="394" spans="1:1" ht="15.75" thickBot="1">
      <c r="A394" s="9" t="s">
        <v>410</v>
      </c>
    </row>
    <row r="395" spans="1:1" ht="15.75" thickBot="1">
      <c r="A395" s="9" t="s">
        <v>411</v>
      </c>
    </row>
    <row r="396" spans="1:1" ht="15.75" thickBot="1">
      <c r="A396" s="9" t="s">
        <v>412</v>
      </c>
    </row>
    <row r="397" spans="1:1" ht="15.75" thickBot="1">
      <c r="A397" s="9" t="s">
        <v>413</v>
      </c>
    </row>
    <row r="398" spans="1:1" ht="15.75" thickBot="1">
      <c r="A398" s="9" t="s">
        <v>414</v>
      </c>
    </row>
    <row r="399" spans="1:1" ht="15.75" thickBot="1">
      <c r="A399" s="9" t="s">
        <v>415</v>
      </c>
    </row>
    <row r="400" spans="1:1" ht="15.75" thickBot="1">
      <c r="A400" s="9" t="s">
        <v>416</v>
      </c>
    </row>
    <row r="401" spans="1:1" ht="15.75" thickBot="1">
      <c r="A401" s="9" t="s">
        <v>417</v>
      </c>
    </row>
    <row r="402" spans="1:1" ht="15.75" thickBot="1">
      <c r="A402" s="9" t="s">
        <v>418</v>
      </c>
    </row>
    <row r="403" spans="1:1" ht="15.75" thickBot="1">
      <c r="A403" s="9" t="s">
        <v>419</v>
      </c>
    </row>
    <row r="404" spans="1:1" ht="15.75" thickBot="1">
      <c r="A404" s="9" t="s">
        <v>420</v>
      </c>
    </row>
    <row r="405" spans="1:1" ht="15.75" thickBot="1">
      <c r="A405" s="9" t="s">
        <v>421</v>
      </c>
    </row>
    <row r="406" spans="1:1" ht="15.75" thickBot="1">
      <c r="A406" s="9" t="s">
        <v>422</v>
      </c>
    </row>
    <row r="407" spans="1:1" ht="15.75" thickBot="1">
      <c r="A407" s="9" t="s">
        <v>423</v>
      </c>
    </row>
    <row r="408" spans="1:1" ht="15.75" thickBot="1">
      <c r="A408" s="9" t="s">
        <v>424</v>
      </c>
    </row>
    <row r="409" spans="1:1" ht="15.75" thickBot="1">
      <c r="A409" s="9" t="s">
        <v>425</v>
      </c>
    </row>
    <row r="410" spans="1:1" ht="15.75" thickBot="1">
      <c r="A410" s="9" t="s">
        <v>426</v>
      </c>
    </row>
    <row r="411" spans="1:1" ht="15.75" thickBot="1">
      <c r="A411" s="9" t="s">
        <v>427</v>
      </c>
    </row>
    <row r="412" spans="1:1" ht="15.75" thickBot="1">
      <c r="A412" s="9" t="s">
        <v>428</v>
      </c>
    </row>
    <row r="413" spans="1:1" ht="15.75" thickBot="1">
      <c r="A413" s="9" t="s">
        <v>429</v>
      </c>
    </row>
    <row r="414" spans="1:1" ht="15.75" thickBot="1">
      <c r="A414" s="9" t="s">
        <v>430</v>
      </c>
    </row>
    <row r="415" spans="1:1" ht="15.75" thickBot="1">
      <c r="A415" s="9" t="s">
        <v>431</v>
      </c>
    </row>
    <row r="416" spans="1:1" ht="15.75" thickBot="1">
      <c r="A416" s="9" t="s">
        <v>432</v>
      </c>
    </row>
    <row r="417" spans="1:1" ht="15.75" thickBot="1">
      <c r="A417" s="9" t="s">
        <v>433</v>
      </c>
    </row>
    <row r="418" spans="1:1" ht="15.75" thickBot="1">
      <c r="A418" s="9" t="s">
        <v>434</v>
      </c>
    </row>
    <row r="419" spans="1:1" ht="15.75" thickBot="1">
      <c r="A419" s="9" t="s">
        <v>435</v>
      </c>
    </row>
    <row r="420" spans="1:1" ht="15.75" thickBot="1">
      <c r="A420" s="9" t="s">
        <v>436</v>
      </c>
    </row>
    <row r="421" spans="1:1" ht="15.75" thickBot="1">
      <c r="A421" s="9" t="s">
        <v>437</v>
      </c>
    </row>
    <row r="422" spans="1:1" ht="15.75" thickBot="1">
      <c r="A422" s="9" t="s">
        <v>438</v>
      </c>
    </row>
    <row r="423" spans="1:1" ht="15.75" thickBot="1">
      <c r="A423" s="9" t="s">
        <v>439</v>
      </c>
    </row>
    <row r="424" spans="1:1" ht="15.75" thickBot="1">
      <c r="A424" s="9" t="s">
        <v>440</v>
      </c>
    </row>
    <row r="425" spans="1:1" ht="15.75" thickBot="1">
      <c r="A425" s="9" t="s">
        <v>441</v>
      </c>
    </row>
    <row r="426" spans="1:1" ht="15.75" thickBot="1">
      <c r="A426" s="9" t="s">
        <v>442</v>
      </c>
    </row>
    <row r="427" spans="1:1" ht="15.75" thickBot="1">
      <c r="A427" s="9" t="s">
        <v>443</v>
      </c>
    </row>
    <row r="428" spans="1:1" ht="15.75" thickBot="1">
      <c r="A428" s="9" t="s">
        <v>444</v>
      </c>
    </row>
    <row r="429" spans="1:1" ht="15.75" thickBot="1">
      <c r="A429" s="9" t="s">
        <v>445</v>
      </c>
    </row>
    <row r="430" spans="1:1" ht="15.75" thickBot="1">
      <c r="A430" s="9" t="s">
        <v>446</v>
      </c>
    </row>
    <row r="431" spans="1:1" ht="15.75" thickBot="1">
      <c r="A431" s="9" t="s">
        <v>447</v>
      </c>
    </row>
    <row r="432" spans="1:1" ht="15.75" thickBot="1">
      <c r="A432" s="9" t="s">
        <v>448</v>
      </c>
    </row>
    <row r="433" spans="1:1" ht="15.75" thickBot="1">
      <c r="A433" s="9" t="s">
        <v>449</v>
      </c>
    </row>
    <row r="434" spans="1:1" ht="15.75" thickBot="1">
      <c r="A434" s="9" t="s">
        <v>450</v>
      </c>
    </row>
    <row r="435" spans="1:1" ht="15.75" thickBot="1">
      <c r="A435" s="9" t="s">
        <v>451</v>
      </c>
    </row>
    <row r="436" spans="1:1" ht="15.75" thickBot="1">
      <c r="A436" s="9" t="s">
        <v>452</v>
      </c>
    </row>
    <row r="437" spans="1:1" ht="15.75" thickBot="1">
      <c r="A437" s="9" t="s">
        <v>453</v>
      </c>
    </row>
    <row r="438" spans="1:1" ht="15.75" thickBot="1">
      <c r="A438" s="9" t="s">
        <v>454</v>
      </c>
    </row>
    <row r="439" spans="1:1" ht="15.75" thickBot="1">
      <c r="A439" s="9" t="s">
        <v>455</v>
      </c>
    </row>
    <row r="440" spans="1:1" ht="15.75" thickBot="1">
      <c r="A440" s="9" t="s">
        <v>456</v>
      </c>
    </row>
    <row r="441" spans="1:1" ht="15.75" thickBot="1">
      <c r="A441" s="9" t="s">
        <v>457</v>
      </c>
    </row>
    <row r="442" spans="1:1" ht="15.75" thickBot="1">
      <c r="A442" s="9" t="s">
        <v>458</v>
      </c>
    </row>
    <row r="443" spans="1:1" ht="15.75" thickBot="1">
      <c r="A443" s="9" t="s">
        <v>459</v>
      </c>
    </row>
    <row r="444" spans="1:1" ht="15.75" thickBot="1">
      <c r="A444" s="9" t="s">
        <v>460</v>
      </c>
    </row>
    <row r="445" spans="1:1" ht="15.75" thickBot="1">
      <c r="A445" s="9" t="s">
        <v>461</v>
      </c>
    </row>
    <row r="446" spans="1:1" ht="15.75" thickBot="1">
      <c r="A446" s="9" t="s">
        <v>462</v>
      </c>
    </row>
    <row r="447" spans="1:1" ht="15.75" thickBot="1">
      <c r="A447" s="9" t="s">
        <v>463</v>
      </c>
    </row>
    <row r="448" spans="1:1" ht="15.75" thickBot="1">
      <c r="A448" s="9" t="s">
        <v>464</v>
      </c>
    </row>
    <row r="449" spans="1:1" ht="15.75" thickBot="1">
      <c r="A449" s="9" t="s">
        <v>465</v>
      </c>
    </row>
    <row r="450" spans="1:1" ht="15.75" thickBot="1">
      <c r="A450" s="9" t="s">
        <v>466</v>
      </c>
    </row>
    <row r="451" spans="1:1" ht="15.75" thickBot="1">
      <c r="A451" s="9" t="s">
        <v>467</v>
      </c>
    </row>
    <row r="452" spans="1:1" ht="15.75" thickBot="1">
      <c r="A452" s="9" t="s">
        <v>468</v>
      </c>
    </row>
    <row r="453" spans="1:1" ht="15.75" thickBot="1">
      <c r="A453" s="9" t="s">
        <v>469</v>
      </c>
    </row>
    <row r="454" spans="1:1" ht="15.75" thickBot="1">
      <c r="A454" s="9" t="s">
        <v>470</v>
      </c>
    </row>
    <row r="455" spans="1:1" ht="15.75" thickBot="1">
      <c r="A455" s="9" t="s">
        <v>471</v>
      </c>
    </row>
    <row r="456" spans="1:1" ht="15.75" thickBot="1">
      <c r="A456" s="9" t="s">
        <v>472</v>
      </c>
    </row>
    <row r="457" spans="1:1" ht="15.75" thickBot="1">
      <c r="A457" s="9" t="s">
        <v>473</v>
      </c>
    </row>
    <row r="458" spans="1:1" ht="15.75" thickBot="1">
      <c r="A458" s="9" t="s">
        <v>474</v>
      </c>
    </row>
    <row r="459" spans="1:1" ht="15.75" thickBot="1">
      <c r="A459" s="9" t="s">
        <v>475</v>
      </c>
    </row>
    <row r="460" spans="1:1" ht="15.75" thickBot="1">
      <c r="A460" s="9" t="s">
        <v>476</v>
      </c>
    </row>
    <row r="461" spans="1:1" ht="15.75" thickBot="1">
      <c r="A461" s="9" t="s">
        <v>477</v>
      </c>
    </row>
    <row r="462" spans="1:1" ht="15.75" thickBot="1">
      <c r="A462" s="9" t="s">
        <v>478</v>
      </c>
    </row>
    <row r="463" spans="1:1" ht="15.75" thickBot="1">
      <c r="A463" s="9" t="s">
        <v>479</v>
      </c>
    </row>
    <row r="464" spans="1:1" ht="15.75" thickBot="1">
      <c r="A464" s="9" t="s">
        <v>480</v>
      </c>
    </row>
    <row r="465" spans="1:1" ht="15.75" thickBot="1">
      <c r="A465" s="9" t="s">
        <v>481</v>
      </c>
    </row>
    <row r="466" spans="1:1" ht="15.75" thickBot="1">
      <c r="A466" s="9" t="s">
        <v>482</v>
      </c>
    </row>
    <row r="467" spans="1:1" ht="15.75" thickBot="1">
      <c r="A467" s="9" t="s">
        <v>483</v>
      </c>
    </row>
    <row r="468" spans="1:1" ht="15.75" thickBot="1">
      <c r="A468" s="9" t="s">
        <v>484</v>
      </c>
    </row>
    <row r="469" spans="1:1" ht="15.75" thickBot="1">
      <c r="A469" s="9" t="s">
        <v>485</v>
      </c>
    </row>
    <row r="470" spans="1:1" ht="15.75" thickBot="1">
      <c r="A470" s="9" t="s">
        <v>486</v>
      </c>
    </row>
    <row r="471" spans="1:1" ht="15.75" thickBot="1">
      <c r="A471" s="9" t="s">
        <v>487</v>
      </c>
    </row>
    <row r="472" spans="1:1" ht="15.75" thickBot="1">
      <c r="A472" s="9" t="s">
        <v>488</v>
      </c>
    </row>
    <row r="473" spans="1:1" ht="15.75" thickBot="1">
      <c r="A473" s="9" t="s">
        <v>489</v>
      </c>
    </row>
    <row r="474" spans="1:1" ht="15.75" thickBot="1">
      <c r="A474" s="9" t="s">
        <v>490</v>
      </c>
    </row>
    <row r="475" spans="1:1" ht="15.75" thickBot="1">
      <c r="A475" s="9" t="s">
        <v>491</v>
      </c>
    </row>
    <row r="476" spans="1:1" ht="15.75" thickBot="1">
      <c r="A476" s="9" t="s">
        <v>492</v>
      </c>
    </row>
    <row r="477" spans="1:1" ht="15.75" thickBot="1">
      <c r="A477" s="9" t="s">
        <v>493</v>
      </c>
    </row>
    <row r="478" spans="1:1" ht="15.75" thickBot="1">
      <c r="A478" s="9" t="s">
        <v>494</v>
      </c>
    </row>
    <row r="479" spans="1:1" ht="15.75" thickBot="1">
      <c r="A479" s="9" t="s">
        <v>495</v>
      </c>
    </row>
    <row r="480" spans="1:1" ht="15.75" thickBot="1">
      <c r="A480" s="9" t="s">
        <v>496</v>
      </c>
    </row>
    <row r="481" spans="1:1" ht="15.75" thickBot="1">
      <c r="A481" s="9" t="s">
        <v>497</v>
      </c>
    </row>
    <row r="482" spans="1:1" ht="15.75" thickBot="1">
      <c r="A482" s="9" t="s">
        <v>498</v>
      </c>
    </row>
    <row r="483" spans="1:1" ht="15.75" thickBot="1">
      <c r="A483" s="9" t="s">
        <v>499</v>
      </c>
    </row>
    <row r="484" spans="1:1" ht="15.75" thickBot="1">
      <c r="A484" s="9" t="s">
        <v>500</v>
      </c>
    </row>
    <row r="485" spans="1:1" ht="15.75" thickBot="1">
      <c r="A485" s="9" t="s">
        <v>501</v>
      </c>
    </row>
    <row r="486" spans="1:1" ht="15.75" thickBot="1">
      <c r="A486" s="9" t="s">
        <v>502</v>
      </c>
    </row>
    <row r="487" spans="1:1" ht="15.75" thickBot="1">
      <c r="A487" s="9" t="s">
        <v>503</v>
      </c>
    </row>
    <row r="488" spans="1:1" ht="15.75" thickBot="1">
      <c r="A488" s="9" t="s">
        <v>504</v>
      </c>
    </row>
    <row r="489" spans="1:1" ht="15.75" thickBot="1">
      <c r="A489" s="9" t="s">
        <v>505</v>
      </c>
    </row>
    <row r="490" spans="1:1" ht="15.75" thickBot="1">
      <c r="A490" s="9" t="s">
        <v>506</v>
      </c>
    </row>
    <row r="491" spans="1:1" ht="15.75" thickBot="1">
      <c r="A491" s="9" t="s">
        <v>507</v>
      </c>
    </row>
    <row r="492" spans="1:1" ht="15.75" thickBot="1">
      <c r="A492" s="9" t="s">
        <v>508</v>
      </c>
    </row>
    <row r="493" spans="1:1" ht="15.75" thickBot="1">
      <c r="A493" s="9" t="s">
        <v>509</v>
      </c>
    </row>
    <row r="494" spans="1:1" ht="15.75" thickBot="1">
      <c r="A494" s="9" t="s">
        <v>510</v>
      </c>
    </row>
    <row r="495" spans="1:1" ht="15.75" thickBot="1">
      <c r="A495" s="9" t="s">
        <v>511</v>
      </c>
    </row>
    <row r="496" spans="1:1" ht="15.75" thickBot="1">
      <c r="A496" s="9" t="s">
        <v>512</v>
      </c>
    </row>
    <row r="497" spans="1:1" ht="15.75" thickBot="1">
      <c r="A497" s="9" t="s">
        <v>513</v>
      </c>
    </row>
    <row r="498" spans="1:1" ht="15.75" thickBot="1">
      <c r="A498" s="9" t="s">
        <v>514</v>
      </c>
    </row>
    <row r="499" spans="1:1" ht="15.75" thickBot="1">
      <c r="A499" s="9" t="s">
        <v>515</v>
      </c>
    </row>
    <row r="500" spans="1:1" ht="15.75" thickBot="1">
      <c r="A500" s="9" t="s">
        <v>516</v>
      </c>
    </row>
    <row r="501" spans="1:1" ht="15.75" thickBot="1">
      <c r="A501" s="9" t="s">
        <v>517</v>
      </c>
    </row>
    <row r="502" spans="1:1" ht="15.75" thickBot="1">
      <c r="A502" s="9" t="s">
        <v>518</v>
      </c>
    </row>
    <row r="503" spans="1:1">
      <c r="A503" s="11" t="s">
        <v>519</v>
      </c>
    </row>
  </sheetData>
  <hyperlinks>
    <hyperlink ref="A3" r:id="rId1" display="http://fortune.com/global500/2017/walmart/" xr:uid="{E721A5AE-6858-4ACB-8794-3841A36B414C}"/>
    <hyperlink ref="A4" r:id="rId2" display="http://fortune.com/global500/2017/state-grid/" xr:uid="{B96B9630-EC00-4B4B-ABE2-CED3174186B0}"/>
    <hyperlink ref="A5" r:id="rId3" display="http://fortune.com/global500/2017/sinopec-group/" xr:uid="{A866D2D4-9921-4A96-8769-58BE1A7057E6}"/>
    <hyperlink ref="A6" r:id="rId4" display="http://fortune.com/global500/2017/china-national-petroleum/" xr:uid="{23BC76D5-EFBC-4592-A69B-DF6DA3CDFC57}"/>
    <hyperlink ref="A7" r:id="rId5" display="http://fortune.com/global500/2017/toyota-motor/" xr:uid="{0938C0E8-0C9E-4452-AEC8-5242F1D88103}"/>
    <hyperlink ref="A8" r:id="rId6" display="http://fortune.com/global500/2017/volkswagen/" xr:uid="{49036A5F-16AD-4610-948A-FBFC73B282F2}"/>
    <hyperlink ref="A9" r:id="rId7" display="http://fortune.com/global500/2017/royal-dutch-shell/" xr:uid="{30CD4C3A-1CC3-4756-9089-EDAA41F86C98}"/>
    <hyperlink ref="A10" r:id="rId8" display="http://fortune.com/global500/2017/berkshire-hathaway/" xr:uid="{E08941FD-511D-4C04-9C71-C4F812D640D8}"/>
    <hyperlink ref="A11" r:id="rId9" display="http://fortune.com/global500/2017/apple/" xr:uid="{3BC15CE1-3228-46D6-9D96-8F84384F1C30}"/>
    <hyperlink ref="A12" r:id="rId10" display="http://fortune.com/global500/2017/exxon-mobil/" xr:uid="{B00FEF10-D27C-4E6B-A25D-A8CC17F7075A}"/>
    <hyperlink ref="A13" r:id="rId11" display="http://fortune.com/global500/2017/mckesson/" xr:uid="{D83D89C3-21A4-468E-A081-CC67A50EE0A6}"/>
    <hyperlink ref="A14" r:id="rId12" display="http://fortune.com/global500/2017/bp/" xr:uid="{7E45781D-701E-41B3-B58E-2211CA91CE1F}"/>
    <hyperlink ref="A15" r:id="rId13" display="http://fortune.com/global500/2017/unitedhealth-group/" xr:uid="{557CAA7C-39B6-4E04-B35E-DAC2D25AD675}"/>
    <hyperlink ref="A16" r:id="rId14" display="http://fortune.com/global500/2017/cvs-health/" xr:uid="{5194F493-76C3-4DC2-957E-04D5B008A357}"/>
    <hyperlink ref="A17" r:id="rId15" display="http://fortune.com/global500/2017/samsung-electronics/" xr:uid="{C6F47C59-CE31-418D-A810-F27B61645CD0}"/>
    <hyperlink ref="A18" r:id="rId16" display="http://fortune.com/global500/2017/glencore/" xr:uid="{C26E289C-28AF-445D-A046-B468ABC8EE3D}"/>
    <hyperlink ref="A19" r:id="rId17" display="http://fortune.com/global500/2017/daimler/" xr:uid="{662B8B5D-C60D-49C8-8B27-FE326E4A6A97}"/>
    <hyperlink ref="A20" r:id="rId18" display="http://fortune.com/global500/2017/general-motors/" xr:uid="{95740471-7FB8-405E-8BC1-465A856F9FC2}"/>
    <hyperlink ref="A21" r:id="rId19" display="http://fortune.com/global500/2017/att/" xr:uid="{787155B9-344E-4FDB-8146-28B00C9D3F80}"/>
    <hyperlink ref="A22" r:id="rId20" display="http://fortune.com/global500/2017/exor-group/" xr:uid="{891EF68C-5B98-46F3-A78D-7F10729E1BC8}"/>
    <hyperlink ref="A23" r:id="rId21" display="http://fortune.com/data-store/?utm_source=fortune.com&amp;utm_medium=FG500list&amp;utm_campaign=cmr-FG500-2017-tout&amp;utm_content=20170720" xr:uid="{7D0104A2-10B1-4B1A-A736-65D3C0EE926C}"/>
    <hyperlink ref="A24" r:id="rId22" display="http://fortune.com/global500/2017/ford-motor/" xr:uid="{F3EAC157-2412-4549-BCC9-552622672059}"/>
    <hyperlink ref="A25" r:id="rId23" display="http://fortune.com/global500/2017/industrial-commercial-bank-of-china/" xr:uid="{268E1035-B38B-4A4B-AB03-733ACE5003E1}"/>
    <hyperlink ref="A26" r:id="rId24" display="http://fortune.com/global500/2017/amerisourcebergen/" xr:uid="{823703E9-3EBE-4968-8F61-282C0D6B5CBE}"/>
    <hyperlink ref="A27" r:id="rId25" display="http://fortune.com/global500/2017/china-state-construction-engineering/" xr:uid="{A9861CEF-135B-429F-9E99-23E10FF80279}"/>
    <hyperlink ref="A28" r:id="rId26" display="http://fortune.com/global500/2017/axa/" xr:uid="{E98D6F7C-CDB4-4D4C-951D-3804273F88D7}"/>
    <hyperlink ref="A29" r:id="rId27" display="http://fortune.com/global500/2017/amazon-com/" xr:uid="{65D3F1D9-F6FA-457F-9367-E06DEE3798BA}"/>
    <hyperlink ref="A30" r:id="rId28" display="http://fortune.com/global500/2017/hon-hai-precision-industry/" xr:uid="{575286B5-23F7-4CE7-8480-F156A49D42FA}"/>
    <hyperlink ref="A31" r:id="rId29" display="http://fortune.com/global500/2017/china-construction-bank/" xr:uid="{083FC42E-70E6-4162-A855-E5C29B81CA9D}"/>
    <hyperlink ref="A32" r:id="rId30" display="http://fortune.com/global500/2017/honda-motor/" xr:uid="{7D9CDA6F-B5A0-4188-B909-3B0955AB3FC8}"/>
    <hyperlink ref="A33" r:id="rId31" display="http://fortune.com/global500/2017/total/" xr:uid="{0E980034-B894-4816-8C46-49447DADFCFC}"/>
    <hyperlink ref="A34" r:id="rId32" display="http://fortune.com/global500/2017/general-electric/" xr:uid="{C95D91C2-5B5F-4C93-AFF7-333CAB487B44}"/>
    <hyperlink ref="A35" r:id="rId33" display="http://fortune.com/global500/2017/verizon/" xr:uid="{BB8D1BC9-3604-49B9-A29E-2F0C161D988F}"/>
    <hyperlink ref="A36" r:id="rId34" display="http://fortune.com/global500/2017/japan-post-holdings/" xr:uid="{F7F3108B-E4EC-4AF7-A98E-543E6ED2CABE}"/>
    <hyperlink ref="A37" r:id="rId35" display="http://fortune.com/global500/2017/allianz/" xr:uid="{65469C07-17DE-4E13-B98C-FD45FBD6C8D1}"/>
    <hyperlink ref="A38" r:id="rId36" display="http://fortune.com/global500/2017/cardinal-health/" xr:uid="{05A08F03-D4ED-43C1-A043-D183A352C137}"/>
    <hyperlink ref="A39" r:id="rId37" display="http://fortune.com/global500/2017/costco/" xr:uid="{37595625-E998-4A58-91B5-722645276454}"/>
    <hyperlink ref="A40" r:id="rId38" display="http://fortune.com/global500/2017/walgreens-boots-alliance/" xr:uid="{B05E190B-B6C9-4003-94A6-D2A7A2D9A49D}"/>
    <hyperlink ref="A41" r:id="rId39" display="http://fortune.com/global500/2017/agricultural-bank-of-china/" xr:uid="{AF7FC41F-8FBE-49BE-A532-91AB1D44CFE3}"/>
    <hyperlink ref="A42" r:id="rId40" display="http://fortune.com/global500/2017/ping-an-insurance/" xr:uid="{81531B67-B7E1-46B9-B48B-B0E688DFBA61}"/>
    <hyperlink ref="A43" r:id="rId41" display="http://fortune.com/global500/2017/kroger/" xr:uid="{7E8BE872-9E7E-4E4C-BC22-C8FA6C7F9F96}"/>
    <hyperlink ref="A44" r:id="rId42" display="http://fortune.com/global500/2017/saic-motor/" xr:uid="{483CB584-CD54-4D55-8D46-C69B5A34AC9A}"/>
    <hyperlink ref="A45" r:id="rId43" display="http://fortune.com/global500/2017/bank-of-china/" xr:uid="{8BB66774-6750-47F4-AE08-0C5253E33669}"/>
    <hyperlink ref="A46" r:id="rId44" display="http://fortune.com/global500/2017/bnp-paribas/" xr:uid="{82F194D6-514A-4647-8A52-675B6A14E46B}"/>
    <hyperlink ref="A47" r:id="rId45" display="http://fortune.com/global500/2017/nissan-motor/" xr:uid="{850E4EFA-C97D-41C8-8F61-361F9A7C1906}"/>
    <hyperlink ref="A48" r:id="rId46" display="http://fortune.com/global500/2017/chevron/" xr:uid="{CEB75556-A51B-4F62-BEAB-2E4321480A0F}"/>
    <hyperlink ref="A49" r:id="rId47" display="http://fortune.com/global500/2017/fannie-mae/" xr:uid="{1D9BBE61-92ED-470C-BA23-FBB869D4479F}"/>
    <hyperlink ref="A50" r:id="rId48" display="http://fortune.com/global500/2017/china-mobile-communications/" xr:uid="{5BB90A4E-D125-4E66-93A7-9779627A42FF}"/>
    <hyperlink ref="A51" r:id="rId49" display="http://fortune.com/global500/2017/j-p-morgan-chase/" xr:uid="{B9A8CCE8-44C1-496A-B914-2ED711B69F19}"/>
    <hyperlink ref="A52" r:id="rId50" display="http://fortune.com/global500/2017/legal-general-group/" xr:uid="{E125692F-7F56-4E81-A493-3AFED11FDBD6}"/>
    <hyperlink ref="A53" r:id="rId51" display="http://fortune.com/global500/2017/nippon-telegraph-telephone/" xr:uid="{CD6C343C-4580-4A0B-8A57-C9E31EF1D892}"/>
    <hyperlink ref="A54" r:id="rId52" display="http://fortune.com/global500/2017/china-life-insurance/" xr:uid="{0D33102E-4B78-4909-AA91-843D7B9A435D}"/>
    <hyperlink ref="A55" r:id="rId53" display="http://fortune.com/global500/2017/bmw-group/" xr:uid="{1E937A8B-4C14-4936-A7D9-1EE14A09E323}"/>
    <hyperlink ref="A56" r:id="rId54" display="http://fortune.com/global500/2017/express-scripts-holding/" xr:uid="{9DF09D46-2A0D-41CC-8B68-C35CB2215A6B}"/>
    <hyperlink ref="A57" r:id="rId55" display="http://fortune.com/global500/2017/trafigura-group/" xr:uid="{833F64FF-8448-462F-83C7-842574DDAE21}"/>
    <hyperlink ref="A58" r:id="rId56" display="http://fortune.com/global500/2017/china-railway-engineering/" xr:uid="{FCE56515-75B2-4D48-B4A3-8F526B2C7671}"/>
    <hyperlink ref="A59" r:id="rId57" display="http://fortune.com/global500/2017/prudential/" xr:uid="{8E4AB7DA-B488-47EA-840D-20B0FC1B7866}"/>
    <hyperlink ref="A60" r:id="rId58" display="http://fortune.com/global500/2017/assicurazioni-generali/" xr:uid="{C27A060B-EBEF-43E6-AE33-68FC54AB1EE9}"/>
    <hyperlink ref="A61" r:id="rId59" display="http://fortune.com/global500/2017/china-railway-construction/" xr:uid="{A0A19DF8-DA12-43CE-8CE5-5D21516E648C}"/>
    <hyperlink ref="A62" r:id="rId60" display="http://fortune.com/global500/2017/home-depot/" xr:uid="{3544827C-D3F3-402F-B80B-5761D5CCD88D}"/>
    <hyperlink ref="A63" r:id="rId61" display="http://fortune.com/global500/2017/boeing/" xr:uid="{84854466-295E-4D86-9B86-E50223644F06}"/>
    <hyperlink ref="A64" r:id="rId62" display="http://fortune.com/global500/2017/wells-fargo/" xr:uid="{9232EEFB-4B95-45DA-BB46-A75EEB297EB7}"/>
    <hyperlink ref="A65" r:id="rId63" display="http://fortune.com/global500/2017/bank-of-america-corp/" xr:uid="{21EE0287-5D3F-402F-A92E-0D32F86A4F5F}"/>
    <hyperlink ref="A66" r:id="rId64" display="http://fortune.com/global500/2017/gazprom/" xr:uid="{EEC1BE86-E4EF-415F-9ED9-6BCCFF38D14F}"/>
    <hyperlink ref="A67" r:id="rId65" display="http://fortune.com/global500/2017/nestle/" xr:uid="{3AAC7847-92B0-47CA-92C3-7B1FDF480398}"/>
    <hyperlink ref="A68" r:id="rId66" display="http://fortune.com/global500/2017/alphabet/" xr:uid="{3ED57810-DBE8-41A8-A91B-5D3A14A31DDE}"/>
    <hyperlink ref="A69" r:id="rId67" display="http://fortune.com/global500/2017/siemens/" xr:uid="{BF1A1FD7-A01D-425A-9B89-B22825C1B2A8}"/>
    <hyperlink ref="A70" r:id="rId68" display="http://fortune.com/global500/2017/carrefour/" xr:uid="{87F82B01-DBD2-454B-BB34-16B878621540}"/>
    <hyperlink ref="A71" r:id="rId69" display="http://fortune.com/global500/2017/dongfeng-motor/" xr:uid="{54D26886-7EBC-48D5-86B7-F633CFA03EA7}"/>
    <hyperlink ref="A72" r:id="rId70" display="http://fortune.com/global500/2017/microsoft/" xr:uid="{5AB5507D-F57E-4A20-B0CC-24B1FF1F6ADC}"/>
    <hyperlink ref="A73" r:id="rId71" display="http://fortune.com/global500/2017/anthem/" xr:uid="{40A2447C-905D-42AA-B0C2-EF6367DBD915}"/>
    <hyperlink ref="A74" r:id="rId72" display="http://fortune.com/global500/2017/hitachi/" xr:uid="{E6C507E3-E5EA-43D8-8BD2-257BE0969870}"/>
    <hyperlink ref="A75" r:id="rId73" display="http://fortune.com/global500/2017/softbank-group/" xr:uid="{21F75074-2163-427F-B262-C1FBE2BCEEC6}"/>
    <hyperlink ref="A76" r:id="rId74" display="http://fortune.com/global500/2017/banco-santander/" xr:uid="{3FE97DDA-A8A7-4CF8-95D2-81F42A68EA29}"/>
    <hyperlink ref="A77" r:id="rId75" display="http://fortune.com/global500/2017/citigroup/" xr:uid="{D7FED06D-FE84-4BE0-AF15-DAB59A3E74F8}"/>
    <hyperlink ref="A78" r:id="rId76" display="http://fortune.com/global500/2017/petrobras/" xr:uid="{39860173-9A70-4B33-AFD6-C4DD7033ADD6}"/>
    <hyperlink ref="A79" r:id="rId77" display="http://fortune.com/global500/2017/robert-bosch/" xr:uid="{A2707DCA-CEA5-4855-BDE3-DE27B5F4FDE4}"/>
    <hyperlink ref="A80" r:id="rId78" display="http://fortune.com/global500/2017/deutsche-telekom/" xr:uid="{89C8E118-195B-4764-8E69-C3E51FA78827}"/>
    <hyperlink ref="A81" r:id="rId79" display="http://fortune.com/global500/2017/hyundai-motor/" xr:uid="{1EE9342D-5CBA-4300-AB46-1D89D8E096BD}"/>
    <hyperlink ref="A82" r:id="rId80" display="http://fortune.com/global500/2017/comcast/" xr:uid="{048A3C80-E1D4-4CEA-9680-2877C5ACBC94}"/>
    <hyperlink ref="A83" r:id="rId81" display="http://fortune.com/global500/2017/credit-agricole/" xr:uid="{9515372C-E155-4D39-9558-29E4CCAE6AF9}"/>
    <hyperlink ref="A84" r:id="rId82" display="http://fortune.com/global500/2017/ibm/" xr:uid="{419F2DCA-3ED9-4B11-85A3-1B70EE0FDD9B}"/>
    <hyperlink ref="A85" r:id="rId83" display="http://fortune.com/global500/2017/electricite-de-france/" xr:uid="{C351C8B7-22C4-40BD-8283-E1785D5479B6}"/>
    <hyperlink ref="A86" r:id="rId84" display="http://fortune.com/global500/2017/huawei-investment-holding/" xr:uid="{18D15087-5ED2-4BE9-BC84-D872C0FE3A58}"/>
    <hyperlink ref="A87" r:id="rId85" display="http://fortune.com/global500/2017/enel/" xr:uid="{BB263D88-C265-435C-B860-C7AEC4B075B4}"/>
    <hyperlink ref="A88" r:id="rId86" display="http://fortune.com/global500/2017/state-farm-insurance-cos/" xr:uid="{F971B887-BBC4-415E-BCE0-7B13A56274DB}"/>
    <hyperlink ref="A89" r:id="rId87" display="http://fortune.com/global500/2017/china-resources-national/" xr:uid="{86F2E6E0-11D1-47FB-A54B-10D6199B8FC7}"/>
    <hyperlink ref="A90" r:id="rId88" display="http://fortune.com/global500/2017/aeon/" xr:uid="{D929D1E5-04FA-43CE-BBC7-1385BFE50303}"/>
    <hyperlink ref="A91" r:id="rId89" display="http://fortune.com/global500/2017/hsbc-holdings/" xr:uid="{A0ABD469-92AD-45EE-AA75-B4FD7052E063}"/>
    <hyperlink ref="A92" r:id="rId90" display="http://fortune.com/global500/2017/pacific-construction-group/" xr:uid="{CF7CCECB-F8A4-4C69-8D04-BE7FFD61E4C5}"/>
    <hyperlink ref="A93" r:id="rId91" display="http://fortune.com/global500/2017/aviva/" xr:uid="{826FF715-267C-403A-9779-FC9C80310861}"/>
    <hyperlink ref="A94" r:id="rId92" display="http://fortune.com/global500/2017/uniper/" xr:uid="{78FAA669-140D-4253-8EE2-CB70CF6B01AC}"/>
    <hyperlink ref="A95" r:id="rId93" display="http://fortune.com/global500/2017/tesco/" xr:uid="{64846B90-4284-4F3D-9318-2258AE74EDB2}"/>
    <hyperlink ref="A96" r:id="rId94" display="http://fortune.com/global500/2017/engie/" xr:uid="{5316B79F-2B97-4F61-8E27-F2E1413FA14F}"/>
    <hyperlink ref="A97" r:id="rId95" display="http://fortune.com/global500/2017/airbus-group/" xr:uid="{47DB02F1-7EC9-4325-A772-21CF64184D31}"/>
    <hyperlink ref="A98" r:id="rId96" display="http://fortune.com/global500/2017/sk-holdings/" xr:uid="{F8E99613-B195-49CD-9CD3-5E02BC4017FE}"/>
    <hyperlink ref="A99" r:id="rId97" display="http://fortune.com/global500/2017/phillips-66/" xr:uid="{2BDFF09E-4975-437E-9DF5-23C08A66C8E6}"/>
    <hyperlink ref="A100" r:id="rId98" display="http://fortune.com/global500/2017/johnson-johnson/" xr:uid="{65A2F713-9E05-40FB-AC39-A1304C310623}"/>
    <hyperlink ref="A101" r:id="rId99" display="http://fortune.com/global500/2017/procter-gamble/" xr:uid="{52F249B2-FC73-49C1-A509-05FB953C9FAE}"/>
    <hyperlink ref="A102" r:id="rId100" display="http://fortune.com/global500/2017/u-s-postal-service/" xr:uid="{062CBE0F-246E-450C-BBBB-644657215CFB}"/>
    <hyperlink ref="A103" r:id="rId101" display="http://fortune.com/global500/2017/china-southern-power-grid/" xr:uid="{5895376D-FCE8-414B-8E9A-5F6296337628}"/>
    <hyperlink ref="A104" r:id="rId102" display="http://fortune.com/global500/2017/china-south-industries-group/" xr:uid="{809BFBDF-F41D-403A-969E-86B0210EB4F0}"/>
    <hyperlink ref="A105" r:id="rId103" display="http://fortune.com/global500/2017/lukoil/" xr:uid="{FA2A636A-0729-40B8-9C75-777F321657FF}"/>
    <hyperlink ref="A106" r:id="rId104" display="http://fortune.com/global500/2017/china-communications-construction/" xr:uid="{40222E78-2874-40BC-BC34-B07BEB8FE81C}"/>
    <hyperlink ref="A107" r:id="rId105" display="http://fortune.com/global500/2017/groupe-bpce/" xr:uid="{1F4822EA-E90B-4955-907F-E07AC75DA224}"/>
    <hyperlink ref="A108" r:id="rId106" display="http://fortune.com/global500/2017/sony/" xr:uid="{1BB1CC31-B6B0-4EF1-9DC3-3F458D5E8BA4}"/>
    <hyperlink ref="A109" r:id="rId107" display="http://fortune.com/global500/2017/valero-energy/" xr:uid="{AB863B8E-F5D1-4125-B682-B8B6F8C21A44}"/>
    <hyperlink ref="A110" r:id="rId108" display="http://fortune.com/global500/2017/target/" xr:uid="{D5436029-B258-409F-B3CA-48D97542E2B8}"/>
    <hyperlink ref="A111" r:id="rId109" display="http://fortune.com/global500/2017/societe-generale/" xr:uid="{25DE3329-B7AC-4A86-B19D-1FB52730797C}"/>
    <hyperlink ref="A112" r:id="rId110" display="http://fortune.com/global500/2017/munich-re-group/" xr:uid="{1B6C49C4-2E22-4561-B522-DAB317C579B7}"/>
    <hyperlink ref="A113" r:id="rId111" display="http://fortune.com/global500/2017/panasonic/" xr:uid="{15DC243B-EF8C-4893-B5F1-0DBA004B1F4D}"/>
    <hyperlink ref="A114" r:id="rId112" display="http://fortune.com/global500/2017/nippon-life-insurance/" xr:uid="{EFD6A814-7B5A-40CA-9163-2A134DF3BF4A}"/>
    <hyperlink ref="A115" r:id="rId113" display="http://fortune.com/global500/2017/zurich-insurance-group/" xr:uid="{99CEEB0A-363C-4932-B13B-12815937102D}"/>
    <hyperlink ref="A116" r:id="rId114" display="http://fortune.com/global500/2017/itau-unibanco-holding/" xr:uid="{AFDC3F3F-7246-4554-8F30-DC69993C94E0}"/>
    <hyperlink ref="A117" r:id="rId115" display="http://fortune.com/global500/2017/peoples-insurance-co-of-china/" xr:uid="{4799EFC6-47F2-41D4-8301-1F681F833C40}"/>
    <hyperlink ref="A118" r:id="rId116" display="http://fortune.com/global500/2017/china-national-offshore-oil/" xr:uid="{D4B70804-C479-469E-B642-A349EDA179B5}"/>
    <hyperlink ref="A119" r:id="rId117" display="http://fortune.com/global500/2017/marubeni/" xr:uid="{8119ECE5-89C1-4484-BB71-172CB92E50A2}"/>
    <hyperlink ref="A120" r:id="rId118" display="http://fortune.com/global500/2017/deutsche-post-dhl-group/" xr:uid="{6F50F9F6-019E-4ADC-B1D3-7256E17C4840}"/>
    <hyperlink ref="A121" r:id="rId119" display="http://fortune.com/global500/2017/freddie-mac/" xr:uid="{88214E93-73D3-4EB2-A459-06AD1875AEB4}"/>
    <hyperlink ref="A122" r:id="rId120" display="http://fortune.com/global500/2017/china-post-group/" xr:uid="{4A7E731F-DDA0-499A-B2F4-343D63EDF48F}"/>
    <hyperlink ref="A123" r:id="rId121" display="http://fortune.com/global500/2017/china-minmetals/" xr:uid="{DC6E36ED-B8BF-4CED-9309-E45B1146E38D}"/>
    <hyperlink ref="A124" r:id="rId122" display="http://fortune.com/global500/2017/lloyds-banking-group/" xr:uid="{F7707C04-AC13-4777-9175-B5FAA0927790}"/>
    <hyperlink ref="A125" r:id="rId123" display="http://fortune.com/global500/2017/lowes/" xr:uid="{4A2CBCD1-8AD2-45F3-9241-C892E2023006}"/>
    <hyperlink ref="A126" r:id="rId124" display="http://fortune.com/global500/2017/metro/" xr:uid="{2AE61CDC-1678-4352-94EF-F0255C72BE09}"/>
    <hyperlink ref="A127" r:id="rId125" display="http://fortune.com/global500/2017/dell-technologies/" xr:uid="{20052B15-E1BD-4FCA-A01C-23A7F55D9001}"/>
    <hyperlink ref="A128" r:id="rId126" display="http://fortune.com/global500/2017/china-faw-group/" xr:uid="{EB2D78C2-CF77-4994-90B4-D9C427D8850B}"/>
    <hyperlink ref="A129" r:id="rId127" display="http://fortune.com/global500/2017/basf/" xr:uid="{6DEC105B-9534-4821-8FD3-14B636507D04}"/>
    <hyperlink ref="A130" r:id="rId128" display="http://fortune.com/global500/2017/jxtg-holdings/" xr:uid="{C6991245-78A6-415C-AA0D-0FCAACBB1D01}"/>
    <hyperlink ref="A131" r:id="rId129" display="http://fortune.com/global500/2017/metlife/" xr:uid="{13B3CF51-1D17-4C20-BEC0-E2FA61BE01EF}"/>
    <hyperlink ref="A132" r:id="rId130" display="http://fortune.com/global500/2017/tewoo-group/" xr:uid="{86708CE1-75B0-4AF6-A1F3-436F442808B1}"/>
    <hyperlink ref="A133" r:id="rId131" display="http://fortune.com/global500/2017/aetna/" xr:uid="{A7C8EE6F-C37B-4223-B9CD-05E67335D357}"/>
    <hyperlink ref="A134" r:id="rId132" display="http://fortune.com/global500/2017/pepsico/" xr:uid="{F47E4B0C-766D-4995-9203-DE45DADFD005}"/>
    <hyperlink ref="A135" r:id="rId133" display="http://fortune.com/global500/2017/eni/" xr:uid="{420B854C-83E0-4604-88FD-B9D5B00A9F70}"/>
    <hyperlink ref="A136" r:id="rId134" display="http://fortune.com/global500/2017/china-telecommunications/" xr:uid="{29DA1AC3-E644-47F3-8BC7-DC44A7264A2E}"/>
    <hyperlink ref="A137" r:id="rId135" display="http://fortune.com/global500/2017/archer-daniels-midland/" xr:uid="{DFAC2D87-D465-47B7-BE04-ACCAC19FD924}"/>
    <hyperlink ref="A138" r:id="rId136" display="http://fortune.com/global500/2017/china-north-industries-group/" xr:uid="{DD8ACF89-78D3-4680-AE08-21E24757B70C}"/>
    <hyperlink ref="A139" r:id="rId137" display="http://fortune.com/global500/2017/cofco/" xr:uid="{C9ED02DF-ACD5-4D4E-A428-442301698914}"/>
    <hyperlink ref="A140" r:id="rId138" display="http://fortune.com/global500/2017/beijing-automotive-group/" xr:uid="{9D9F498F-16F6-4318-814B-1DFABFE7210D}"/>
    <hyperlink ref="A141" r:id="rId139" display="http://fortune.com/global500/2017/ups/" xr:uid="{E38CD969-7F63-4679-8BDC-2C49E39CFAC9}"/>
    <hyperlink ref="A142" r:id="rId140" display="http://fortune.com/global500/2017/anbang-insurance-group/" xr:uid="{94676157-D5AF-4473-A047-2F9837B967A6}"/>
    <hyperlink ref="A143" r:id="rId141" display="http://fortune.com/global500/2017/peugeot/" xr:uid="{9DC8911D-6CE8-4E39-A6C5-915E998D506A}"/>
    <hyperlink ref="A144" r:id="rId142" display="http://fortune.com/global500/2017/albertsons-cos/" xr:uid="{A20FDD8A-6352-469E-B1FE-6D0929DD93BC}"/>
    <hyperlink ref="A145" r:id="rId143" display="http://fortune.com/global500/2017/dai-ichi-life-holdings/" xr:uid="{B7A5AE32-F9F5-45AB-99D3-0A40A0F88AD6}"/>
    <hyperlink ref="A146" r:id="rId144" display="http://fortune.com/global500/2017/sinochem-group/" xr:uid="{BDA17AFD-606F-460D-AC1F-426884EC02EE}"/>
    <hyperlink ref="A147" r:id="rId145" display="http://fortune.com/global500/2017/intel/" xr:uid="{67C10338-756F-41C4-9AAB-5A78723A1A5C}"/>
    <hyperlink ref="A148" r:id="rId146" display="http://fortune.com/global500/2017/mitsubishi/" xr:uid="{404DD630-5709-4C50-BC87-F7926998AFF1}"/>
    <hyperlink ref="A149" r:id="rId147" display="http://fortune.com/global500/2017/auchan-holding/" xr:uid="{5728F536-08FE-4C93-BB3C-F38D4A7406BB}"/>
    <hyperlink ref="A150" r:id="rId148" display="http://fortune.com/global500/2017/aegon/" xr:uid="{447D928C-9021-4181-BFD0-15098C9D60F1}"/>
    <hyperlink ref="A151" r:id="rId149" display="http://fortune.com/global500/2017/prudential-financial/" xr:uid="{0348D1E0-9FAD-4C27-9240-F5B0842F6F5C}"/>
    <hyperlink ref="A152" r:id="rId150" display="http://fortune.com/global500/2017/vodafone-group/" xr:uid="{956939FC-ACB7-48C3-9475-9EAAD331F556}"/>
    <hyperlink ref="A153" r:id="rId151" display="http://fortune.com/global500/2017/unilever/" xr:uid="{7E1A28A1-BB46-4C29-B0EC-1756EE17EF5D}"/>
    <hyperlink ref="A154" r:id="rId152" display="http://fortune.com/global500/2017/banco-do-brasil/" xr:uid="{79452B51-9763-465A-9E76-EEAC7D8D0ABB}"/>
    <hyperlink ref="A155" r:id="rId153" display="http://fortune.com/global500/2017/pemex/" xr:uid="{72EEB7A8-9D0C-45D1-BF20-F50920A2D0D0}"/>
    <hyperlink ref="A156" r:id="rId154" display="http://fortune.com/global500/2017/telefonica/" xr:uid="{8BC2E9B6-A5A2-4BFF-86FB-14E881D92D63}"/>
    <hyperlink ref="A157" r:id="rId155" display="http://fortune.com/global500/2017/banco-bradesco/" xr:uid="{D986C356-1219-49EA-84A5-0F6275E9ABBA}"/>
    <hyperlink ref="A158" r:id="rId156" display="http://fortune.com/global500/2017/united-technologies/" xr:uid="{90A9CB99-0207-4990-B860-51E564EC9696}"/>
    <hyperlink ref="A159" r:id="rId157" display="http://fortune.com/global500/2017/arcelormittal/" xr:uid="{312589D8-C7DE-4120-B9CE-55739A7F5D2F}"/>
    <hyperlink ref="A160" r:id="rId158" display="http://fortune.com/global500/2017/renault/" xr:uid="{90D1A7BD-2BA3-48F1-8038-90F3E918FBF6}"/>
    <hyperlink ref="A161" r:id="rId159" display="http://fortune.com/global500/2017/rosneft-oil/" xr:uid="{1972D8D1-F08E-400E-845F-DB7B9D5C2547}"/>
    <hyperlink ref="A162" r:id="rId160" display="http://fortune.com/global500/2017/shandong-weiqiao-pioneering-group/" xr:uid="{A155056B-6E45-455F-B6CD-E6349E1D59BC}"/>
    <hyperlink ref="A163" r:id="rId161" display="http://fortune.com/global500/2017/marathon-petroleum/" xr:uid="{F2D1B066-F60B-4980-BD1F-BEC372648D39}"/>
    <hyperlink ref="A164" r:id="rId162" display="http://fortune.com/global500/2017/disney/" xr:uid="{CC4D6A87-AEDC-4562-8E55-A5916690748E}"/>
    <hyperlink ref="A165" r:id="rId163" display="http://fortune.com/global500/2017/aviation-industry-corp-of-china/" xr:uid="{26EEB9E1-E047-4034-895B-B8B7D155DE7B}"/>
    <hyperlink ref="A166" r:id="rId164" display="http://fortune.com/global500/2017/ing-group/" xr:uid="{918CD5DD-8561-433A-BF58-5A6FA508C984}"/>
    <hyperlink ref="A167" r:id="rId165" display="http://fortune.com/global500/2017/mitsubishi-ufj-financial-group/" xr:uid="{CD178EED-D0AF-4F47-82EF-DE6E3E34BFC4}"/>
    <hyperlink ref="A168" r:id="rId166" display="http://fortune.com/global500/2017/royal-ahold-delhaize/" xr:uid="{46A564D3-C53B-46CD-9039-B8CF9A469182}"/>
    <hyperlink ref="A169" r:id="rId167" display="http://fortune.com/global500/2017/humana/" xr:uid="{F1AEA83C-BC7B-4B17-A25F-DEE799D94539}"/>
    <hyperlink ref="A170" r:id="rId168" display="http://fortune.com/global500/2017/seven-i-holdings/" xr:uid="{55963656-D34E-455C-90C5-EFA3C5464726}"/>
    <hyperlink ref="A171" r:id="rId169" display="http://fortune.com/global500/2017/indian-oil/" xr:uid="{C059D0FD-A6DA-4135-BC78-2359FE4BB13F}"/>
    <hyperlink ref="A172" r:id="rId170" display="http://fortune.com/global500/2017/roche-group/" xr:uid="{E80DC025-E7EB-498F-A6AD-C68B27F80B5F}"/>
    <hyperlink ref="A173" r:id="rId171" display="http://fortune.com/global500/2017/hna-group/" xr:uid="{A45DD097-9CE7-45FF-9BA6-E7574C23B016}"/>
    <hyperlink ref="A174" r:id="rId172" display="http://fortune.com/global500/2017/bank-of-communications/" xr:uid="{70CCCF31-BE7A-4138-9310-27EF9DF1FCD2}"/>
    <hyperlink ref="A175" r:id="rId173" display="http://fortune.com/global500/2017/citic-group/" xr:uid="{6768EDCA-ECF4-4007-ABE4-40DD559EE2A6}"/>
    <hyperlink ref="A176" r:id="rId174" display="http://fortune.com/global500/2017/pfizer/" xr:uid="{1D385BAB-507F-4716-BDCE-3103D0D0FB21}"/>
    <hyperlink ref="A177" r:id="rId175" display="http://fortune.com/global500/2017/bayer/" xr:uid="{0579F056-25F7-48E8-B3BD-28D4EE2C1459}"/>
    <hyperlink ref="A178" r:id="rId176" display="http://fortune.com/global500/2017/aig/" xr:uid="{DAE421EC-EFD7-4B42-9828-3E7F3A1CCB74}"/>
    <hyperlink ref="A179" r:id="rId177" display="http://fortune.com/global500/2017/america-movil/" xr:uid="{EED9A464-D372-44AD-932F-F22D5B83769A}"/>
    <hyperlink ref="A180" r:id="rId178" display="http://fortune.com/global500/2017/korea-electric-power/" xr:uid="{BDD6D1F9-B174-4CB5-B7D7-B2F0075C34BA}"/>
    <hyperlink ref="A181" r:id="rId179" display="http://fortune.com/global500/2017/lockheed-martin/" xr:uid="{57E113F1-5354-4431-8C8C-9D7924DDD67F}"/>
    <hyperlink ref="A182" r:id="rId180" display="http://fortune.com/global500/2017/sysco/" xr:uid="{DAF0100E-E42F-485E-A8D6-3730680C8787}"/>
    <hyperlink ref="A183" r:id="rId181" display="http://fortune.com/global500/2017/fedex/" xr:uid="{9C68D8BE-8B17-4169-AE8E-366944607526}"/>
    <hyperlink ref="A184" r:id="rId182" display="http://fortune.com/global500/2017/hewlett-packard-enterprise/" xr:uid="{73B32ABD-12F6-421F-B3C9-071B96B589B4}"/>
    <hyperlink ref="A185" r:id="rId183" display="http://fortune.com/global500/2017/louis-dreyfus/" xr:uid="{41286E07-8145-473C-98A9-F55305C3648D}"/>
    <hyperlink ref="A186" r:id="rId184" display="http://fortune.com/global500/2017/amer-international-group/" xr:uid="{A656514F-4453-4793-BA00-8D0525088C9A}"/>
    <hyperlink ref="A187" r:id="rId185" display="http://fortune.com/global500/2017/petronas/" xr:uid="{EC21528B-EF29-4C2A-996D-DB8B8EAA2572}"/>
    <hyperlink ref="A188" r:id="rId186" display="http://fortune.com/global500/2017/tokyo-electric-power/" xr:uid="{E81CC5CB-09BA-44A3-BF56-9C78D004F5F5}"/>
    <hyperlink ref="A189" r:id="rId187" display="http://fortune.com/global500/2017/novartis/" xr:uid="{94F82217-1789-4A6D-8467-6D3F80E85660}"/>
    <hyperlink ref="A190" r:id="rId188" display="http://fortune.com/global500/2017/cisco-systems/" xr:uid="{49C824FE-41CE-4EAC-9ACE-3A6398B04116}"/>
    <hyperlink ref="A191" r:id="rId189" display="http://fortune.com/global500/2017/msad-insurance-group-holdings/" xr:uid="{A4AF9F90-6489-478A-A482-7692A21CB5A4}"/>
    <hyperlink ref="A192" r:id="rId190" display="http://fortune.com/global500/2017/deutsche-bank/" xr:uid="{C50A1C98-3203-4450-B0C8-31A90252B0F1}"/>
    <hyperlink ref="A193" r:id="rId191" display="http://fortune.com/global500/2017/powerchina/" xr:uid="{A4C13F17-291B-407D-B60C-986B91031D5A}"/>
    <hyperlink ref="A194" r:id="rId192" display="http://fortune.com/global500/2017/jbs/" xr:uid="{135CF055-1690-45D6-908F-643C3CAD83EB}"/>
    <hyperlink ref="A195" r:id="rId193" display="http://fortune.com/global500/2017/ptt/" xr:uid="{47AA8909-0CEF-409D-82DE-938243ECA962}"/>
    <hyperlink ref="A196" r:id="rId194" display="http://fortune.com/global500/2017/tokio-marine-holdings/" xr:uid="{37AD815E-8F10-4910-8812-C0AC3F915DA1}"/>
    <hyperlink ref="A197" r:id="rId195" display="http://fortune.com/global500/2017/hp/" xr:uid="{E3761F72-3EA4-4133-9BBA-BE6E24EB54C4}"/>
    <hyperlink ref="A198" r:id="rId196" display="http://fortune.com/global500/2017/rwe/" xr:uid="{41099D75-2857-467B-96ED-C70C79ED17A9}"/>
    <hyperlink ref="A199" r:id="rId197" display="http://fortune.com/global500/2017/dow-chemical/" xr:uid="{44177602-3693-4CB9-96F9-8EF287346223}"/>
    <hyperlink ref="A200" r:id="rId198" display="http://fortune.com/global500/2017/finatis/" xr:uid="{5D8F6529-0DCF-4B01-82DD-AD36C2BA07AB}"/>
    <hyperlink ref="A201" r:id="rId199" display="http://fortune.com/global500/2017/wesfarmers/" xr:uid="{D1A6F9A1-1EDE-4310-B71D-229319F9FF53}"/>
    <hyperlink ref="A202" r:id="rId200" display="http://fortune.com/global500/2017/sinopharm/" xr:uid="{13FEE9C6-775F-4548-A6AB-95A0868AF7A8}"/>
    <hyperlink ref="A203" r:id="rId201" display="http://fortune.com/global500/2017/cnp-assurances/" xr:uid="{21BCDC80-EFFF-4688-BD14-362F14ABED27}"/>
    <hyperlink ref="A204" r:id="rId202" display="http://fortune.com/global500/2017/lg-electronics/" xr:uid="{A715BAB8-3E0C-4809-A402-4B361B3F821F}"/>
    <hyperlink ref="A205" r:id="rId203" display="http://fortune.com/global500/2017/sumitomo-mitsui-financial-group/" xr:uid="{CEEEC987-194C-406E-A9F6-07CF1992E0AB}"/>
    <hyperlink ref="A206" r:id="rId204" display="http://fortune.com/global500/2017/reliance-industries/" xr:uid="{6C91874D-16B1-4D36-B3EA-EC2D5E3125F7}"/>
    <hyperlink ref="A207" r:id="rId205" display="http://fortune.com/global500/2017/china-baowu-steel-group/" xr:uid="{B7AF549C-7330-4FD5-9F65-515EEC3F67E4}"/>
    <hyperlink ref="A208" r:id="rId206" display="http://fortune.com/global500/2017/noble-group/" xr:uid="{E62C2297-D722-400C-9D34-F12810CB5CA1}"/>
    <hyperlink ref="A209" r:id="rId207" display="http://fortune.com/global500/2017/anheuser-busch-inbev/" xr:uid="{AE6A792B-F80C-408F-9682-826AD22B1345}"/>
    <hyperlink ref="A210" r:id="rId208" display="http://fortune.com/global500/2017/statoil/" xr:uid="{C43C774F-454B-4818-A5F8-AC3807134D9F}"/>
    <hyperlink ref="A211" r:id="rId209" display="http://fortune.com/global500/2017/posco/" xr:uid="{F9EF487C-C25A-4D4D-99F9-5FF89203BBA1}"/>
    <hyperlink ref="A212" r:id="rId210" display="http://fortune.com/global500/2017/kia-motors/" xr:uid="{80441E96-2CA6-47BD-BDF7-8BB74ABC287A}"/>
    <hyperlink ref="A213" r:id="rId211" display="http://fortune.com/global500/2017/orange/" xr:uid="{2480EA37-CBFC-4274-AF4D-6265B5369AF5}"/>
    <hyperlink ref="A214" r:id="rId212" display="http://fortune.com/global500/2017/chemchina/" xr:uid="{A77ED2DA-4B5C-432A-A3C4-E5385FB164F3}"/>
    <hyperlink ref="A215" r:id="rId213" display="http://fortune.com/global500/2017/deutsche-bahn/" xr:uid="{0A762DFF-7822-4B36-8A5F-300B6D5275E4}"/>
    <hyperlink ref="A216" r:id="rId214" display="http://fortune.com/global500/2017/continental/" xr:uid="{33F13BD3-5223-4B49-8758-21D2094B75E4}"/>
    <hyperlink ref="A217" r:id="rId215" display="http://fortune.com/global500/2017/hca-holdings/" xr:uid="{3EE5DD85-657E-48F2-A371-C612CFA3685C}"/>
    <hyperlink ref="A218" r:id="rId216" display="http://fortune.com/global500/2017/itochu/" xr:uid="{B1E4F251-6B08-4096-89B5-AF71015AD1CE}"/>
    <hyperlink ref="A219" r:id="rId217" display="http://fortune.com/global500/2017/china-merchants-bank/" xr:uid="{73A1C32E-6DE6-4C97-BC4A-0B3F82E603DB}"/>
    <hyperlink ref="A220" r:id="rId218" display="http://fortune.com/global500/2017/state-bank-of-india/" xr:uid="{840D5E73-DE49-4F9E-B721-90F5685CC664}"/>
    <hyperlink ref="A221" r:id="rId219" display="http://fortune.com/global500/2017/woolworths/" xr:uid="{4EE517E1-FED8-426A-8642-36A0949F0764}"/>
    <hyperlink ref="A222" r:id="rId220" display="http://fortune.com/global500/2017/kddi/" xr:uid="{C0F6A44C-1F04-44D3-BA36-682DC32F7C97}"/>
    <hyperlink ref="A223" r:id="rId221" display="http://fortune.com/global500/2017/swiss-re/" xr:uid="{E8B00DEB-C2BE-4F6E-AD22-46417951772E}"/>
    <hyperlink ref="A224" r:id="rId222" display="http://fortune.com/global500/2017/hbis-group/" xr:uid="{227924F1-284C-484B-8DA8-28F6C951FDC1}"/>
    <hyperlink ref="A225" r:id="rId223" display="http://fortune.com/global500/2017/cefc-china-energy/" xr:uid="{3BEA9FD3-B8B4-4841-9096-D17E5B712641}"/>
    <hyperlink ref="A226" r:id="rId224" display="http://fortune.com/global500/2017/banco-bilbao-vizcaya-argentaria/" xr:uid="{2C783B34-08D2-4E3B-850A-F76BAE9FFD32}"/>
    <hyperlink ref="A227" r:id="rId225" display="http://fortune.com/global500/2017/thyssenkrupp/" xr:uid="{913E243A-DAA8-4D96-8284-FD9808890030}"/>
    <hyperlink ref="A228" r:id="rId226" display="http://fortune.com/global500/2017/saint-gobain/" xr:uid="{9910D2A8-B06C-438A-893C-99DA26A47FF0}"/>
    <hyperlink ref="A229" r:id="rId227" display="http://fortune.com/global500/2017/lenovo-group/" xr:uid="{C4FABB5A-9E82-4176-B1CD-65CEAA37E51C}"/>
    <hyperlink ref="A230" r:id="rId228" display="http://fortune.com/global500/2017/vinci/" xr:uid="{DF110F19-D6F9-4310-BAC9-B1FF967B911E}"/>
    <hyperlink ref="A231" r:id="rId229" display="http://fortune.com/global500/2017/nippon-steel-sumitomo-metal/" xr:uid="{1568959A-AE1A-4035-B347-F103BD69481B}"/>
    <hyperlink ref="A232" r:id="rId230" display="http://fortune.com/global500/2017/bunge/" xr:uid="{A0147A62-1FC6-44D8-B52B-3B03B2489D16}"/>
    <hyperlink ref="A233" r:id="rId231" display="http://fortune.com/global500/2017/industrial-bank/" xr:uid="{888EC993-2893-44E2-8BA2-2A5B9AED8762}"/>
    <hyperlink ref="A234" r:id="rId232" display="http://fortune.com/global500/2017/e-on/" xr:uid="{F8A405D6-518B-4CFE-A9BB-252779817E0B}"/>
    <hyperlink ref="A235" r:id="rId233" display="http://fortune.com/global500/2017/sberbank/" xr:uid="{927F4680-D6BE-4003-B8B0-EECB1C783988}"/>
    <hyperlink ref="A236" r:id="rId234" display="http://fortune.com/global500/2017/china-shipbuilding-industry/" xr:uid="{F2C2DBAF-17D6-415C-9966-A03A6613C0E4}"/>
    <hyperlink ref="A237" r:id="rId235" display="http://fortune.com/global500/2017/christian-dior/" xr:uid="{EA5B27CD-292C-46B4-BDC3-C932CFB9B3FA}"/>
    <hyperlink ref="A238" r:id="rId236" display="http://fortune.com/global500/2017/coca-cola/" xr:uid="{5BF0B64B-2725-4148-A66D-0BF20C974259}"/>
    <hyperlink ref="A239" r:id="rId237" display="http://fortune.com/global500/2017/denso/" xr:uid="{6D61B4D6-20FE-4A23-8523-B980EDE42B87}"/>
    <hyperlink ref="A240" r:id="rId238" display="http://fortune.com/global500/2017/fujitsu/" xr:uid="{0387093E-6E34-48D1-B54F-52DA34D129AA}"/>
    <hyperlink ref="A241" r:id="rId239" display="http://fortune.com/global500/2017/guangzhou-automobile-industry-group/" xr:uid="{1824C137-643B-4CD7-84FC-4A8D878A78A2}"/>
    <hyperlink ref="A242" r:id="rId240" display="http://fortune.com/global500/2017/wilmar-international/" xr:uid="{A2CC3264-314F-4F21-A34A-1B3A5B81A3CF}"/>
    <hyperlink ref="A243" r:id="rId241" display="http://fortune.com/global500/2017/sanofi/" xr:uid="{3EDB78C4-69CF-423D-AB2C-A2EEA15DD0BD}"/>
    <hyperlink ref="A244" r:id="rId242" display="http://fortune.com/global500/2017/china-united-network-communications/" xr:uid="{0E2B4B4C-A109-4A9B-843A-2E5D7FBE4347}"/>
    <hyperlink ref="A245" r:id="rId243" display="http://fortune.com/global500/2017/sumitomo-life-insurance/" xr:uid="{CA04CBC8-48C1-4CF7-AD13-9666D3AC1E8F}"/>
    <hyperlink ref="A246" r:id="rId244" display="http://fortune.com/global500/2017/new-york-life-insurance/" xr:uid="{C475A1AE-439E-419F-B73A-AE8493D4DDEE}"/>
    <hyperlink ref="A247" r:id="rId245" display="http://fortune.com/global500/2017/centene/" xr:uid="{36406FA1-3173-468D-B6AD-3611D521216D}"/>
    <hyperlink ref="A248" r:id="rId246" display="http://fortune.com/global500/2017/shanghai-pudong-development-bank/" xr:uid="{B1C387F4-6A32-4ED1-BC6B-D8E86B8264DB}"/>
    <hyperlink ref="A249" r:id="rId247" display="http://fortune.com/global500/2017/hanwha/" xr:uid="{DC37B3D7-02AD-426D-A501-B5417F60986C}"/>
    <hyperlink ref="A250" r:id="rId248" display="http://fortune.com/global500/2017/tata-motors/" xr:uid="{1571C844-11CA-416C-A263-3434776007F9}"/>
    <hyperlink ref="A251" r:id="rId249" display="http://fortune.com/global500/2017/aluminum-corp-of-china/" xr:uid="{13FDEDF4-7861-463D-ABFF-922D485B15AD}"/>
    <hyperlink ref="A252" r:id="rId250" display="http://fortune.com/global500/2017/mitsui/" xr:uid="{D1766621-3119-4ADD-B39D-7EA009D81D2E}"/>
    <hyperlink ref="A253" r:id="rId251" display="http://fortune.com/global500/2017/manulife-financial/" xr:uid="{71D0C507-2FA5-4261-99DB-A9E98BBA946B}"/>
    <hyperlink ref="A254" r:id="rId252" display="http://fortune.com/global500/2017/china-minsheng-banking/" xr:uid="{A7E1A063-6CD0-4105-AA03-7F5864F7B3DB}"/>
    <hyperlink ref="A255" r:id="rId253" display="http://fortune.com/global500/2017/china-pacific-insurance-group/" xr:uid="{DB8D12B4-1BBC-4314-B606-F31D06BA63C0}"/>
    <hyperlink ref="A256" r:id="rId254" display="http://fortune.com/global500/2017/american-airlines-group/" xr:uid="{E0C856B8-E250-4DFD-9123-E6F25811912B}"/>
    <hyperlink ref="A257" r:id="rId255" display="http://fortune.com/global500/2017/nationwide/" xr:uid="{92543611-BC77-4622-9895-86F4BF3517B4}"/>
    <hyperlink ref="A258" r:id="rId256" display="http://fortune.com/global500/2017/merck/" xr:uid="{61F0C5C9-1ED6-428D-9238-04022850BE3A}"/>
    <hyperlink ref="A259" r:id="rId257" display="http://fortune.com/global500/2017/cigna/" xr:uid="{D337D39B-C517-4E29-9BAB-6A83EAF6B5D0}"/>
    <hyperlink ref="A260" r:id="rId258" display="http://fortune.com/global500/2017/delta-air-lines/" xr:uid="{F823FDCB-9162-4BE9-8F25-012038C56562}"/>
    <hyperlink ref="A261" r:id="rId259" display="http://fortune.com/global500/2017/best-buy/" xr:uid="{610B630E-8228-4D4A-90FB-2A77486AF7D4}"/>
    <hyperlink ref="A262" r:id="rId260" display="http://fortune.com/global500/2017/china-national-building-material-group/" xr:uid="{131FC1D9-F84D-4EB0-B530-463FE0B8B46C}"/>
    <hyperlink ref="A263" r:id="rId261" display="http://fortune.com/global500/2017/honeywell-international/" xr:uid="{5AACC993-F562-407F-9162-A7A101A5FC69}"/>
    <hyperlink ref="A264" r:id="rId262" display="http://fortune.com/global500/2017/jd-com/" xr:uid="{E0C6C5FF-E592-4CB1-8B8D-37D23FB1098D}"/>
    <hyperlink ref="A265" r:id="rId263" display="http://fortune.com/global500/2017/mitsubishi-electric/" xr:uid="{061362B2-456F-4DCA-AB8E-C220010DC7B1}"/>
    <hyperlink ref="A266" r:id="rId264" display="http://fortune.com/global500/2017/zf-friedrichshafen/" xr:uid="{EEDD8B00-74A9-4F74-8A18-40DE407FE7E0}"/>
    <hyperlink ref="A267" r:id="rId265" display="http://fortune.com/global500/2017/caterpillar/" xr:uid="{4D2DA60A-5994-4944-90FB-AB8EDDD6DEC6}"/>
    <hyperlink ref="A268" r:id="rId266" display="http://fortune.com/global500/2017/liberty-mutual-insurance-group/" xr:uid="{3E489C8C-EEC2-4C6F-9E08-154FA3EB148C}"/>
    <hyperlink ref="A269" r:id="rId267" display="http://fortune.com/global500/2017/power-corp-of-canada/" xr:uid="{E4981A07-6E6B-468D-BC62-3B68AB81ED78}"/>
    <hyperlink ref="A270" r:id="rId268" display="http://fortune.com/global500/2017/morgan-stanley/" xr:uid="{677F6A55-7A3D-4944-9489-A7DE4DD96152}"/>
    <hyperlink ref="A271" r:id="rId269" display="http://fortune.com/global500/2017/hengli-group/" xr:uid="{35C8E375-A7FF-473B-87B1-B6205A986CC7}"/>
    <hyperlink ref="A272" r:id="rId270" display="http://fortune.com/global500/2017/sse/" xr:uid="{A7033C11-900D-41ED-AE53-9A0800255601}"/>
    <hyperlink ref="A273" r:id="rId271" display="http://fortune.com/global500/2017/massachusetts-mutual-life-insurance/" xr:uid="{92D2C538-0585-491A-BD0B-210791B87D58}"/>
    <hyperlink ref="A274" r:id="rId272" display="http://fortune.com/global500/2017/goldman-sachs-group/" xr:uid="{0149E34A-AE0C-447C-94E3-FEBC25E3C3B1}"/>
    <hyperlink ref="A275" r:id="rId273" display="http://fortune.com/global500/2017/johnson-controls-international/" xr:uid="{97535A1E-4412-4989-8C6A-028754980655}"/>
    <hyperlink ref="A276" r:id="rId274" display="http://fortune.com/global500/2017/glaxosmithkline/" xr:uid="{A2B878ED-715F-4040-8C48-A2902F823A6F}"/>
    <hyperlink ref="A277" r:id="rId275" display="http://fortune.com/global500/2017/china-huaneng-group/" xr:uid="{E7E3C3AB-D0C6-45AF-9352-6C3BD666EAF9}"/>
    <hyperlink ref="A278" r:id="rId276" display="http://fortune.com/global500/2017/energy-transfer-equity/" xr:uid="{36EE9F42-CC0A-41CE-A98F-30998984FBCD}"/>
    <hyperlink ref="A279" r:id="rId277" display="http://fortune.com/global500/2017/shenhua-group/" xr:uid="{C3868FDE-AB38-4D46-BE09-BA2DE817AE34}"/>
    <hyperlink ref="A280" r:id="rId278" display="http://fortune.com/global500/2017/greenland-holding-group/" xr:uid="{5DD0B52B-9531-450C-8774-0A75ABD85D93}"/>
    <hyperlink ref="A281" r:id="rId279" display="http://fortune.com/global500/2017/tiaa/" xr:uid="{09C3094A-D124-4B4C-841F-DDE99B662A5E}"/>
    <hyperlink ref="A282" r:id="rId280" display="http://fortune.com/global500/2017/jardine-matheson/" xr:uid="{1D0ABB8D-E5C6-42E6-A655-B78D818818F2}"/>
    <hyperlink ref="A283" r:id="rId281" display="http://fortune.com/global500/2017/oracle/" xr:uid="{2115E731-8BFE-4CDB-A296-B49CA1594C85}"/>
    <hyperlink ref="A284" r:id="rId282" display="http://fortune.com/global500/2017/acs/" xr:uid="{BB913D18-F43B-4566-8701-130C0A940307}"/>
    <hyperlink ref="A285" r:id="rId283" display="http://fortune.com/global500/2017/sumitomo/" xr:uid="{8A6E5319-600C-41FE-8955-B21592D8A678}"/>
    <hyperlink ref="A286" r:id="rId284" display="http://fortune.com/global500/2017/tyson-foods/" xr:uid="{6056EB20-ED14-4660-9039-517F188BD95E}"/>
    <hyperlink ref="A287" r:id="rId285" display="http://fortune.com/global500/2017/barclays/" xr:uid="{464E45EB-23DE-4F7A-AD0B-3C3066933DFF}"/>
    <hyperlink ref="A288" r:id="rId286" display="http://fortune.com/global500/2017/poste-italiane/" xr:uid="{1C240049-C3C2-452E-9BB9-B59A6242294A}"/>
    <hyperlink ref="A289" r:id="rId287" display="http://fortune.com/global500/2017/centrica/" xr:uid="{B52A7BF8-3B26-4F23-AD4E-B056D2297111}"/>
    <hyperlink ref="A290" r:id="rId288" display="http://fortune.com/global500/2017/united-continental-holdings/" xr:uid="{628E1154-C900-49D1-B121-EC386AFA44BC}"/>
    <hyperlink ref="A291" r:id="rId289" display="http://fortune.com/global500/2017/allstate/" xr:uid="{DEF3E4DA-A424-4D11-BFEC-F142FA7DFD0E}"/>
    <hyperlink ref="A292" r:id="rId290" display="http://fortune.com/global500/2017/pertamina/" xr:uid="{BC9C46D7-3D21-4184-B9B0-408588E0034B}"/>
    <hyperlink ref="A293" r:id="rId291" display="http://fortune.com/global500/2017/magna-international/" xr:uid="{97DBAEEC-F7D1-4EA6-B6D9-EAF125715FDA}"/>
    <hyperlink ref="A294" r:id="rId292" display="http://fortune.com/global500/2017/ubs-group/" xr:uid="{DA706CF0-7A39-4F6F-BDE3-44076692C6C8}"/>
    <hyperlink ref="A295" r:id="rId293" display="http://fortune.com/global500/2017/intesa-sanpaolo/" xr:uid="{73376497-AEBB-488C-924F-4B3D49C073BA}"/>
    <hyperlink ref="A296" r:id="rId294" display="http://fortune.com/global500/2017/george-weston/" xr:uid="{38BA734C-61B8-4D72-ADBA-9C48006E3532}"/>
    <hyperlink ref="A297" r:id="rId295" display="http://fortune.com/global500/2017/mitsubishi-heavy-industries/" xr:uid="{CD3D784D-3D83-41F7-A113-7070DDC0236D}"/>
    <hyperlink ref="A298" r:id="rId296" display="http://fortune.com/global500/2017/rajesh-exports/" xr:uid="{D160C59A-933F-44BF-A087-961A159652BE}"/>
    <hyperlink ref="A299" r:id="rId297" display="http://fortune.com/global500/2017/pegatron/" xr:uid="{8660C952-50E7-4682-8B9D-4019F53BC92F}"/>
    <hyperlink ref="A300" r:id="rId298" display="http://fortune.com/global500/2017/meiji-yasuda-life-insurance/" xr:uid="{01BAF483-396A-42EB-9FEF-C8C45093A6BE}"/>
    <hyperlink ref="A301" r:id="rId299" display="http://fortune.com/global500/2017/maersk-group/" xr:uid="{13A6948E-E4CC-4F10-B387-C4C5E8A1D2BC}"/>
    <hyperlink ref="A302" r:id="rId300" display="http://fortune.com/global500/2017/sabic/" xr:uid="{D34C5A3C-8719-446F-A9E2-6F797D15FC45}"/>
    <hyperlink ref="A303" r:id="rId301" display="http://fortune.com/global500/2017/bouygues/" xr:uid="{0A4A78BC-FFA9-4793-BB60-0E77E6BD3748}"/>
    <hyperlink ref="A304" r:id="rId302" display="http://fortune.com/global500/2017/volvo/" xr:uid="{18434817-FDDC-45E2-9BF1-2A4785691F7E}"/>
    <hyperlink ref="A305" r:id="rId303" display="http://fortune.com/global500/2017/talanx/" xr:uid="{3E68BF3D-5C81-4C8E-B1C7-563C16E02065}"/>
    <hyperlink ref="A306" r:id="rId304" display="http://fortune.com/global500/2017/lufthansa-group/" xr:uid="{7FDCF7E2-096D-4FD4-8853-76A775AE2F6E}"/>
    <hyperlink ref="A307" r:id="rId305" display="http://fortune.com/global500/2017/royal-bank-of-canada/" xr:uid="{D46CE354-20FD-4D69-BCB0-E2CD4C2FF26A}"/>
    <hyperlink ref="A308" r:id="rId306" display="http://fortune.com/global500/2017/accenture/" xr:uid="{3402479C-69E0-4395-80C0-55F8EC6FC4FA}"/>
    <hyperlink ref="A309" r:id="rId307" display="http://fortune.com/global500/2017/repsol/" xr:uid="{DAAF3A51-615A-4311-B5E1-959887223C5E}"/>
    <hyperlink ref="A310" r:id="rId308" display="http://fortune.com/global500/2017/china-vanke/" xr:uid="{96D42909-0567-4FE0-9C8A-80F23BC7B748}"/>
    <hyperlink ref="A311" r:id="rId309" display="http://fortune.com/global500/2017/publix-super-markets/" xr:uid="{FE36B5F2-063F-40A9-BA52-00FA9182E63F}"/>
    <hyperlink ref="A312" r:id="rId310" display="http://fortune.com/global500/2017/edeka-zentrale/" xr:uid="{6BB93DFD-365E-4AE7-A7A7-A66089672E39}"/>
    <hyperlink ref="A313" r:id="rId311" display="http://fortune.com/global500/2017/j-sainsbury/" xr:uid="{EA4DEDA2-BCA7-42E0-937F-7E0210414E41}"/>
    <hyperlink ref="A314" r:id="rId312" display="http://fortune.com/global500/2017/alimentation-couche-tard/" xr:uid="{5E5EDDFD-956D-4DCD-A4E6-FA9FB5682528}"/>
    <hyperlink ref="A315" r:id="rId313" display="http://fortune.com/global500/2017/china-energy-engineering-group/" xr:uid="{269ACB3E-43E2-4A45-B20E-832B7A532B6B}"/>
    <hyperlink ref="A316" r:id="rId314" display="http://fortune.com/global500/2017/hyundai-heavy-industries/" xr:uid="{FA94112B-A7F1-41AB-A04D-71CC2995B6B8}"/>
    <hyperlink ref="A317" r:id="rId315" display="http://fortune.com/global500/2017/abb/" xr:uid="{3241B512-3ADB-442E-A145-735EE10476FA}"/>
    <hyperlink ref="A318" r:id="rId316" display="http://fortune.com/global500/2017/american-express/" xr:uid="{47E7BE0C-F093-48F6-BF14-5088E5D17262}"/>
    <hyperlink ref="A319" r:id="rId317" display="http://fortune.com/global500/2017/rio-tinto-group/" xr:uid="{DA4D52ED-C06E-4A03-970D-5ED57526302B}"/>
    <hyperlink ref="A320" r:id="rId318" display="http://fortune.com/global500/2017/sncf-mobilites/" xr:uid="{82EF4E32-A805-4334-BBAA-774718FE5095}"/>
    <hyperlink ref="A321" r:id="rId319" display="http://fortune.com/global500/2017/crrc/" xr:uid="{1AEEC5F9-D55F-465A-B029-36F840D35AE8}"/>
    <hyperlink ref="A322" r:id="rId320" display="http://fortune.com/global500/2017/ck-hutchison-holdings/" xr:uid="{38DA38AA-F550-4DF5-9B2A-ACE55D629785}"/>
    <hyperlink ref="A323" r:id="rId321" display="http://fortune.com/global500/2017/jizhong-energy-group/" xr:uid="{F79D5CF2-2E87-4712-81BC-A45ED3A9B025}"/>
    <hyperlink ref="A324" r:id="rId322" display="http://fortune.com/global500/2017/tjx/" xr:uid="{20DBC84C-D779-48BA-9F23-68560997A459}"/>
    <hyperlink ref="A325" r:id="rId323" display="http://fortune.com/global500/2017/xinxing-cathay-international-group/" xr:uid="{6706FC3D-D19E-40BB-A116-256AD373C6FB}"/>
    <hyperlink ref="A326" r:id="rId324" display="http://fortune.com/global500/2017/hyundai-mobis/" xr:uid="{F9F2EF75-2DAD-4567-85FD-BFF31CBDA086}"/>
    <hyperlink ref="A327" r:id="rId325" display="http://fortune.com/global500/2017/aisin-seiki/" xr:uid="{F06BF09C-40A3-4A5D-85A7-FDF5734E7E44}"/>
    <hyperlink ref="A328" r:id="rId326" display="http://fortune.com/global500/2017/rite-aid/" xr:uid="{1618D866-1D9C-4934-8BCE-91CE1E583005}"/>
    <hyperlink ref="A329" r:id="rId327" display="http://fortune.com/global500/2017/shaanxi-yanchang-petroleum-group/" xr:uid="{5A63EEE6-82E1-4D0D-BAD8-578F5C35890F}"/>
    <hyperlink ref="A330" r:id="rId328" display="http://fortune.com/global500/2017/dz-bank/" xr:uid="{AEA8F2AE-5D96-4760-86F8-D2505ABE174D}"/>
    <hyperlink ref="A331" r:id="rId329" display="http://fortune.com/global500/2017/unicredit-group/" xr:uid="{E01A40CF-1213-4CDE-B627-0BF54B75AEC6}"/>
    <hyperlink ref="A332" r:id="rId330" display="http://fortune.com/global500/2017/china-everbright-group/" xr:uid="{0F9A5D74-AF75-42FD-AE07-D9105377698A}"/>
    <hyperlink ref="A333" r:id="rId331" display="http://fortune.com/global500/2017/daiwa-house-industry/" xr:uid="{BAA009BB-A2D9-43B5-B289-0B0F94177A9D}"/>
    <hyperlink ref="A334" r:id="rId332" display="http://fortune.com/global500/2017/nike/" xr:uid="{092E1234-FC3B-439B-BB63-79D576412FA8}"/>
    <hyperlink ref="A335" r:id="rId333" display="http://fortune.com/global500/2017/iberdrola/" xr:uid="{F6CF1CB9-24F7-4B7E-84AA-297E2054A071}"/>
    <hyperlink ref="A336" r:id="rId334" display="http://fortune.com/global500/2017/commonwealth-bank-of-australia/" xr:uid="{DD9B2717-3DA8-4F4E-A880-B654ED3BCE30}"/>
    <hyperlink ref="A337" r:id="rId335" display="http://fortune.com/global500/2017/sinomach/" xr:uid="{ED6D8820-8DF8-4AA5-AC0A-5B8EA27E1FE1}"/>
    <hyperlink ref="A338" r:id="rId336" display="http://fortune.com/global500/2017/fresenius/" xr:uid="{42292170-C4EF-453A-B6D5-F6B9C4D965FA}"/>
    <hyperlink ref="A339" r:id="rId337" display="http://fortune.com/global500/2017/china-aerospace-science-technology/" xr:uid="{E3971614-9EE4-4586-B399-E3C2EE9EB982}"/>
    <hyperlink ref="A340" r:id="rId338" display="http://fortune.com/global500/2017/shaanxi-coal-chemical-industry/" xr:uid="{CAB517E2-9D6A-44DD-9CA8-AD42A15C08FD}"/>
    <hyperlink ref="A341" r:id="rId339" display="http://fortune.com/global500/2017/china-evergrande-group/" xr:uid="{3379399D-E471-4DAE-A21D-EC1F6E5B1959}"/>
    <hyperlink ref="A342" r:id="rId340" display="http://fortune.com/global500/2017/jiangxi-copper/" xr:uid="{79A10429-D57A-46E4-94EA-83F01018788A}"/>
    <hyperlink ref="A343" r:id="rId341" display="http://fortune.com/global500/2017/sompo-holdings/" xr:uid="{85DCC54F-9663-45AA-94B8-9588F8AF81FD}"/>
    <hyperlink ref="A344" r:id="rId342" display="http://fortune.com/global500/2017/china-poly-group/" xr:uid="{1C62D961-C166-473F-9E94-DD7168F0F6A9}"/>
    <hyperlink ref="A345" r:id="rId343" display="http://fortune.com/global500/2017/chubb/" xr:uid="{B961416C-83F2-44CF-A3D6-2C723D08CAD3}"/>
    <hyperlink ref="A346" r:id="rId344" display="http://fortune.com/global500/2017/zhejiang-geely-holding-group/" xr:uid="{E204A860-2F20-4789-BCD6-DB364B49B501}"/>
    <hyperlink ref="A347" r:id="rId345" display="http://fortune.com/global500/2017/exelon/" xr:uid="{8FB17B8E-0857-417F-A550-58B61446EBCC}"/>
    <hyperlink ref="A348" r:id="rId346" display="http://fortune.com/global500/2017/general-dynamics/" xr:uid="{EA51C45E-27F4-4D67-84E1-097E859833B5}"/>
    <hyperlink ref="A349" r:id="rId347" display="http://fortune.com/global500/2017/bt-group/" xr:uid="{43471774-1090-4BDC-898B-A5A4CF1B070F}"/>
    <hyperlink ref="A350" r:id="rId348" display="http://fortune.com/global500/2017/canon/" xr:uid="{5A8571CE-F2CC-4122-87E0-49275FE3CA2F}"/>
    <hyperlink ref="A351" r:id="rId349" display="http://fortune.com/global500/2017/wuchan-zhongda-group/" xr:uid="{307EB656-8E7D-4E2B-9C33-7257E4429A2F}"/>
    <hyperlink ref="A352" r:id="rId350" display="http://fortune.com/global500/2017/mitsubishi-chemical-holdings/" xr:uid="{47CF1E53-3D88-4F32-A75D-F297D1ABFCF4}"/>
    <hyperlink ref="A353" r:id="rId351" display="http://fortune.com/global500/2017/bhp-billiton/" xr:uid="{2372501C-9B7A-4F29-8990-47F02251981C}"/>
    <hyperlink ref="A354" r:id="rId352" display="http://fortune.com/global500/2017/toronto-dominion-bank/" xr:uid="{7C233033-568C-4866-8A94-CC8BBB02FF33}"/>
    <hyperlink ref="A355" r:id="rId353" display="http://fortune.com/global500/2017/subaru/" xr:uid="{BC02DEBB-2009-4256-9582-AFFD129FDBC2}"/>
    <hyperlink ref="A356" r:id="rId354" display="http://fortune.com/global500/2017/bridgestone/" xr:uid="{E109D01E-7804-49AB-94C5-F1308428CD80}"/>
    <hyperlink ref="A357" r:id="rId355" display="http://fortune.com/global500/2017/credit-suisse-group/" xr:uid="{40283DB0-F150-4F34-A6C4-EC0039E62230}"/>
    <hyperlink ref="A358" r:id="rId356" display="http://fortune.com/global500/2017/china-aerospace-science-industry/" xr:uid="{86C5C9A4-912B-447E-B1F0-DA1BA604824B}"/>
    <hyperlink ref="A359" r:id="rId357" display="http://fortune.com/global500/2017/jfe-holdings/" xr:uid="{DB403D56-35C3-44BB-A6F2-9F3C99259632}"/>
    <hyperlink ref="A360" r:id="rId358" display="http://fortune.com/global500/2017/mizuho-financial-group/" xr:uid="{FBCA0759-B2C8-4111-AFD3-A39EEC8DB8F5}"/>
    <hyperlink ref="A361" r:id="rId359" display="http://fortune.com/global500/2017/gilead-sciences/" xr:uid="{3C2E0AFE-AC79-420D-82CB-64E723C12994}"/>
    <hyperlink ref="A362" r:id="rId360" display="http://fortune.com/global500/2017/chs/" xr:uid="{3B631A92-E598-4A07-99F1-F450371D6CC9}"/>
    <hyperlink ref="A363" r:id="rId361" display="http://fortune.com/global500/2017/bharat-petroleum/" xr:uid="{938305C0-8D5B-48C0-B594-C4E5EC041B27}"/>
    <hyperlink ref="A364" r:id="rId362" display="http://fortune.com/global500/2017/3m/" xr:uid="{D611F0A4-3285-4615-AC83-4BF06C375123}"/>
    <hyperlink ref="A365" r:id="rId363" display="http://fortune.com/global500/2017/china-electronics/" xr:uid="{2F41FDBC-8A59-41DB-9B63-34A8DBD7B966}"/>
    <hyperlink ref="A366" r:id="rId364" display="http://fortune.com/global500/2017/crh/" xr:uid="{6ECD5341-614A-412A-8768-E7CC042496DA}"/>
    <hyperlink ref="A367" r:id="rId365" display="http://fortune.com/global500/2017/china-state-shipbuilding/" xr:uid="{8511F491-4C05-4212-BFBD-32B63C7E2424}"/>
    <hyperlink ref="A368" r:id="rId366" display="http://fortune.com/global500/2017/jiangsu-shagang-group/" xr:uid="{256EC544-A8AD-445E-B1C4-788B7E6A4DFD}"/>
    <hyperlink ref="A369" r:id="rId367" display="http://fortune.com/global500/2017/china-cosco-shipping/" xr:uid="{CDB12A5A-DD97-44E5-8D48-DD21F3C241CE}"/>
    <hyperlink ref="A370" r:id="rId368" display="http://fortune.com/global500/2017/mazda-motor/" xr:uid="{351A32B3-E511-49A8-AEB9-DBB9D86BC458}"/>
    <hyperlink ref="A371" r:id="rId369" display="http://fortune.com/global500/2017/state-power-investment/" xr:uid="{BB5D5E34-D54C-44F8-82E8-1C727BD6EAD1}"/>
    <hyperlink ref="A372" r:id="rId370" display="http://fortune.com/global500/2017/taiwan-semiconductor-manufacturing/" xr:uid="{A69F55C4-14BB-43DC-AE8B-98BB5720FE15}"/>
    <hyperlink ref="A373" r:id="rId371" display="http://fortune.com/global500/2017/vale/" xr:uid="{920E38FC-30F5-48D4-9E35-B8FC6AE31CCB}"/>
    <hyperlink ref="A374" r:id="rId372" display="http://fortune.com/global500/2017/time-warner/" xr:uid="{91E84C0B-BDA7-492C-AB62-C96DBCBEADA6}"/>
    <hyperlink ref="A375" r:id="rId373" display="http://fortune.com/global500/2017/shandong-energy-group/" xr:uid="{883817C2-3D6B-47D9-8E91-107F0F8AEC0B}"/>
    <hyperlink ref="A376" r:id="rId374" display="http://fortune.com/global500/2017/suzuki-motor/" xr:uid="{11BE9CB3-1E85-41DB-8B78-8A5F09577CE6}"/>
    <hyperlink ref="A377" r:id="rId375" display="http://fortune.com/global500/2017/lyondellbasell-industries/" xr:uid="{DBC2FEAB-FC41-4F38-B166-FE937F8565D5}"/>
    <hyperlink ref="A378" r:id="rId376" display="http://fortune.com/global500/2017/royal-philips/" xr:uid="{F4C797FB-04C3-4455-B42E-F5F2BC28F002}"/>
    <hyperlink ref="A379" r:id="rId377" display="http://fortune.com/global500/2017/charter-communications/" xr:uid="{92224F06-B547-445F-9CAD-7A2814729DCF}"/>
    <hyperlink ref="A380" r:id="rId378" display="http://fortune.com/global500/2017/medtronic/" xr:uid="{61EBC953-9320-4908-950E-4880ED9CAB9A}"/>
    <hyperlink ref="A381" r:id="rId379" display="http://fortune.com/global500/2017/northwestern-mutual/" xr:uid="{5392EBEB-A351-45C9-836F-B6068ABA076B}"/>
    <hyperlink ref="A382" r:id="rId380" display="http://fortune.com/global500/2017/loreal/" xr:uid="{393398BB-6D37-479F-95E3-B04DDEA2ED9E}"/>
    <hyperlink ref="A383" r:id="rId381" display="http://fortune.com/global500/2017/dalian-wanda-group/" xr:uid="{E1C81C43-B957-4CFB-B836-128A169238D5}"/>
    <hyperlink ref="A384" r:id="rId382" display="http://fortune.com/global500/2017/medipal-holdings/" xr:uid="{C1431C27-4C7F-420A-A71F-B4EE312D729B}"/>
    <hyperlink ref="A385" r:id="rId383" display="http://fortune.com/global500/2017/china-huadian/" xr:uid="{A0304220-7247-4F8D-83FD-1B16A3336075}"/>
    <hyperlink ref="A386" r:id="rId384" display="http://fortune.com/global500/2017/aia-group/" xr:uid="{8C40FDA7-F35A-4528-88C7-309C9B9DA7D7}"/>
    <hyperlink ref="A387" r:id="rId385" display="http://fortune.com/global500/2017/hindustan-petroleum/" xr:uid="{8EF905D8-EFDB-4C77-98FB-97CF9F0B7AEE}"/>
    <hyperlink ref="A388" r:id="rId386" display="http://fortune.com/global500/2017/migros-group/" xr:uid="{1B13E118-7456-4FFC-8C31-04F6E08A5E26}"/>
    <hyperlink ref="A389" r:id="rId387" display="http://fortune.com/global500/2017/air-france-klm-group/" xr:uid="{A0D666C9-DF78-4898-A960-56B568A89F25}"/>
    <hyperlink ref="A390" r:id="rId388" display="http://fortune.com/global500/2017/compass-group/" xr:uid="{C5D82AF7-ADD8-47B1-B960-E662F4CDCFE2}"/>
    <hyperlink ref="A391" r:id="rId389" display="http://fortune.com/global500/2017/schlumberger/" xr:uid="{B32CA0BB-A4C6-4D0D-B85F-6421FCA3EE91}"/>
    <hyperlink ref="A392" r:id="rId390" display="http://fortune.com/global500/2017/kansai-electric-power/" xr:uid="{2A6C6E5B-4526-44FE-921C-B16954E30BAA}"/>
    <hyperlink ref="A393" r:id="rId391" display="http://fortune.com/global500/2017/quanta-computer/" xr:uid="{5A3F2627-7DCB-4029-AF77-A811B4F172C6}"/>
    <hyperlink ref="A394" r:id="rId392" display="http://fortune.com/global500/2017/westpac-banking/" xr:uid="{1AF9A6FD-5FAA-4992-A8FC-F0625959BDFF}"/>
    <hyperlink ref="A395" r:id="rId393" display="http://fortune.com/global500/2017/coop-group/" xr:uid="{D3BA4B31-4608-4E9C-A50C-8441FD41BDDE}"/>
    <hyperlink ref="A396" r:id="rId394" display="http://fortune.com/global500/2017/facebook/" xr:uid="{80A87E3D-B77B-4D0F-B8B5-BCB49729F686}"/>
    <hyperlink ref="A397" r:id="rId395" display="http://fortune.com/global500/2017/travelers-cos/" xr:uid="{F7E96A0E-C715-4555-9E25-C9F190ABF05C}"/>
    <hyperlink ref="A398" r:id="rId396" display="http://fortune.com/global500/2017/capital-one-financial/" xr:uid="{C705FA16-DB1F-4F1B-9ABE-147084A164F3}"/>
    <hyperlink ref="A399" r:id="rId397" display="http://fortune.com/global500/2017/twenty-first-century-fox/" xr:uid="{9838037D-AA43-40FC-8361-B05898DBC446}"/>
    <hyperlink ref="A400" r:id="rId398" display="http://fortune.com/global500/2017/china-guodian/" xr:uid="{C6EA2B10-8D38-4F0F-A74A-C78741169580}"/>
    <hyperlink ref="A401" r:id="rId399" display="http://fortune.com/global500/2017/lafargeholcim/" xr:uid="{10D3CC88-BF3C-4A8C-940A-E41AC36FA40E}"/>
    <hyperlink ref="A402" r:id="rId400" display="http://fortune.com/global500/2017/schneider-electric/" xr:uid="{C53624DB-3447-4D9B-9DE8-C94BE6F8831E}"/>
    <hyperlink ref="A403" r:id="rId401" display="http://fortune.com/global500/2017/china-electronics-technology-group/" xr:uid="{75920739-5C46-4EE8-9FCF-50F1AB687099}"/>
    <hyperlink ref="A404" r:id="rId402" display="http://fortune.com/global500/2017/usaa/" xr:uid="{E78431DC-6603-494D-9545-6CFC276C71EE}"/>
    <hyperlink ref="A405" r:id="rId403" display="http://fortune.com/global500/2017/world-fuel-services/" xr:uid="{A7276A03-3F17-406C-A73E-A3DC469A5C1D}"/>
    <hyperlink ref="A406" r:id="rId404" display="http://fortune.com/global500/2017/phoenix-pharmahandel/" xr:uid="{BC64E458-88C2-45A6-A9F9-53A2FF8418B5}"/>
    <hyperlink ref="A407" r:id="rId405" display="http://fortune.com/global500/2017/veolia-environnement/" xr:uid="{6BB835B3-CF87-403B-A6F3-C85ED37F9931}"/>
    <hyperlink ref="A408" r:id="rId406" display="http://fortune.com/global500/2017/national-australia-bank/" xr:uid="{49BC8011-FAC9-4CB4-94DF-3A4D6E1823FD}"/>
    <hyperlink ref="A409" r:id="rId407" display="http://fortune.com/global500/2017/philip-morris-international/" xr:uid="{BF5D3943-3155-46CD-869A-1F3D79B9FCEC}"/>
    <hyperlink ref="A410" r:id="rId408" display="http://fortune.com/global500/2017/deere/" xr:uid="{7B23CBA3-EFDF-4727-95C6-9853C6A29186}"/>
    <hyperlink ref="A411" r:id="rId409" display="http://fortune.com/global500/2017/east-japan-railway/" xr:uid="{FA1ACC16-4E12-4E78-B4C1-BB0D12B1D8D1}"/>
    <hyperlink ref="A412" r:id="rId410" display="http://fortune.com/global500/2017/achmea/" xr:uid="{1908A732-BDA9-4BEA-A315-1444D27DDB79}"/>
    <hyperlink ref="A413" r:id="rId411" display="http://fortune.com/global500/2017/kraft-heinz/" xr:uid="{769B8D40-C72B-4771-AEB1-C71CAB778290}"/>
    <hyperlink ref="A414" r:id="rId412" display="http://fortune.com/global500/2017/cathay-life-insurance/" xr:uid="{E4A58FE4-8B9B-4D87-8E96-66E1A9F21133}"/>
    <hyperlink ref="A415" r:id="rId413" display="http://fortune.com/global500/2017/tech-data/" xr:uid="{DF3261BE-7D1D-4EDB-9AD9-33DD9D6E28CD}"/>
    <hyperlink ref="A416" r:id="rId414" display="http://fortune.com/global500/2017/samsung-life-insurance/" xr:uid="{5DAAC714-D3C2-4669-9803-4E826DF5A758}"/>
    <hyperlink ref="A417" r:id="rId415" display="http://fortune.com/global500/2017/avnet/" xr:uid="{4708AAC6-617B-45DE-A40B-23A21570CC06}"/>
    <hyperlink ref="A418" r:id="rId416" display="http://fortune.com/global500/2017/nokia/" xr:uid="{95416397-C810-4072-89F5-52EDB3209C0D}"/>
    <hyperlink ref="A419" r:id="rId417" display="http://fortune.com/global500/2017/enbridge/" xr:uid="{9AE42580-B9AB-42B4-A2B3-DCAA7A76A498}"/>
    <hyperlink ref="A420" r:id="rId418" display="http://fortune.com/global500/2017/gas-natural-fenosa/" xr:uid="{D60DAE50-526D-4C6C-A14E-1CA0A40110CB}"/>
    <hyperlink ref="A421" r:id="rId419" display="http://fortune.com/global500/2017/australia-new-zealand-banking-group/" xr:uid="{8898C2C8-7AC8-4F21-B778-EEDA63E16CB7}"/>
    <hyperlink ref="A422" r:id="rId420" display="http://fortune.com/global500/2017/lm-ericsson/" xr:uid="{59314F66-4E22-40B3-8108-A4FBAADC90AA}"/>
    <hyperlink ref="A423" r:id="rId421" display="http://fortune.com/global500/2017/sumitomo-electric-industries/" xr:uid="{DFA4CCCE-3461-4E9B-8329-1D76E5FAC7A0}"/>
    <hyperlink ref="A424" r:id="rId422" display="http://fortune.com/global500/2017/mondelez-international/" xr:uid="{8C932F60-1779-4442-BA3E-E32684DB2B22}"/>
    <hyperlink ref="A425" r:id="rId423" display="http://fortune.com/global500/2017/old-mutual/" xr:uid="{89B8AA35-1CC7-4106-95E6-52E25FCE3051}"/>
    <hyperlink ref="A426" r:id="rId424" display="http://fortune.com/global500/2017/idemitsu-kosan/" xr:uid="{A020B3D2-EFCC-4D0D-8646-E9142B3DA56A}"/>
    <hyperlink ref="A427" r:id="rId425" display="http://fortune.com/global500/2017/bank-of-nova-scotia/" xr:uid="{7C93B865-30EF-402A-8A5A-E44C4F688CD1}"/>
    <hyperlink ref="A428" r:id="rId426" display="http://fortune.com/global500/2017/macys/" xr:uid="{CF888545-6935-4174-93A8-F97AFC0C5879}"/>
    <hyperlink ref="A429" r:id="rId427" display="http://fortune.com/global500/2017/mapfre-group/" xr:uid="{E9D4FA17-3555-429C-8D86-DC8DF17F6076}"/>
    <hyperlink ref="A430" r:id="rId428" display="http://fortune.com/global500/2017/la-poste/" xr:uid="{1EE01CEA-45E9-4ACC-AF9D-08D8EE0BC536}"/>
    <hyperlink ref="A431" r:id="rId429" display="http://fortune.com/global500/2017/inditex/" xr:uid="{12BAD3CF-3688-4D15-96CA-693C2916BF75}"/>
    <hyperlink ref="A432" r:id="rId430" display="http://fortune.com/global500/2017/abbvie/" xr:uid="{59478122-9355-4134-97F6-A794C1AA9B4A}"/>
    <hyperlink ref="A433" r:id="rId431" display="http://fortune.com/global500/2017/datong-coal-mine-group/" xr:uid="{E032B100-AFC2-4804-807C-E0A611B8E5D3}"/>
    <hyperlink ref="A434" r:id="rId432" display="http://fortune.com/global500/2017/lotte-shopping/" xr:uid="{B07E5981-2156-446E-8B34-C93A857D80BD}"/>
    <hyperlink ref="A435" r:id="rId433" display="http://fortune.com/global500/2017/standard-life/" xr:uid="{F88AAD68-AA2C-465B-A7DD-F76811A280AB}"/>
    <hyperlink ref="A436" r:id="rId434" display="http://fortune.com/global500/2017/shanxi-coking-coal-group/" xr:uid="{2DEEAF88-E7DE-4E5A-8E4E-EC81845B8DB6}"/>
    <hyperlink ref="A437" r:id="rId435" display="http://fortune.com/global500/2017/adecco-group/" xr:uid="{3658C5D8-839C-4F07-9D28-0FF2D17AD4DA}"/>
    <hyperlink ref="A438" r:id="rId436" display="http://fortune.com/global500/2017/international-airlines-group/" xr:uid="{286617F0-1EA5-42D2-AC08-539551CB95C7}"/>
    <hyperlink ref="A439" r:id="rId437" display="http://fortune.com/global500/2017/mcdonalds/" xr:uid="{981B3A9A-B39E-4DED-AAB9-D7D7236E1291}"/>
    <hyperlink ref="A440" r:id="rId438" display="http://fortune.com/global500/2017/nec/" xr:uid="{A75304E3-0122-4CFE-8FD1-A19B09B4A06B}"/>
    <hyperlink ref="A441" r:id="rId439" display="http://fortune.com/global500/2017/dupont/" xr:uid="{06504AA8-A90D-49ED-9E1D-24B3F9D4DFE9}"/>
    <hyperlink ref="A442" r:id="rId440" display="http://fortune.com/global500/2017/china-national-aviation-fuel-group/" xr:uid="{ACCE19A3-D04A-4E10-8DAA-6D76FD551A69}"/>
    <hyperlink ref="A443" r:id="rId441" display="http://fortune.com/global500/2017/northrop-grumman/" xr:uid="{A05523D1-724C-432C-8212-A9080E99612E}"/>
    <hyperlink ref="A444" r:id="rId442" display="http://fortune.com/global500/2017/brookfield-asset-management/" xr:uid="{B987B734-E435-498D-8E4C-9D0CD8811421}"/>
    <hyperlink ref="A445" r:id="rId443" display="http://fortune.com/global500/2017/mercantil-servicios-financieros/" xr:uid="{1883FDD0-65B1-4A54-A69B-E450D99EE5F3}"/>
    <hyperlink ref="A446" r:id="rId444" display="http://fortune.com/global500/2017/sap/" xr:uid="{6446F4E3-8A9B-4064-8135-004D6710E959}"/>
    <hyperlink ref="A447" r:id="rId445" display="http://fortune.com/global500/2017/conocophillips/" xr:uid="{FE12964A-2A78-45D6-A6C8-70CD330E9EC3}"/>
    <hyperlink ref="A448" r:id="rId446" display="http://fortune.com/global500/2017/yangquan-coal-industry-group/" xr:uid="{1454ABF4-8DF7-4FC9-A02A-0B25169A6CC9}"/>
    <hyperlink ref="A449" r:id="rId447" display="http://fortune.com/global500/2017/danone/" xr:uid="{C461A5A3-5610-4A71-B7F6-4CD82E79E4B2}"/>
    <hyperlink ref="A450" r:id="rId448" display="http://fortune.com/global500/2017/samsung-ct/" xr:uid="{FE581417-19B0-4978-B1A0-0997DB2DD5A4}"/>
    <hyperlink ref="A451" r:id="rId449" display="http://fortune.com/global500/2017/shanxi-luan-mining-group/" xr:uid="{087E48C3-A539-4EC2-B4F9-4DC9A11DFFC2}"/>
    <hyperlink ref="A452" r:id="rId450" display="http://fortune.com/global500/2017/raytheon/" xr:uid="{F957648B-71FF-4E0D-B176-E1440B820F34}"/>
    <hyperlink ref="A453" r:id="rId451" display="http://fortune.com/global500/2017/midea-group/" xr:uid="{02282643-D01D-43A9-A952-720A720D42FC}"/>
    <hyperlink ref="A454" r:id="rId452" display="http://fortune.com/global500/2017/chubu-electric-power/" xr:uid="{37DA0BA8-6C60-45A8-88DC-EB0D8EEA86BE}"/>
    <hyperlink ref="A455" r:id="rId453" display="http://fortune.com/global500/2017/bae-systems/" xr:uid="{72C10B03-342A-457D-896E-2C937EF86BFF}"/>
    <hyperlink ref="A456" r:id="rId454" display="http://fortune.com/global500/2017/tesoro/" xr:uid="{D3F0DD6F-47FA-4BFB-9349-E304841647BE}"/>
    <hyperlink ref="A457" r:id="rId455" display="http://fortune.com/global500/2017/china-datang/" xr:uid="{6EE10CC8-23FF-4049-B24B-DDBAD4098F3F}"/>
    <hyperlink ref="A458" r:id="rId456" display="http://fortune.com/global500/2017/flex/" xr:uid="{EDDB17F3-62A9-4A80-B728-A8E91419595F}"/>
    <hyperlink ref="A459" r:id="rId457" display="http://fortune.com/global500/2017/arrow-electronics/" xr:uid="{5E98D769-F1D5-4D3E-8F6A-5DE78C04607C}"/>
    <hyperlink ref="A460" r:id="rId458" display="http://fortune.com/global500/2017/heraeus-holding/" xr:uid="{AFFE9047-22A8-4FB2-BCD5-314585A74959}"/>
    <hyperlink ref="A461" r:id="rId459" display="http://fortune.com/global500/2017/compal-electronics/" xr:uid="{0ED6878C-5555-4D85-8EE2-B22523B30749}"/>
    <hyperlink ref="A462" r:id="rId460" display="http://fortune.com/global500/2017/yango-financial-holding/" xr:uid="{684794F0-21AE-4345-88C1-82F89DB871B0}"/>
    <hyperlink ref="A463" r:id="rId461" display="http://fortune.com/global500/2017/qualcomm/" xr:uid="{D4DFE8DA-34EC-42D0-AEAD-DD4302C01495}"/>
    <hyperlink ref="A464" r:id="rId462" display="http://fortune.com/global500/2017/alfresa-holdings/" xr:uid="{7DE52F97-4C82-4A36-977F-1C36C56C79EE}"/>
    <hyperlink ref="A465" r:id="rId463" display="http://fortune.com/global500/2017/alibaba-group-holding/" xr:uid="{8F4A8728-2C68-4C45-B175-42ADA0B20337}"/>
    <hyperlink ref="A466" r:id="rId464" display="http://fortune.com/global500/2017/koc-holding/" xr:uid="{300A3F00-49E4-47C6-9362-4B3F0B7EC856}"/>
    <hyperlink ref="A467" r:id="rId465" display="http://fortune.com/global500/2017/progressive/" xr:uid="{42D1E517-1A70-4A33-942F-4CC9E86826FB}"/>
    <hyperlink ref="A468" r:id="rId466" display="http://fortune.com/global500/2017/duke-energy/" xr:uid="{05BFD4C9-F8DC-4E93-933A-AB946FFE52B9}"/>
    <hyperlink ref="A469" r:id="rId467" display="http://fortune.com/global500/2017/michelin/" xr:uid="{095297D7-31B7-4C2A-BA4A-1BBFFF6FE788}"/>
    <hyperlink ref="A470" r:id="rId468" display="http://fortune.com/global500/2017/country-garden-holdings/" xr:uid="{FD7F5F78-BC2D-41FA-892E-E83EF0F58B62}"/>
    <hyperlink ref="A471" r:id="rId469" display="http://fortune.com/global500/2017/heineken-holding/" xr:uid="{F37D82D7-720E-42EF-A559-542E35D2FD8E}"/>
    <hyperlink ref="A472" r:id="rId470" display="http://fortune.com/global500/2017/enterprise-products-partners/" xr:uid="{DA6C12EE-DDA8-4B2A-B55B-FAA870AB4201}"/>
    <hyperlink ref="A473" r:id="rId471" display="http://fortune.com/global500/2017/astrazeneca/" xr:uid="{C61E96DC-BD39-4EEA-8EEE-F43E79629FEB}"/>
    <hyperlink ref="A474" r:id="rId472" display="http://fortune.com/global500/2017/amgen/" xr:uid="{9918646E-7F22-4812-9B0B-E6694F41C20C}"/>
    <hyperlink ref="A475" r:id="rId473" display="http://fortune.com/global500/2017/rabobank-group/" xr:uid="{6070E767-EEF9-4737-9698-5733B298A804}"/>
    <hyperlink ref="A476" r:id="rId474" display="http://fortune.com/global500/2017/altice/" xr:uid="{8F54B05E-9BB6-4ED7-B358-C231F2CBD4C3}"/>
    <hyperlink ref="A477" r:id="rId475" display="http://fortune.com/global500/2017/onex/" xr:uid="{06216F80-D85F-4062-B530-E3A67AD32362}"/>
    <hyperlink ref="A478" r:id="rId476" display="http://fortune.com/global500/2017/us-foods-holding/" xr:uid="{9D5740E7-F8B1-46DC-8820-48DAEDD7F6A8}"/>
    <hyperlink ref="A479" r:id="rId477" display="http://fortune.com/global500/2017/shanxi-jincheng-anthracite-coal-mining-group/" xr:uid="{807502BC-350A-4AD2-BA2B-43C3F4BA446D}"/>
    <hyperlink ref="A480" r:id="rId478" display="http://fortune.com/global500/2017/randstad-holding/" xr:uid="{ECFD761B-0B6B-406F-AE46-B71220E27C8E}"/>
    <hyperlink ref="A481" r:id="rId479" display="http://fortune.com/global500/2017/tencent-holdings/" xr:uid="{EA7CF99E-0BE5-4112-AC1E-326836500BCC}"/>
    <hyperlink ref="A482" r:id="rId480" display="http://fortune.com/global500/2017/lg-display/" xr:uid="{0C016F3B-A03D-4EF6-9B90-710DE39D739D}"/>
    <hyperlink ref="A483" r:id="rId481" display="http://fortune.com/global500/2017/emirates-group/" xr:uid="{DE314D2F-DBC1-4171-8455-CF0D2EC96FFC}"/>
    <hyperlink ref="A484" r:id="rId482" display="http://fortune.com/global500/2017/u-s-bancorp/" xr:uid="{659E2401-22F6-445D-842C-02CB279B5232}"/>
    <hyperlink ref="A485" r:id="rId483" display="http://fortune.com/global500/2017/h-m-hennes-mauritz/" xr:uid="{8613977B-E05C-4C62-AF3D-C75CF9ED37E7}"/>
    <hyperlink ref="A486" r:id="rId484" display="http://fortune.com/global500/2017/aflac/" xr:uid="{1AE1976D-E018-416E-A109-9B6A9F56ECDA}"/>
    <hyperlink ref="A487" r:id="rId485" display="http://fortune.com/global500/2017/sodexo/" xr:uid="{C477B078-EBA5-40A3-A218-326693667AE6}"/>
    <hyperlink ref="A488" r:id="rId486" display="http://fortune.com/global500/2017/suning-commerce-group/" xr:uid="{F260189D-B551-416C-8618-02B476B2BB9C}"/>
    <hyperlink ref="A489" r:id="rId487" display="http://fortune.com/global500/2017/gs-caltex/" xr:uid="{9D42A61E-FBD6-4D67-BB4F-AF174ABD1BA2}"/>
    <hyperlink ref="A490" r:id="rId488" display="http://fortune.com/global500/2017/ultrapar-holdings/" xr:uid="{9565A0E8-5687-4A1D-B0AE-B4BCF23DBFF1}"/>
    <hyperlink ref="A491" r:id="rId489" display="http://fortune.com/global500/2017/xiamen-cd/" xr:uid="{A25A0F3E-8FF8-4D33-B6F2-CE5446456E55}"/>
    <hyperlink ref="A492" r:id="rId490" display="http://fortune.com/global500/2017/sears-holdings/" xr:uid="{00D028A4-ADBA-46DD-90EC-DE0952DDEB64}"/>
    <hyperlink ref="A493" r:id="rId491" display="http://fortune.com/global500/2017/china-general-technology/" xr:uid="{C8B39F3E-0262-4CFD-B53A-6E4DEC9D2769}"/>
    <hyperlink ref="A494" r:id="rId492" display="http://fortune.com/global500/2017/national-grid/" xr:uid="{BA2D75B7-D8C3-4BF2-A23F-C9ADBB53C691}"/>
    <hyperlink ref="A495" r:id="rId493" display="http://fortune.com/global500/2017/dollar-general/" xr:uid="{27E3D2D1-69D0-4EBE-9DD7-976E02741A8E}"/>
    <hyperlink ref="A496" r:id="rId494" display="http://fortune.com/global500/2017/telecom-italia/" xr:uid="{5182A1EE-C3A0-4DC2-BDC7-A83B147005D4}"/>
    <hyperlink ref="A497" r:id="rId495" display="http://fortune.com/global500/2017/xiamen-itg-holding-group/" xr:uid="{1841BB13-441D-45ED-82B2-B3C1EB9CC043}"/>
    <hyperlink ref="A498" r:id="rId496" display="http://fortune.com/global500/2017/xinjiang-guanghui-industry-investment/" xr:uid="{48F717CE-870F-4DD5-ADA4-79DAB2E29E6C}"/>
    <hyperlink ref="A499" r:id="rId497" display="http://fortune.com/global500/2017/teva-pharmaceutical-industries/" xr:uid="{3438EFCF-8D3A-4844-AE38-6D1F16B65016}"/>
    <hyperlink ref="A500" r:id="rId498" display="http://fortune.com/global500/2017/new-china-life-insurance/" xr:uid="{D71904EA-AFAE-46DE-9F96-D14D397B4ACE}"/>
    <hyperlink ref="A501" r:id="rId499" display="http://fortune.com/global500/2017/wm-morrison-supermarkets/" xr:uid="{39E0E451-03B1-4457-8AB0-D36A430F828D}"/>
    <hyperlink ref="A502" r:id="rId500" display="http://fortune.com/global500/2017/tui/" xr:uid="{45BA7D51-5A08-4627-A7C8-398527D2A3C2}"/>
    <hyperlink ref="A503" r:id="rId501" display="http://fortune.com/global500/2017/autonation/" xr:uid="{DD4951D9-194B-41EA-BBBE-F104CE8FC274}"/>
  </hyperlinks>
  <pageMargins left="0.7" right="0.7" top="0.75" bottom="0.75" header="0.3" footer="0.3"/>
  <pageSetup paperSize="9" orientation="portrait" r:id="rId5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31B8E-B195-4870-A8A7-953365D90BD9}">
  <dimension ref="A1:K516"/>
  <sheetViews>
    <sheetView workbookViewId="0"/>
  </sheetViews>
  <sheetFormatPr defaultColWidth="9.140625" defaultRowHeight="15"/>
  <cols>
    <col min="1" max="1" width="52.42578125" style="5" bestFit="1" customWidth="1"/>
    <col min="2" max="2" width="49.28515625" style="3" bestFit="1" customWidth="1"/>
    <col min="3" max="3" width="49.28515625" style="3" customWidth="1"/>
    <col min="4" max="4" width="3" style="3" bestFit="1" customWidth="1"/>
    <col min="5" max="5" width="41.28515625" style="3" bestFit="1" customWidth="1"/>
    <col min="6" max="6" width="41.28515625" style="3" customWidth="1"/>
    <col min="7" max="16384" width="9.140625" style="3"/>
  </cols>
  <sheetData>
    <row r="1" spans="1:11">
      <c r="A1" s="2" t="s">
        <v>520</v>
      </c>
      <c r="B1" s="3" t="s">
        <v>521</v>
      </c>
      <c r="C1" s="3" t="s">
        <v>522</v>
      </c>
      <c r="E1" s="3" t="s">
        <v>523</v>
      </c>
      <c r="F1" s="3" t="s">
        <v>523</v>
      </c>
      <c r="I1" s="4"/>
      <c r="J1" s="4" t="s">
        <v>524</v>
      </c>
      <c r="K1" s="4"/>
    </row>
    <row r="2" spans="1:11">
      <c r="A2" s="5" t="s">
        <v>525</v>
      </c>
      <c r="B2" s="3" t="str">
        <f t="shared" ref="B2:B10" si="0">RIGHT(A2,LEN(A2)-1)</f>
        <v>Walmart$500,343</v>
      </c>
      <c r="C2" s="3" t="s">
        <v>526</v>
      </c>
      <c r="D2" s="3">
        <f>LEN(C2)</f>
        <v>15</v>
      </c>
      <c r="E2" s="3" t="str">
        <f>LEFT(C2,LEN(C2)-8)</f>
        <v>Walmart</v>
      </c>
      <c r="F2" s="1" t="s">
        <v>527</v>
      </c>
      <c r="G2" s="3">
        <f>LEN(E2)</f>
        <v>7</v>
      </c>
      <c r="H2" s="3">
        <f>D2-G2</f>
        <v>8</v>
      </c>
      <c r="I2" s="3" t="str">
        <f>RIGHT(C2,H2-1)</f>
        <v>500,343</v>
      </c>
      <c r="J2" s="1" t="s">
        <v>528</v>
      </c>
    </row>
    <row r="3" spans="1:11">
      <c r="A3" s="5" t="s">
        <v>529</v>
      </c>
      <c r="B3" s="3" t="str">
        <f t="shared" si="0"/>
        <v>State Grid$348,903</v>
      </c>
      <c r="C3" s="3" t="s">
        <v>530</v>
      </c>
      <c r="D3" s="3">
        <f t="shared" ref="D3:D66" si="1">LEN(C3)</f>
        <v>18</v>
      </c>
      <c r="E3" s="3" t="str">
        <f t="shared" ref="E3:E62" si="2">LEFT(C3,LEN(C3)-8)</f>
        <v>State Grid</v>
      </c>
      <c r="F3" s="1" t="s">
        <v>531</v>
      </c>
      <c r="G3" s="3">
        <f t="shared" ref="G3:G66" si="3">LEN(E3)</f>
        <v>10</v>
      </c>
      <c r="H3" s="3">
        <f t="shared" ref="H3:H66" si="4">D3-G3</f>
        <v>8</v>
      </c>
      <c r="I3" s="3" t="str">
        <f t="shared" ref="I3:I66" si="5">RIGHT(C3,H3-1)</f>
        <v>348,903</v>
      </c>
      <c r="J3" s="1" t="s">
        <v>532</v>
      </c>
    </row>
    <row r="4" spans="1:11">
      <c r="A4" s="5" t="s">
        <v>533</v>
      </c>
      <c r="B4" s="3" t="str">
        <f t="shared" si="0"/>
        <v>Sinopec Group$326,953</v>
      </c>
      <c r="C4" s="3" t="s">
        <v>534</v>
      </c>
      <c r="D4" s="3">
        <f t="shared" si="1"/>
        <v>21</v>
      </c>
      <c r="E4" s="3" t="str">
        <f t="shared" si="2"/>
        <v>Sinopec Group</v>
      </c>
      <c r="F4" s="1" t="s">
        <v>535</v>
      </c>
      <c r="G4" s="3">
        <f t="shared" si="3"/>
        <v>13</v>
      </c>
      <c r="H4" s="3">
        <f t="shared" si="4"/>
        <v>8</v>
      </c>
      <c r="I4" s="3" t="str">
        <f t="shared" si="5"/>
        <v>326,953</v>
      </c>
      <c r="J4" s="1" t="s">
        <v>536</v>
      </c>
    </row>
    <row r="5" spans="1:11">
      <c r="A5" s="5" t="s">
        <v>537</v>
      </c>
      <c r="B5" s="3" t="str">
        <f t="shared" si="0"/>
        <v>China National Petroleum$326,008</v>
      </c>
      <c r="C5" s="3" t="s">
        <v>538</v>
      </c>
      <c r="D5" s="3">
        <f t="shared" si="1"/>
        <v>32</v>
      </c>
      <c r="E5" s="3" t="str">
        <f t="shared" si="2"/>
        <v>China National Petroleum</v>
      </c>
      <c r="F5" s="1" t="s">
        <v>539</v>
      </c>
      <c r="G5" s="3">
        <f t="shared" si="3"/>
        <v>24</v>
      </c>
      <c r="H5" s="3">
        <f t="shared" si="4"/>
        <v>8</v>
      </c>
      <c r="I5" s="3" t="str">
        <f t="shared" si="5"/>
        <v>326,008</v>
      </c>
      <c r="J5" s="1" t="s">
        <v>540</v>
      </c>
    </row>
    <row r="6" spans="1:11">
      <c r="A6" s="5" t="s">
        <v>541</v>
      </c>
      <c r="B6" s="3" t="str">
        <f t="shared" si="0"/>
        <v>Royal Dutch Shell$311,870</v>
      </c>
      <c r="C6" s="3" t="s">
        <v>542</v>
      </c>
      <c r="D6" s="3">
        <f t="shared" si="1"/>
        <v>25</v>
      </c>
      <c r="E6" s="3" t="str">
        <f t="shared" si="2"/>
        <v>Royal Dutch Shell</v>
      </c>
      <c r="F6" s="1" t="s">
        <v>543</v>
      </c>
      <c r="G6" s="3">
        <f t="shared" si="3"/>
        <v>17</v>
      </c>
      <c r="H6" s="3">
        <f t="shared" si="4"/>
        <v>8</v>
      </c>
      <c r="I6" s="3" t="str">
        <f t="shared" si="5"/>
        <v>311,870</v>
      </c>
      <c r="J6" s="1" t="s">
        <v>544</v>
      </c>
    </row>
    <row r="7" spans="1:11">
      <c r="A7" s="5" t="s">
        <v>545</v>
      </c>
      <c r="B7" s="3" t="str">
        <f t="shared" si="0"/>
        <v>Toyota Motor$265,172</v>
      </c>
      <c r="C7" s="3" t="s">
        <v>546</v>
      </c>
      <c r="D7" s="3">
        <f t="shared" si="1"/>
        <v>20</v>
      </c>
      <c r="E7" s="3" t="str">
        <f t="shared" si="2"/>
        <v>Toyota Motor</v>
      </c>
      <c r="F7" s="1" t="s">
        <v>547</v>
      </c>
      <c r="G7" s="3">
        <f t="shared" si="3"/>
        <v>12</v>
      </c>
      <c r="H7" s="3">
        <f t="shared" si="4"/>
        <v>8</v>
      </c>
      <c r="I7" s="3" t="str">
        <f t="shared" si="5"/>
        <v>265,172</v>
      </c>
      <c r="J7" s="1" t="s">
        <v>548</v>
      </c>
    </row>
    <row r="8" spans="1:11">
      <c r="A8" s="5" t="s">
        <v>549</v>
      </c>
      <c r="B8" s="3" t="str">
        <f t="shared" si="0"/>
        <v>Volkswagen$260,028</v>
      </c>
      <c r="C8" s="3" t="s">
        <v>550</v>
      </c>
      <c r="D8" s="3">
        <f t="shared" si="1"/>
        <v>18</v>
      </c>
      <c r="E8" s="3" t="str">
        <f t="shared" si="2"/>
        <v>Volkswagen</v>
      </c>
      <c r="F8" s="1" t="s">
        <v>551</v>
      </c>
      <c r="G8" s="3">
        <f t="shared" si="3"/>
        <v>10</v>
      </c>
      <c r="H8" s="3">
        <f t="shared" si="4"/>
        <v>8</v>
      </c>
      <c r="I8" s="3" t="str">
        <f t="shared" si="5"/>
        <v>260,028</v>
      </c>
      <c r="J8" s="1" t="s">
        <v>552</v>
      </c>
    </row>
    <row r="9" spans="1:11">
      <c r="A9" s="5" t="s">
        <v>553</v>
      </c>
      <c r="B9" s="3" t="str">
        <f t="shared" si="0"/>
        <v>BP$244,582</v>
      </c>
      <c r="C9" s="3" t="s">
        <v>554</v>
      </c>
      <c r="D9" s="3">
        <f t="shared" si="1"/>
        <v>10</v>
      </c>
      <c r="E9" s="3" t="str">
        <f t="shared" si="2"/>
        <v>BP</v>
      </c>
      <c r="F9" s="1" t="s">
        <v>555</v>
      </c>
      <c r="G9" s="3">
        <f t="shared" si="3"/>
        <v>2</v>
      </c>
      <c r="H9" s="3">
        <f t="shared" si="4"/>
        <v>8</v>
      </c>
      <c r="I9" s="3" t="str">
        <f t="shared" si="5"/>
        <v>244,582</v>
      </c>
      <c r="J9" s="1" t="s">
        <v>556</v>
      </c>
    </row>
    <row r="10" spans="1:11">
      <c r="A10" s="5" t="s">
        <v>557</v>
      </c>
      <c r="B10" s="3" t="str">
        <f t="shared" si="0"/>
        <v>Exxon Mobil$244,363</v>
      </c>
      <c r="C10" s="3" t="s">
        <v>558</v>
      </c>
      <c r="D10" s="3">
        <f t="shared" si="1"/>
        <v>19</v>
      </c>
      <c r="E10" s="3" t="str">
        <f t="shared" si="2"/>
        <v>Exxon Mobil</v>
      </c>
      <c r="F10" s="1" t="s">
        <v>559</v>
      </c>
      <c r="G10" s="3">
        <f t="shared" si="3"/>
        <v>11</v>
      </c>
      <c r="H10" s="3">
        <f t="shared" si="4"/>
        <v>8</v>
      </c>
      <c r="I10" s="3" t="str">
        <f t="shared" si="5"/>
        <v>244,363</v>
      </c>
      <c r="J10" s="1" t="s">
        <v>560</v>
      </c>
    </row>
    <row r="11" spans="1:11">
      <c r="A11" s="5" t="s">
        <v>561</v>
      </c>
      <c r="B11" s="3" t="str">
        <f t="shared" ref="B11:B42" si="6">RIGHT(A11,LEN(A11)-2)</f>
        <v>Berkshire Hathaway$242,137</v>
      </c>
      <c r="C11" s="3" t="s">
        <v>562</v>
      </c>
      <c r="D11" s="3">
        <f t="shared" si="1"/>
        <v>26</v>
      </c>
      <c r="E11" s="3" t="str">
        <f t="shared" si="2"/>
        <v>Berkshire Hathaway</v>
      </c>
      <c r="F11" s="1" t="s">
        <v>563</v>
      </c>
      <c r="G11" s="3">
        <f t="shared" si="3"/>
        <v>18</v>
      </c>
      <c r="H11" s="3">
        <f t="shared" si="4"/>
        <v>8</v>
      </c>
      <c r="I11" s="3" t="str">
        <f t="shared" si="5"/>
        <v>242,137</v>
      </c>
      <c r="J11" s="1" t="s">
        <v>564</v>
      </c>
    </row>
    <row r="12" spans="1:11">
      <c r="A12" s="5" t="s">
        <v>565</v>
      </c>
      <c r="B12" s="3" t="str">
        <f t="shared" si="6"/>
        <v>Apple$229,234</v>
      </c>
      <c r="C12" s="3" t="s">
        <v>566</v>
      </c>
      <c r="D12" s="3">
        <f t="shared" si="1"/>
        <v>13</v>
      </c>
      <c r="E12" s="3" t="str">
        <f t="shared" si="2"/>
        <v>Apple</v>
      </c>
      <c r="F12" s="1" t="s">
        <v>567</v>
      </c>
      <c r="G12" s="3">
        <f t="shared" si="3"/>
        <v>5</v>
      </c>
      <c r="H12" s="3">
        <f t="shared" si="4"/>
        <v>8</v>
      </c>
      <c r="I12" s="3" t="str">
        <f t="shared" si="5"/>
        <v>229,234</v>
      </c>
      <c r="J12" s="1" t="s">
        <v>568</v>
      </c>
    </row>
    <row r="13" spans="1:11">
      <c r="A13" s="5" t="s">
        <v>569</v>
      </c>
      <c r="B13" s="3" t="str">
        <f t="shared" si="6"/>
        <v>Samsung Electronics$211,940</v>
      </c>
      <c r="C13" s="3" t="s">
        <v>570</v>
      </c>
      <c r="D13" s="3">
        <f t="shared" si="1"/>
        <v>27</v>
      </c>
      <c r="E13" s="3" t="str">
        <f t="shared" si="2"/>
        <v>Samsung Electronics</v>
      </c>
      <c r="F13" s="1" t="s">
        <v>571</v>
      </c>
      <c r="G13" s="3">
        <f t="shared" si="3"/>
        <v>19</v>
      </c>
      <c r="H13" s="3">
        <f t="shared" si="4"/>
        <v>8</v>
      </c>
      <c r="I13" s="3" t="str">
        <f t="shared" si="5"/>
        <v>211,940</v>
      </c>
      <c r="J13" s="1" t="s">
        <v>572</v>
      </c>
    </row>
    <row r="14" spans="1:11">
      <c r="A14" s="5" t="s">
        <v>573</v>
      </c>
      <c r="B14" s="3" t="str">
        <f t="shared" si="6"/>
        <v>McKesson$208,357</v>
      </c>
      <c r="C14" s="3" t="s">
        <v>574</v>
      </c>
      <c r="D14" s="3">
        <f t="shared" si="1"/>
        <v>16</v>
      </c>
      <c r="E14" s="3" t="str">
        <f t="shared" si="2"/>
        <v>McKesson</v>
      </c>
      <c r="F14" s="1" t="s">
        <v>575</v>
      </c>
      <c r="G14" s="3">
        <f t="shared" si="3"/>
        <v>8</v>
      </c>
      <c r="H14" s="3">
        <f t="shared" si="4"/>
        <v>8</v>
      </c>
      <c r="I14" s="3" t="str">
        <f t="shared" si="5"/>
        <v>208,357</v>
      </c>
      <c r="J14" s="1" t="s">
        <v>576</v>
      </c>
    </row>
    <row r="15" spans="1:11">
      <c r="A15" s="5" t="s">
        <v>577</v>
      </c>
      <c r="B15" s="3" t="str">
        <f t="shared" si="6"/>
        <v>Glencore$205,476</v>
      </c>
      <c r="C15" s="3" t="s">
        <v>578</v>
      </c>
      <c r="D15" s="3">
        <f t="shared" si="1"/>
        <v>16</v>
      </c>
      <c r="E15" s="3" t="str">
        <f t="shared" si="2"/>
        <v>Glencore</v>
      </c>
      <c r="F15" s="1" t="s">
        <v>579</v>
      </c>
      <c r="G15" s="3">
        <f t="shared" si="3"/>
        <v>8</v>
      </c>
      <c r="H15" s="3">
        <f t="shared" si="4"/>
        <v>8</v>
      </c>
      <c r="I15" s="3" t="str">
        <f t="shared" si="5"/>
        <v>205,476</v>
      </c>
      <c r="J15" s="1" t="s">
        <v>580</v>
      </c>
    </row>
    <row r="16" spans="1:11">
      <c r="A16" s="5" t="s">
        <v>581</v>
      </c>
      <c r="B16" s="3" t="str">
        <f t="shared" si="6"/>
        <v>UnitedHealth Group$201,159</v>
      </c>
      <c r="C16" s="3" t="s">
        <v>582</v>
      </c>
      <c r="D16" s="3">
        <f t="shared" si="1"/>
        <v>26</v>
      </c>
      <c r="E16" s="3" t="str">
        <f t="shared" si="2"/>
        <v>UnitedHealth Group</v>
      </c>
      <c r="F16" s="1" t="s">
        <v>583</v>
      </c>
      <c r="G16" s="3">
        <f t="shared" si="3"/>
        <v>18</v>
      </c>
      <c r="H16" s="3">
        <f t="shared" si="4"/>
        <v>8</v>
      </c>
      <c r="I16" s="3" t="str">
        <f t="shared" si="5"/>
        <v>201,159</v>
      </c>
      <c r="J16" s="1" t="s">
        <v>584</v>
      </c>
    </row>
    <row r="17" spans="1:10">
      <c r="A17" s="5" t="s">
        <v>585</v>
      </c>
      <c r="B17" s="3" t="str">
        <f t="shared" si="6"/>
        <v>Daimler$185,235</v>
      </c>
      <c r="C17" s="3" t="s">
        <v>586</v>
      </c>
      <c r="D17" s="3">
        <f t="shared" si="1"/>
        <v>15</v>
      </c>
      <c r="E17" s="3" t="str">
        <f t="shared" si="2"/>
        <v>Daimler</v>
      </c>
      <c r="F17" s="1" t="s">
        <v>587</v>
      </c>
      <c r="G17" s="3">
        <f t="shared" si="3"/>
        <v>7</v>
      </c>
      <c r="H17" s="3">
        <f t="shared" si="4"/>
        <v>8</v>
      </c>
      <c r="I17" s="3" t="str">
        <f t="shared" si="5"/>
        <v>185,235</v>
      </c>
      <c r="J17" s="1" t="s">
        <v>588</v>
      </c>
    </row>
    <row r="18" spans="1:10">
      <c r="A18" s="5" t="s">
        <v>589</v>
      </c>
      <c r="B18" s="3" t="str">
        <f t="shared" si="6"/>
        <v>CVS Health$184,765</v>
      </c>
      <c r="C18" s="3" t="s">
        <v>590</v>
      </c>
      <c r="D18" s="3">
        <f t="shared" si="1"/>
        <v>18</v>
      </c>
      <c r="E18" s="3" t="str">
        <f t="shared" si="2"/>
        <v>CVS Health</v>
      </c>
      <c r="F18" s="1" t="s">
        <v>591</v>
      </c>
      <c r="G18" s="3">
        <f t="shared" si="3"/>
        <v>10</v>
      </c>
      <c r="H18" s="3">
        <f t="shared" si="4"/>
        <v>8</v>
      </c>
      <c r="I18" s="3" t="str">
        <f t="shared" si="5"/>
        <v>184,765</v>
      </c>
      <c r="J18" s="1" t="s">
        <v>592</v>
      </c>
    </row>
    <row r="19" spans="1:10">
      <c r="A19" s="5" t="s">
        <v>593</v>
      </c>
      <c r="B19" s="3" t="str">
        <f t="shared" si="6"/>
        <v>Amazon.com$177,866</v>
      </c>
      <c r="C19" s="3" t="s">
        <v>594</v>
      </c>
      <c r="D19" s="3">
        <f t="shared" si="1"/>
        <v>18</v>
      </c>
      <c r="E19" s="3" t="str">
        <f t="shared" si="2"/>
        <v>Amazon.com</v>
      </c>
      <c r="F19" s="1" t="s">
        <v>595</v>
      </c>
      <c r="G19" s="3">
        <f t="shared" si="3"/>
        <v>10</v>
      </c>
      <c r="H19" s="3">
        <f t="shared" si="4"/>
        <v>8</v>
      </c>
      <c r="I19" s="3" t="str">
        <f t="shared" si="5"/>
        <v>177,866</v>
      </c>
      <c r="J19" s="1" t="s">
        <v>596</v>
      </c>
    </row>
    <row r="20" spans="1:10">
      <c r="A20" s="5" t="s">
        <v>597</v>
      </c>
      <c r="B20" s="3" t="str">
        <f t="shared" si="6"/>
        <v>EXOR Group$161,677</v>
      </c>
      <c r="C20" s="3" t="s">
        <v>598</v>
      </c>
      <c r="D20" s="3">
        <f t="shared" si="1"/>
        <v>18</v>
      </c>
      <c r="E20" s="3" t="str">
        <f t="shared" si="2"/>
        <v>EXOR Group</v>
      </c>
      <c r="F20" s="1" t="s">
        <v>599</v>
      </c>
      <c r="G20" s="3">
        <f t="shared" si="3"/>
        <v>10</v>
      </c>
      <c r="H20" s="3">
        <f t="shared" si="4"/>
        <v>8</v>
      </c>
      <c r="I20" s="3" t="str">
        <f t="shared" si="5"/>
        <v>161,677</v>
      </c>
      <c r="J20" s="1" t="s">
        <v>600</v>
      </c>
    </row>
    <row r="21" spans="1:10">
      <c r="A21" s="5" t="s">
        <v>601</v>
      </c>
      <c r="B21" s="3" t="str">
        <f t="shared" si="6"/>
        <v>AT&amp;T$160,546</v>
      </c>
      <c r="C21" s="3" t="s">
        <v>602</v>
      </c>
      <c r="D21" s="3">
        <f t="shared" si="1"/>
        <v>12</v>
      </c>
      <c r="E21" s="3" t="str">
        <f t="shared" si="2"/>
        <v>AT&amp;T</v>
      </c>
      <c r="F21" s="1" t="s">
        <v>603</v>
      </c>
      <c r="G21" s="3">
        <f t="shared" si="3"/>
        <v>4</v>
      </c>
      <c r="H21" s="3">
        <f t="shared" si="4"/>
        <v>8</v>
      </c>
      <c r="I21" s="3" t="str">
        <f t="shared" si="5"/>
        <v>160,546</v>
      </c>
      <c r="J21" s="1" t="s">
        <v>604</v>
      </c>
    </row>
    <row r="22" spans="1:10">
      <c r="A22" s="5" t="s">
        <v>605</v>
      </c>
      <c r="B22" s="3" t="str">
        <f t="shared" si="6"/>
        <v>General Motors$157,311</v>
      </c>
      <c r="C22" s="3" t="s">
        <v>606</v>
      </c>
      <c r="D22" s="3">
        <f t="shared" si="1"/>
        <v>22</v>
      </c>
      <c r="E22" s="3" t="str">
        <f t="shared" si="2"/>
        <v>General Motors</v>
      </c>
      <c r="F22" s="1" t="s">
        <v>607</v>
      </c>
      <c r="G22" s="3">
        <f t="shared" si="3"/>
        <v>14</v>
      </c>
      <c r="H22" s="3">
        <f t="shared" si="4"/>
        <v>8</v>
      </c>
      <c r="I22" s="3" t="str">
        <f t="shared" si="5"/>
        <v>157,311</v>
      </c>
      <c r="J22" s="1" t="s">
        <v>608</v>
      </c>
    </row>
    <row r="23" spans="1:10">
      <c r="A23" s="5" t="s">
        <v>609</v>
      </c>
      <c r="B23" s="3" t="str">
        <f t="shared" si="6"/>
        <v>Ford Motor$156,776</v>
      </c>
      <c r="C23" s="3" t="s">
        <v>610</v>
      </c>
      <c r="D23" s="3">
        <f t="shared" si="1"/>
        <v>18</v>
      </c>
      <c r="E23" s="3" t="str">
        <f t="shared" si="2"/>
        <v>Ford Motor</v>
      </c>
      <c r="F23" s="1" t="s">
        <v>611</v>
      </c>
      <c r="G23" s="3">
        <f t="shared" si="3"/>
        <v>10</v>
      </c>
      <c r="H23" s="3">
        <f t="shared" si="4"/>
        <v>8</v>
      </c>
      <c r="I23" s="3" t="str">
        <f t="shared" si="5"/>
        <v>156,776</v>
      </c>
      <c r="J23" s="1" t="s">
        <v>612</v>
      </c>
    </row>
    <row r="24" spans="1:10">
      <c r="A24" s="5" t="s">
        <v>613</v>
      </c>
      <c r="B24" s="3" t="str">
        <f t="shared" si="6"/>
        <v>China State Construction Engineering$156,071</v>
      </c>
      <c r="C24" s="3" t="s">
        <v>614</v>
      </c>
      <c r="D24" s="3">
        <f t="shared" si="1"/>
        <v>44</v>
      </c>
      <c r="E24" s="3" t="str">
        <f t="shared" si="2"/>
        <v>China State Construction Engineering</v>
      </c>
      <c r="F24" s="1" t="s">
        <v>615</v>
      </c>
      <c r="G24" s="3">
        <f t="shared" si="3"/>
        <v>36</v>
      </c>
      <c r="H24" s="3">
        <f t="shared" si="4"/>
        <v>8</v>
      </c>
      <c r="I24" s="3" t="str">
        <f t="shared" si="5"/>
        <v>156,071</v>
      </c>
      <c r="J24" s="1" t="s">
        <v>616</v>
      </c>
    </row>
    <row r="25" spans="1:10">
      <c r="A25" s="5" t="s">
        <v>617</v>
      </c>
      <c r="B25" s="3" t="str">
        <f t="shared" si="6"/>
        <v>Hon Hai Precision Industry$154,699</v>
      </c>
      <c r="C25" s="3" t="s">
        <v>618</v>
      </c>
      <c r="D25" s="3">
        <f t="shared" si="1"/>
        <v>34</v>
      </c>
      <c r="E25" s="3" t="str">
        <f t="shared" si="2"/>
        <v>Hon Hai Precision Industry</v>
      </c>
      <c r="F25" s="1" t="s">
        <v>619</v>
      </c>
      <c r="G25" s="3">
        <f t="shared" si="3"/>
        <v>26</v>
      </c>
      <c r="H25" s="3">
        <f t="shared" si="4"/>
        <v>8</v>
      </c>
      <c r="I25" s="3" t="str">
        <f t="shared" si="5"/>
        <v>154,699</v>
      </c>
      <c r="J25" s="1" t="s">
        <v>620</v>
      </c>
    </row>
    <row r="26" spans="1:10">
      <c r="A26" s="5" t="s">
        <v>621</v>
      </c>
      <c r="B26" s="3" t="str">
        <f t="shared" si="6"/>
        <v>AmerisourceBergen$153,144</v>
      </c>
      <c r="C26" s="3" t="s">
        <v>622</v>
      </c>
      <c r="D26" s="3">
        <f t="shared" si="1"/>
        <v>25</v>
      </c>
      <c r="E26" s="3" t="str">
        <f t="shared" si="2"/>
        <v>AmerisourceBergen</v>
      </c>
      <c r="F26" s="1" t="s">
        <v>623</v>
      </c>
      <c r="G26" s="3">
        <f t="shared" si="3"/>
        <v>17</v>
      </c>
      <c r="H26" s="3">
        <f t="shared" si="4"/>
        <v>8</v>
      </c>
      <c r="I26" s="3" t="str">
        <f t="shared" si="5"/>
        <v>153,144</v>
      </c>
      <c r="J26" s="1" t="s">
        <v>624</v>
      </c>
    </row>
    <row r="27" spans="1:10">
      <c r="A27" s="5" t="s">
        <v>625</v>
      </c>
      <c r="B27" s="3" t="str">
        <f t="shared" si="6"/>
        <v>Industrial &amp; Commercial Bank of China$153,021</v>
      </c>
      <c r="C27" s="3" t="s">
        <v>626</v>
      </c>
      <c r="D27" s="3">
        <f t="shared" si="1"/>
        <v>45</v>
      </c>
      <c r="E27" s="3" t="str">
        <f t="shared" si="2"/>
        <v>Industrial &amp; Commercial Bank of China</v>
      </c>
      <c r="F27" s="1" t="s">
        <v>627</v>
      </c>
      <c r="G27" s="3">
        <f t="shared" si="3"/>
        <v>37</v>
      </c>
      <c r="H27" s="3">
        <f t="shared" si="4"/>
        <v>8</v>
      </c>
      <c r="I27" s="3" t="str">
        <f t="shared" si="5"/>
        <v>153,021</v>
      </c>
      <c r="J27" s="1" t="s">
        <v>628</v>
      </c>
    </row>
    <row r="28" spans="1:10">
      <c r="A28" s="5" t="s">
        <v>629</v>
      </c>
      <c r="B28" s="3" t="str">
        <f t="shared" si="6"/>
        <v>AXA$149,461</v>
      </c>
      <c r="C28" s="3" t="s">
        <v>630</v>
      </c>
      <c r="D28" s="3">
        <f t="shared" si="1"/>
        <v>11</v>
      </c>
      <c r="E28" s="3" t="str">
        <f t="shared" si="2"/>
        <v>AXA</v>
      </c>
      <c r="F28" s="1" t="s">
        <v>631</v>
      </c>
      <c r="G28" s="3">
        <f t="shared" si="3"/>
        <v>3</v>
      </c>
      <c r="H28" s="3">
        <f t="shared" si="4"/>
        <v>8</v>
      </c>
      <c r="I28" s="3" t="str">
        <f t="shared" si="5"/>
        <v>149,461</v>
      </c>
      <c r="J28" s="1" t="s">
        <v>632</v>
      </c>
    </row>
    <row r="29" spans="1:10">
      <c r="A29" s="5" t="s">
        <v>633</v>
      </c>
      <c r="B29" s="3" t="str">
        <f t="shared" si="6"/>
        <v>Total$149,099</v>
      </c>
      <c r="C29" s="3" t="s">
        <v>634</v>
      </c>
      <c r="D29" s="3">
        <f t="shared" si="1"/>
        <v>13</v>
      </c>
      <c r="E29" s="3" t="str">
        <f t="shared" si="2"/>
        <v>Total</v>
      </c>
      <c r="F29" s="1" t="s">
        <v>635</v>
      </c>
      <c r="G29" s="3">
        <f t="shared" si="3"/>
        <v>5</v>
      </c>
      <c r="H29" s="3">
        <f t="shared" si="4"/>
        <v>8</v>
      </c>
      <c r="I29" s="3" t="str">
        <f t="shared" si="5"/>
        <v>149,099</v>
      </c>
      <c r="J29" s="1" t="s">
        <v>636</v>
      </c>
    </row>
    <row r="30" spans="1:10">
      <c r="A30" s="5" t="s">
        <v>637</v>
      </c>
      <c r="B30" s="3" t="str">
        <f t="shared" si="6"/>
        <v>Ping An Insurance$144,197</v>
      </c>
      <c r="C30" s="3" t="s">
        <v>638</v>
      </c>
      <c r="D30" s="3">
        <f t="shared" si="1"/>
        <v>25</v>
      </c>
      <c r="E30" s="3" t="str">
        <f t="shared" si="2"/>
        <v>Ping An Insurance</v>
      </c>
      <c r="F30" s="1" t="s">
        <v>639</v>
      </c>
      <c r="G30" s="3">
        <f t="shared" si="3"/>
        <v>17</v>
      </c>
      <c r="H30" s="3">
        <f t="shared" si="4"/>
        <v>8</v>
      </c>
      <c r="I30" s="3" t="str">
        <f t="shared" si="5"/>
        <v>144,197</v>
      </c>
      <c r="J30" s="1" t="s">
        <v>640</v>
      </c>
    </row>
    <row r="31" spans="1:10">
      <c r="A31" s="5" t="s">
        <v>641</v>
      </c>
      <c r="B31" s="3" t="str">
        <f t="shared" si="6"/>
        <v>Honda Motor$138,646</v>
      </c>
      <c r="C31" s="3" t="s">
        <v>642</v>
      </c>
      <c r="D31" s="3">
        <f t="shared" si="1"/>
        <v>19</v>
      </c>
      <c r="E31" s="3" t="str">
        <f t="shared" si="2"/>
        <v>Honda Motor</v>
      </c>
      <c r="F31" s="1" t="s">
        <v>643</v>
      </c>
      <c r="G31" s="3">
        <f t="shared" si="3"/>
        <v>11</v>
      </c>
      <c r="H31" s="3">
        <f t="shared" si="4"/>
        <v>8</v>
      </c>
      <c r="I31" s="3" t="str">
        <f t="shared" si="5"/>
        <v>138,646</v>
      </c>
      <c r="J31" s="1" t="s">
        <v>644</v>
      </c>
    </row>
    <row r="32" spans="1:10">
      <c r="A32" s="5" t="s">
        <v>645</v>
      </c>
      <c r="B32" s="3" t="str">
        <f t="shared" si="6"/>
        <v>China Construction Bank$138,594</v>
      </c>
      <c r="C32" s="3" t="s">
        <v>646</v>
      </c>
      <c r="D32" s="3">
        <f t="shared" si="1"/>
        <v>31</v>
      </c>
      <c r="E32" s="3" t="str">
        <f t="shared" si="2"/>
        <v>China Construction Bank</v>
      </c>
      <c r="F32" s="1" t="s">
        <v>647</v>
      </c>
      <c r="G32" s="3">
        <f t="shared" si="3"/>
        <v>23</v>
      </c>
      <c r="H32" s="3">
        <f t="shared" si="4"/>
        <v>8</v>
      </c>
      <c r="I32" s="3" t="str">
        <f t="shared" si="5"/>
        <v>138,594</v>
      </c>
      <c r="J32" s="1" t="s">
        <v>648</v>
      </c>
    </row>
    <row r="33" spans="1:10">
      <c r="A33" s="5" t="s">
        <v>649</v>
      </c>
      <c r="B33" s="3" t="str">
        <f t="shared" si="6"/>
        <v>Trafigura Group$136,421</v>
      </c>
      <c r="C33" s="3" t="s">
        <v>650</v>
      </c>
      <c r="D33" s="3">
        <f t="shared" si="1"/>
        <v>23</v>
      </c>
      <c r="E33" s="3" t="str">
        <f t="shared" si="2"/>
        <v>Trafigura Group</v>
      </c>
      <c r="F33" s="1" t="s">
        <v>651</v>
      </c>
      <c r="G33" s="3">
        <f t="shared" si="3"/>
        <v>15</v>
      </c>
      <c r="H33" s="3">
        <f t="shared" si="4"/>
        <v>8</v>
      </c>
      <c r="I33" s="3" t="str">
        <f t="shared" si="5"/>
        <v>136,421</v>
      </c>
      <c r="J33" s="1" t="s">
        <v>652</v>
      </c>
    </row>
    <row r="34" spans="1:10">
      <c r="A34" s="5" t="s">
        <v>653</v>
      </c>
      <c r="B34" s="3" t="str">
        <f t="shared" si="6"/>
        <v>Chevron$134,533</v>
      </c>
      <c r="C34" s="3" t="s">
        <v>654</v>
      </c>
      <c r="D34" s="3">
        <f t="shared" si="1"/>
        <v>15</v>
      </c>
      <c r="E34" s="3" t="str">
        <f t="shared" si="2"/>
        <v>Chevron</v>
      </c>
      <c r="F34" s="1" t="s">
        <v>655</v>
      </c>
      <c r="G34" s="3">
        <f t="shared" si="3"/>
        <v>7</v>
      </c>
      <c r="H34" s="3">
        <f t="shared" si="4"/>
        <v>8</v>
      </c>
      <c r="I34" s="3" t="str">
        <f t="shared" si="5"/>
        <v>134,533</v>
      </c>
      <c r="J34" s="1" t="s">
        <v>656</v>
      </c>
    </row>
    <row r="35" spans="1:10">
      <c r="A35" s="5" t="s">
        <v>657</v>
      </c>
      <c r="B35" s="3" t="str">
        <f t="shared" si="6"/>
        <v>Cardinal Health$129,976</v>
      </c>
      <c r="C35" s="3" t="s">
        <v>658</v>
      </c>
      <c r="D35" s="3">
        <f t="shared" si="1"/>
        <v>23</v>
      </c>
      <c r="E35" s="3" t="str">
        <f t="shared" si="2"/>
        <v>Cardinal Health</v>
      </c>
      <c r="F35" s="1" t="s">
        <v>659</v>
      </c>
      <c r="G35" s="3">
        <f t="shared" si="3"/>
        <v>15</v>
      </c>
      <c r="H35" s="3">
        <f t="shared" si="4"/>
        <v>8</v>
      </c>
      <c r="I35" s="3" t="str">
        <f t="shared" si="5"/>
        <v>129,976</v>
      </c>
      <c r="J35" s="1" t="s">
        <v>660</v>
      </c>
    </row>
    <row r="36" spans="1:10">
      <c r="A36" s="5" t="s">
        <v>661</v>
      </c>
      <c r="B36" s="3" t="str">
        <f t="shared" si="6"/>
        <v>Costco$129,025</v>
      </c>
      <c r="C36" s="3" t="s">
        <v>662</v>
      </c>
      <c r="D36" s="3">
        <f t="shared" si="1"/>
        <v>14</v>
      </c>
      <c r="E36" s="3" t="str">
        <f t="shared" si="2"/>
        <v>Costco</v>
      </c>
      <c r="F36" s="1" t="s">
        <v>663</v>
      </c>
      <c r="G36" s="3">
        <f t="shared" si="3"/>
        <v>6</v>
      </c>
      <c r="H36" s="3">
        <f t="shared" si="4"/>
        <v>8</v>
      </c>
      <c r="I36" s="3" t="str">
        <f t="shared" si="5"/>
        <v>129,025</v>
      </c>
      <c r="J36" s="1" t="s">
        <v>664</v>
      </c>
    </row>
    <row r="37" spans="1:10">
      <c r="A37" s="5" t="s">
        <v>665</v>
      </c>
      <c r="B37" s="3" t="str">
        <f t="shared" si="6"/>
        <v>SAIC Motor$128,819</v>
      </c>
      <c r="C37" s="3" t="s">
        <v>666</v>
      </c>
      <c r="D37" s="3">
        <f t="shared" si="1"/>
        <v>18</v>
      </c>
      <c r="E37" s="3" t="str">
        <f t="shared" si="2"/>
        <v>SAIC Motor</v>
      </c>
      <c r="F37" s="1" t="s">
        <v>667</v>
      </c>
      <c r="G37" s="3">
        <f t="shared" si="3"/>
        <v>10</v>
      </c>
      <c r="H37" s="3">
        <f t="shared" si="4"/>
        <v>8</v>
      </c>
      <c r="I37" s="3" t="str">
        <f t="shared" si="5"/>
        <v>128,819</v>
      </c>
      <c r="J37" s="1" t="s">
        <v>668</v>
      </c>
    </row>
    <row r="38" spans="1:10">
      <c r="A38" s="5" t="s">
        <v>669</v>
      </c>
      <c r="B38" s="3" t="str">
        <f t="shared" si="6"/>
        <v>Verizon$126,034</v>
      </c>
      <c r="C38" s="3" t="s">
        <v>670</v>
      </c>
      <c r="D38" s="3">
        <f t="shared" si="1"/>
        <v>15</v>
      </c>
      <c r="E38" s="3" t="str">
        <f t="shared" si="2"/>
        <v>Verizon</v>
      </c>
      <c r="F38" s="1" t="s">
        <v>671</v>
      </c>
      <c r="G38" s="3">
        <f t="shared" si="3"/>
        <v>7</v>
      </c>
      <c r="H38" s="3">
        <f t="shared" si="4"/>
        <v>8</v>
      </c>
      <c r="I38" s="3" t="str">
        <f t="shared" si="5"/>
        <v>126,034</v>
      </c>
      <c r="J38" s="1" t="s">
        <v>672</v>
      </c>
    </row>
    <row r="39" spans="1:10">
      <c r="A39" s="5" t="s">
        <v>673</v>
      </c>
      <c r="B39" s="3" t="str">
        <f t="shared" si="6"/>
        <v>Allianz$123,532</v>
      </c>
      <c r="C39" s="3" t="s">
        <v>674</v>
      </c>
      <c r="D39" s="3">
        <f t="shared" si="1"/>
        <v>15</v>
      </c>
      <c r="E39" s="3" t="str">
        <f t="shared" si="2"/>
        <v>Allianz</v>
      </c>
      <c r="F39" s="1" t="s">
        <v>675</v>
      </c>
      <c r="G39" s="3">
        <f t="shared" si="3"/>
        <v>7</v>
      </c>
      <c r="H39" s="3">
        <f t="shared" si="4"/>
        <v>8</v>
      </c>
      <c r="I39" s="3" t="str">
        <f t="shared" si="5"/>
        <v>123,532</v>
      </c>
      <c r="J39" s="1" t="s">
        <v>676</v>
      </c>
    </row>
    <row r="40" spans="1:10">
      <c r="A40" s="5" t="s">
        <v>677</v>
      </c>
      <c r="B40" s="3" t="str">
        <f t="shared" si="6"/>
        <v>Kroger$122,662</v>
      </c>
      <c r="C40" s="3" t="s">
        <v>678</v>
      </c>
      <c r="D40" s="3">
        <f t="shared" si="1"/>
        <v>14</v>
      </c>
      <c r="E40" s="3" t="str">
        <f t="shared" si="2"/>
        <v>Kroger</v>
      </c>
      <c r="F40" s="1" t="s">
        <v>679</v>
      </c>
      <c r="G40" s="3">
        <f t="shared" si="3"/>
        <v>6</v>
      </c>
      <c r="H40" s="3">
        <f t="shared" si="4"/>
        <v>8</v>
      </c>
      <c r="I40" s="3" t="str">
        <f t="shared" si="5"/>
        <v>122,662</v>
      </c>
      <c r="J40" s="1" t="s">
        <v>680</v>
      </c>
    </row>
    <row r="41" spans="1:10">
      <c r="A41" s="5" t="s">
        <v>681</v>
      </c>
      <c r="B41" s="3" t="str">
        <f t="shared" si="6"/>
        <v>Agricultural Bank of China$122,366</v>
      </c>
      <c r="C41" s="3" t="s">
        <v>682</v>
      </c>
      <c r="D41" s="3">
        <f t="shared" si="1"/>
        <v>34</v>
      </c>
      <c r="E41" s="3" t="str">
        <f t="shared" si="2"/>
        <v>Agricultural Bank of China</v>
      </c>
      <c r="F41" s="1" t="s">
        <v>683</v>
      </c>
      <c r="G41" s="3">
        <f t="shared" si="3"/>
        <v>26</v>
      </c>
      <c r="H41" s="3">
        <f t="shared" si="4"/>
        <v>8</v>
      </c>
      <c r="I41" s="3" t="str">
        <f t="shared" si="5"/>
        <v>122,366</v>
      </c>
      <c r="J41" s="1" t="s">
        <v>684</v>
      </c>
    </row>
    <row r="42" spans="1:10">
      <c r="A42" s="5" t="s">
        <v>685</v>
      </c>
      <c r="B42" s="3" t="str">
        <f t="shared" si="6"/>
        <v>General Electric$122,274</v>
      </c>
      <c r="C42" s="3" t="s">
        <v>686</v>
      </c>
      <c r="D42" s="3">
        <f t="shared" si="1"/>
        <v>24</v>
      </c>
      <c r="E42" s="3" t="str">
        <f t="shared" si="2"/>
        <v>General Electric</v>
      </c>
      <c r="F42" s="1" t="s">
        <v>687</v>
      </c>
      <c r="G42" s="3">
        <f t="shared" si="3"/>
        <v>16</v>
      </c>
      <c r="H42" s="3">
        <f t="shared" si="4"/>
        <v>8</v>
      </c>
      <c r="I42" s="3" t="str">
        <f t="shared" si="5"/>
        <v>122,274</v>
      </c>
      <c r="J42" s="1" t="s">
        <v>688</v>
      </c>
    </row>
    <row r="43" spans="1:10">
      <c r="A43" s="5" t="s">
        <v>689</v>
      </c>
      <c r="B43" s="3" t="str">
        <f t="shared" ref="B43:B74" si="7">RIGHT(A43,LEN(A43)-2)</f>
        <v>China Life Insurance$120,224</v>
      </c>
      <c r="C43" s="3" t="s">
        <v>690</v>
      </c>
      <c r="D43" s="3">
        <f t="shared" si="1"/>
        <v>28</v>
      </c>
      <c r="E43" s="3" t="str">
        <f t="shared" si="2"/>
        <v>China Life Insurance</v>
      </c>
      <c r="F43" s="1" t="s">
        <v>691</v>
      </c>
      <c r="G43" s="3">
        <f t="shared" si="3"/>
        <v>20</v>
      </c>
      <c r="H43" s="3">
        <f t="shared" si="4"/>
        <v>8</v>
      </c>
      <c r="I43" s="3" t="str">
        <f t="shared" si="5"/>
        <v>120,224</v>
      </c>
      <c r="J43" s="1" t="s">
        <v>692</v>
      </c>
    </row>
    <row r="44" spans="1:10">
      <c r="A44" s="5" t="s">
        <v>693</v>
      </c>
      <c r="B44" s="3" t="str">
        <f t="shared" si="7"/>
        <v>Walgreens Boots Alliance$118,214</v>
      </c>
      <c r="C44" s="3" t="s">
        <v>694</v>
      </c>
      <c r="D44" s="3">
        <f t="shared" si="1"/>
        <v>32</v>
      </c>
      <c r="E44" s="3" t="str">
        <f t="shared" si="2"/>
        <v>Walgreens Boots Alliance</v>
      </c>
      <c r="F44" s="1" t="s">
        <v>695</v>
      </c>
      <c r="G44" s="3">
        <f t="shared" si="3"/>
        <v>24</v>
      </c>
      <c r="H44" s="3">
        <f t="shared" si="4"/>
        <v>8</v>
      </c>
      <c r="I44" s="3" t="str">
        <f t="shared" si="5"/>
        <v>118,214</v>
      </c>
      <c r="J44" s="1" t="s">
        <v>696</v>
      </c>
    </row>
    <row r="45" spans="1:10">
      <c r="A45" s="5" t="s">
        <v>697</v>
      </c>
      <c r="B45" s="3" t="str">
        <f t="shared" si="7"/>
        <v>BNP Paribas$117,375</v>
      </c>
      <c r="C45" s="3" t="s">
        <v>698</v>
      </c>
      <c r="D45" s="3">
        <f t="shared" si="1"/>
        <v>19</v>
      </c>
      <c r="E45" s="3" t="str">
        <f t="shared" si="2"/>
        <v>BNP Paribas</v>
      </c>
      <c r="F45" s="1" t="s">
        <v>699</v>
      </c>
      <c r="G45" s="3">
        <f t="shared" si="3"/>
        <v>11</v>
      </c>
      <c r="H45" s="3">
        <f t="shared" si="4"/>
        <v>8</v>
      </c>
      <c r="I45" s="3" t="str">
        <f t="shared" si="5"/>
        <v>117,375</v>
      </c>
      <c r="J45" s="1" t="s">
        <v>700</v>
      </c>
    </row>
    <row r="46" spans="1:10">
      <c r="A46" s="5" t="s">
        <v>701</v>
      </c>
      <c r="B46" s="3" t="str">
        <f t="shared" si="7"/>
        <v>Japan Post Holdings$116,616</v>
      </c>
      <c r="C46" s="3" t="s">
        <v>702</v>
      </c>
      <c r="D46" s="3">
        <f t="shared" si="1"/>
        <v>27</v>
      </c>
      <c r="E46" s="3" t="str">
        <f t="shared" si="2"/>
        <v>Japan Post Holdings</v>
      </c>
      <c r="F46" s="1" t="s">
        <v>703</v>
      </c>
      <c r="G46" s="3">
        <f t="shared" si="3"/>
        <v>19</v>
      </c>
      <c r="H46" s="3">
        <f t="shared" si="4"/>
        <v>8</v>
      </c>
      <c r="I46" s="3" t="str">
        <f t="shared" si="5"/>
        <v>116,616</v>
      </c>
      <c r="J46" s="1" t="s">
        <v>704</v>
      </c>
    </row>
    <row r="47" spans="1:10">
      <c r="A47" s="5" t="s">
        <v>705</v>
      </c>
      <c r="B47" s="3" t="str">
        <f t="shared" si="7"/>
        <v>Bank of China$115,423</v>
      </c>
      <c r="C47" s="3" t="s">
        <v>706</v>
      </c>
      <c r="D47" s="3">
        <f t="shared" si="1"/>
        <v>21</v>
      </c>
      <c r="E47" s="3" t="str">
        <f t="shared" si="2"/>
        <v>Bank of China</v>
      </c>
      <c r="F47" s="1" t="s">
        <v>707</v>
      </c>
      <c r="G47" s="3">
        <f t="shared" si="3"/>
        <v>13</v>
      </c>
      <c r="H47" s="3">
        <f t="shared" si="4"/>
        <v>8</v>
      </c>
      <c r="I47" s="3" t="str">
        <f t="shared" si="5"/>
        <v>115,423</v>
      </c>
      <c r="J47" s="1" t="s">
        <v>708</v>
      </c>
    </row>
    <row r="48" spans="1:10">
      <c r="A48" s="5" t="s">
        <v>709</v>
      </c>
      <c r="B48" s="3" t="str">
        <f t="shared" si="7"/>
        <v>JPMorgan Chase &amp; Co.$113,899</v>
      </c>
      <c r="C48" s="3" t="s">
        <v>710</v>
      </c>
      <c r="D48" s="3">
        <f t="shared" si="1"/>
        <v>28</v>
      </c>
      <c r="E48" s="3" t="str">
        <f t="shared" si="2"/>
        <v>JPMorgan Chase &amp; Co.</v>
      </c>
      <c r="F48" s="1" t="s">
        <v>711</v>
      </c>
      <c r="G48" s="3">
        <f t="shared" si="3"/>
        <v>20</v>
      </c>
      <c r="H48" s="3">
        <f t="shared" si="4"/>
        <v>8</v>
      </c>
      <c r="I48" s="3" t="str">
        <f t="shared" si="5"/>
        <v>113,899</v>
      </c>
      <c r="J48" s="1" t="s">
        <v>712</v>
      </c>
    </row>
    <row r="49" spans="1:10">
      <c r="A49" s="5" t="s">
        <v>713</v>
      </c>
      <c r="B49" s="3" t="str">
        <f t="shared" si="7"/>
        <v>Fannie Mae$112,394</v>
      </c>
      <c r="C49" s="3" t="s">
        <v>714</v>
      </c>
      <c r="D49" s="3">
        <f t="shared" si="1"/>
        <v>18</v>
      </c>
      <c r="E49" s="3" t="str">
        <f t="shared" si="2"/>
        <v>Fannie Mae</v>
      </c>
      <c r="F49" s="1" t="s">
        <v>715</v>
      </c>
      <c r="G49" s="3">
        <f t="shared" si="3"/>
        <v>10</v>
      </c>
      <c r="H49" s="3">
        <f t="shared" si="4"/>
        <v>8</v>
      </c>
      <c r="I49" s="3" t="str">
        <f t="shared" si="5"/>
        <v>112,394</v>
      </c>
      <c r="J49" s="1" t="s">
        <v>716</v>
      </c>
    </row>
    <row r="50" spans="1:10">
      <c r="A50" s="5" t="s">
        <v>717</v>
      </c>
      <c r="B50" s="3" t="str">
        <f t="shared" si="7"/>
        <v>Gazprom$111,983</v>
      </c>
      <c r="C50" s="3" t="s">
        <v>718</v>
      </c>
      <c r="D50" s="3">
        <f t="shared" si="1"/>
        <v>15</v>
      </c>
      <c r="E50" s="3" t="str">
        <f t="shared" si="2"/>
        <v>Gazprom</v>
      </c>
      <c r="F50" s="1" t="s">
        <v>719</v>
      </c>
      <c r="G50" s="3">
        <f t="shared" si="3"/>
        <v>7</v>
      </c>
      <c r="H50" s="3">
        <f t="shared" si="4"/>
        <v>8</v>
      </c>
      <c r="I50" s="3" t="str">
        <f t="shared" si="5"/>
        <v>111,983</v>
      </c>
      <c r="J50" s="1" t="s">
        <v>720</v>
      </c>
    </row>
    <row r="51" spans="1:10">
      <c r="A51" s="5" t="s">
        <v>721</v>
      </c>
      <c r="B51" s="3" t="str">
        <f t="shared" si="7"/>
        <v>Prudential$111,458</v>
      </c>
      <c r="C51" s="3" t="s">
        <v>722</v>
      </c>
      <c r="D51" s="3">
        <f t="shared" si="1"/>
        <v>18</v>
      </c>
      <c r="E51" s="3" t="str">
        <f t="shared" si="2"/>
        <v>Prudential</v>
      </c>
      <c r="F51" s="1" t="s">
        <v>723</v>
      </c>
      <c r="G51" s="3">
        <f t="shared" si="3"/>
        <v>10</v>
      </c>
      <c r="H51" s="3">
        <f t="shared" si="4"/>
        <v>8</v>
      </c>
      <c r="I51" s="3" t="str">
        <f t="shared" si="5"/>
        <v>111,458</v>
      </c>
      <c r="J51" s="1" t="s">
        <v>724</v>
      </c>
    </row>
    <row r="52" spans="1:10">
      <c r="A52" s="5" t="s">
        <v>725</v>
      </c>
      <c r="B52" s="3" t="str">
        <f t="shared" si="7"/>
        <v>BMW Group$111,231</v>
      </c>
      <c r="C52" s="3" t="s">
        <v>726</v>
      </c>
      <c r="D52" s="3">
        <f t="shared" si="1"/>
        <v>17</v>
      </c>
      <c r="E52" s="3" t="str">
        <f t="shared" si="2"/>
        <v>BMW Group</v>
      </c>
      <c r="F52" s="1" t="s">
        <v>727</v>
      </c>
      <c r="G52" s="3">
        <f t="shared" si="3"/>
        <v>9</v>
      </c>
      <c r="H52" s="3">
        <f t="shared" si="4"/>
        <v>8</v>
      </c>
      <c r="I52" s="3" t="str">
        <f t="shared" si="5"/>
        <v>111,231</v>
      </c>
      <c r="J52" s="1" t="s">
        <v>728</v>
      </c>
    </row>
    <row r="53" spans="1:10">
      <c r="A53" s="5" t="s">
        <v>729</v>
      </c>
      <c r="B53" s="3" t="str">
        <f t="shared" si="7"/>
        <v>Alphabet$110,855</v>
      </c>
      <c r="C53" s="3" t="s">
        <v>730</v>
      </c>
      <c r="D53" s="3">
        <f t="shared" si="1"/>
        <v>16</v>
      </c>
      <c r="E53" s="3" t="str">
        <f t="shared" si="2"/>
        <v>Alphabet</v>
      </c>
      <c r="F53" s="1" t="s">
        <v>731</v>
      </c>
      <c r="G53" s="3">
        <f t="shared" si="3"/>
        <v>8</v>
      </c>
      <c r="H53" s="3">
        <f t="shared" si="4"/>
        <v>8</v>
      </c>
      <c r="I53" s="3" t="str">
        <f t="shared" si="5"/>
        <v>110,855</v>
      </c>
      <c r="J53" s="1" t="s">
        <v>732</v>
      </c>
    </row>
    <row r="54" spans="1:10">
      <c r="A54" s="5" t="s">
        <v>733</v>
      </c>
      <c r="B54" s="3" t="str">
        <f t="shared" si="7"/>
        <v>China Mobile Communications$110,159</v>
      </c>
      <c r="C54" s="3" t="s">
        <v>734</v>
      </c>
      <c r="D54" s="3">
        <f t="shared" si="1"/>
        <v>35</v>
      </c>
      <c r="E54" s="3" t="str">
        <f t="shared" si="2"/>
        <v>China Mobile Communications</v>
      </c>
      <c r="F54" s="1" t="s">
        <v>735</v>
      </c>
      <c r="G54" s="3">
        <f t="shared" si="3"/>
        <v>27</v>
      </c>
      <c r="H54" s="3">
        <f t="shared" si="4"/>
        <v>8</v>
      </c>
      <c r="I54" s="3" t="str">
        <f t="shared" si="5"/>
        <v>110,159</v>
      </c>
      <c r="J54" s="1" t="s">
        <v>736</v>
      </c>
    </row>
    <row r="55" spans="1:10">
      <c r="A55" s="5" t="s">
        <v>737</v>
      </c>
      <c r="B55" s="3" t="str">
        <f t="shared" si="7"/>
        <v>Nissan Motor$107,868</v>
      </c>
      <c r="C55" s="3" t="s">
        <v>738</v>
      </c>
      <c r="D55" s="3">
        <f t="shared" si="1"/>
        <v>20</v>
      </c>
      <c r="E55" s="3" t="str">
        <f t="shared" si="2"/>
        <v>Nissan Motor</v>
      </c>
      <c r="F55" s="1" t="s">
        <v>739</v>
      </c>
      <c r="G55" s="3">
        <f t="shared" si="3"/>
        <v>12</v>
      </c>
      <c r="H55" s="3">
        <f t="shared" si="4"/>
        <v>8</v>
      </c>
      <c r="I55" s="3" t="str">
        <f t="shared" si="5"/>
        <v>107,868</v>
      </c>
      <c r="J55" s="1" t="s">
        <v>740</v>
      </c>
    </row>
    <row r="56" spans="1:10">
      <c r="A56" s="5" t="s">
        <v>741</v>
      </c>
      <c r="B56" s="3" t="str">
        <f t="shared" si="7"/>
        <v>Nippon Telegraph &amp; Telephone$106,500</v>
      </c>
      <c r="C56" s="3" t="s">
        <v>742</v>
      </c>
      <c r="D56" s="3">
        <f t="shared" si="1"/>
        <v>36</v>
      </c>
      <c r="E56" s="3" t="str">
        <f t="shared" si="2"/>
        <v>Nippon Telegraph &amp; Telephone</v>
      </c>
      <c r="F56" s="1" t="s">
        <v>743</v>
      </c>
      <c r="G56" s="3">
        <f t="shared" si="3"/>
        <v>28</v>
      </c>
      <c r="H56" s="3">
        <f t="shared" si="4"/>
        <v>8</v>
      </c>
      <c r="I56" s="3" t="str">
        <f t="shared" si="5"/>
        <v>106,500</v>
      </c>
      <c r="J56" s="1" t="s">
        <v>744</v>
      </c>
    </row>
    <row r="57" spans="1:10">
      <c r="A57" s="5" t="s">
        <v>745</v>
      </c>
      <c r="B57" s="3" t="str">
        <f t="shared" si="7"/>
        <v>China Railway Engineering Group$102,767</v>
      </c>
      <c r="C57" s="3" t="s">
        <v>746</v>
      </c>
      <c r="D57" s="3">
        <f t="shared" si="1"/>
        <v>39</v>
      </c>
      <c r="E57" s="3" t="str">
        <f t="shared" si="2"/>
        <v>China Railway Engineering Group</v>
      </c>
      <c r="F57" s="1" t="s">
        <v>747</v>
      </c>
      <c r="G57" s="3">
        <f t="shared" si="3"/>
        <v>31</v>
      </c>
      <c r="H57" s="3">
        <f t="shared" si="4"/>
        <v>8</v>
      </c>
      <c r="I57" s="3" t="str">
        <f t="shared" si="5"/>
        <v>102,767</v>
      </c>
      <c r="J57" s="1" t="s">
        <v>748</v>
      </c>
    </row>
    <row r="58" spans="1:10">
      <c r="A58" s="5" t="s">
        <v>749</v>
      </c>
      <c r="B58" s="3" t="str">
        <f t="shared" si="7"/>
        <v>Home Depot$100,904</v>
      </c>
      <c r="C58" s="3" t="s">
        <v>750</v>
      </c>
      <c r="D58" s="3">
        <f t="shared" si="1"/>
        <v>18</v>
      </c>
      <c r="E58" s="3" t="str">
        <f t="shared" si="2"/>
        <v>Home Depot</v>
      </c>
      <c r="F58" s="1" t="s">
        <v>751</v>
      </c>
      <c r="G58" s="3">
        <f t="shared" si="3"/>
        <v>10</v>
      </c>
      <c r="H58" s="3">
        <f t="shared" si="4"/>
        <v>8</v>
      </c>
      <c r="I58" s="3" t="str">
        <f t="shared" si="5"/>
        <v>100,904</v>
      </c>
      <c r="J58" s="1" t="s">
        <v>752</v>
      </c>
    </row>
    <row r="59" spans="1:10">
      <c r="A59" s="5" t="s">
        <v>753</v>
      </c>
      <c r="B59" s="3" t="str">
        <f t="shared" si="7"/>
        <v>China Railway Construction$100,855</v>
      </c>
      <c r="C59" s="3" t="s">
        <v>754</v>
      </c>
      <c r="D59" s="3">
        <f t="shared" si="1"/>
        <v>34</v>
      </c>
      <c r="E59" s="3" t="str">
        <f t="shared" si="2"/>
        <v>China Railway Construction</v>
      </c>
      <c r="F59" s="1" t="s">
        <v>755</v>
      </c>
      <c r="G59" s="3">
        <f t="shared" si="3"/>
        <v>26</v>
      </c>
      <c r="H59" s="3">
        <f t="shared" si="4"/>
        <v>8</v>
      </c>
      <c r="I59" s="3" t="str">
        <f t="shared" si="5"/>
        <v>100,855</v>
      </c>
      <c r="J59" s="1" t="s">
        <v>756</v>
      </c>
    </row>
    <row r="60" spans="1:10">
      <c r="A60" s="5" t="s">
        <v>757</v>
      </c>
      <c r="B60" s="3" t="str">
        <f t="shared" si="7"/>
        <v>Assicurazioni Generali$100,552</v>
      </c>
      <c r="C60" s="3" t="s">
        <v>758</v>
      </c>
      <c r="D60" s="3">
        <f t="shared" si="1"/>
        <v>30</v>
      </c>
      <c r="E60" s="3" t="str">
        <f t="shared" si="2"/>
        <v>Assicurazioni Generali</v>
      </c>
      <c r="F60" s="1" t="s">
        <v>759</v>
      </c>
      <c r="G60" s="3">
        <f t="shared" si="3"/>
        <v>22</v>
      </c>
      <c r="H60" s="3">
        <f t="shared" si="4"/>
        <v>8</v>
      </c>
      <c r="I60" s="3" t="str">
        <f t="shared" si="5"/>
        <v>100,552</v>
      </c>
      <c r="J60" s="1" t="s">
        <v>760</v>
      </c>
    </row>
    <row r="61" spans="1:10">
      <c r="A61" s="5" t="s">
        <v>761</v>
      </c>
      <c r="B61" s="3" t="str">
        <f t="shared" si="7"/>
        <v>Bank of America Corp.$100,264</v>
      </c>
      <c r="C61" s="3" t="s">
        <v>762</v>
      </c>
      <c r="D61" s="3">
        <f t="shared" si="1"/>
        <v>29</v>
      </c>
      <c r="E61" s="3" t="str">
        <f t="shared" si="2"/>
        <v>Bank of America Corp.</v>
      </c>
      <c r="F61" s="1" t="s">
        <v>763</v>
      </c>
      <c r="G61" s="3">
        <f t="shared" si="3"/>
        <v>21</v>
      </c>
      <c r="H61" s="3">
        <f t="shared" si="4"/>
        <v>8</v>
      </c>
      <c r="I61" s="3" t="str">
        <f t="shared" si="5"/>
        <v>100,264</v>
      </c>
      <c r="J61" s="1" t="s">
        <v>764</v>
      </c>
    </row>
    <row r="62" spans="1:10">
      <c r="A62" s="5" t="s">
        <v>765</v>
      </c>
      <c r="B62" s="3" t="str">
        <f t="shared" si="7"/>
        <v>Express Scripts Holding$100,065</v>
      </c>
      <c r="C62" s="3" t="s">
        <v>766</v>
      </c>
      <c r="D62" s="3">
        <f t="shared" si="1"/>
        <v>31</v>
      </c>
      <c r="E62" s="3" t="str">
        <f t="shared" si="2"/>
        <v>Express Scripts Holding</v>
      </c>
      <c r="F62" s="1" t="s">
        <v>767</v>
      </c>
      <c r="G62" s="3">
        <f t="shared" si="3"/>
        <v>23</v>
      </c>
      <c r="H62" s="3">
        <f t="shared" si="4"/>
        <v>8</v>
      </c>
      <c r="I62" s="3" t="str">
        <f t="shared" si="5"/>
        <v>100,065</v>
      </c>
      <c r="J62" s="1" t="s">
        <v>768</v>
      </c>
    </row>
    <row r="63" spans="1:10">
      <c r="A63" s="5" t="s">
        <v>769</v>
      </c>
      <c r="B63" s="3" t="str">
        <f t="shared" si="7"/>
        <v>Wells Fargo$97,741</v>
      </c>
      <c r="C63" s="3" t="s">
        <v>770</v>
      </c>
      <c r="D63" s="3">
        <f t="shared" si="1"/>
        <v>18</v>
      </c>
      <c r="E63" s="3" t="str">
        <f>LEFT(C63,LEN(C63)-7)</f>
        <v>Wells Fargo</v>
      </c>
      <c r="F63" s="1" t="s">
        <v>771</v>
      </c>
      <c r="G63" s="3">
        <f t="shared" si="3"/>
        <v>11</v>
      </c>
      <c r="H63" s="3">
        <f t="shared" si="4"/>
        <v>7</v>
      </c>
      <c r="I63" s="3" t="str">
        <f t="shared" si="5"/>
        <v>97,741</v>
      </c>
      <c r="J63" s="1" t="s">
        <v>772</v>
      </c>
    </row>
    <row r="64" spans="1:10">
      <c r="A64" s="5" t="s">
        <v>773</v>
      </c>
      <c r="B64" s="3" t="str">
        <f t="shared" si="7"/>
        <v>Lukoil$93,897</v>
      </c>
      <c r="C64" s="3" t="s">
        <v>774</v>
      </c>
      <c r="D64" s="3">
        <f t="shared" si="1"/>
        <v>13</v>
      </c>
      <c r="E64" s="3" t="str">
        <f t="shared" ref="E64:E127" si="8">LEFT(C64,LEN(C64)-7)</f>
        <v>Lukoil</v>
      </c>
      <c r="F64" s="1" t="s">
        <v>775</v>
      </c>
      <c r="G64" s="3">
        <f t="shared" si="3"/>
        <v>6</v>
      </c>
      <c r="H64" s="3">
        <f t="shared" si="4"/>
        <v>7</v>
      </c>
      <c r="I64" s="3" t="str">
        <f t="shared" si="5"/>
        <v>93,897</v>
      </c>
      <c r="J64" s="1" t="s">
        <v>776</v>
      </c>
    </row>
    <row r="65" spans="1:10">
      <c r="A65" s="5" t="s">
        <v>777</v>
      </c>
      <c r="B65" s="3" t="str">
        <f t="shared" si="7"/>
        <v>Boeing$93,392</v>
      </c>
      <c r="C65" s="3" t="s">
        <v>778</v>
      </c>
      <c r="D65" s="3">
        <f t="shared" si="1"/>
        <v>13</v>
      </c>
      <c r="E65" s="3" t="str">
        <f t="shared" si="8"/>
        <v>Boeing</v>
      </c>
      <c r="F65" s="1" t="s">
        <v>779</v>
      </c>
      <c r="G65" s="3">
        <f t="shared" si="3"/>
        <v>6</v>
      </c>
      <c r="H65" s="3">
        <f t="shared" si="4"/>
        <v>7</v>
      </c>
      <c r="I65" s="3" t="str">
        <f t="shared" si="5"/>
        <v>93,392</v>
      </c>
      <c r="J65" s="1" t="s">
        <v>780</v>
      </c>
    </row>
    <row r="66" spans="1:10">
      <c r="A66" s="5" t="s">
        <v>781</v>
      </c>
      <c r="B66" s="3" t="str">
        <f t="shared" si="7"/>
        <v>Dongfeng Motor$93,294</v>
      </c>
      <c r="C66" s="3" t="s">
        <v>782</v>
      </c>
      <c r="D66" s="3">
        <f t="shared" si="1"/>
        <v>21</v>
      </c>
      <c r="E66" s="3" t="str">
        <f t="shared" si="8"/>
        <v>Dongfeng Motor</v>
      </c>
      <c r="F66" s="1" t="s">
        <v>783</v>
      </c>
      <c r="G66" s="3">
        <f t="shared" si="3"/>
        <v>14</v>
      </c>
      <c r="H66" s="3">
        <f t="shared" si="4"/>
        <v>7</v>
      </c>
      <c r="I66" s="3" t="str">
        <f t="shared" si="5"/>
        <v>93,294</v>
      </c>
      <c r="J66" s="1" t="s">
        <v>784</v>
      </c>
    </row>
    <row r="67" spans="1:10">
      <c r="A67" s="5" t="s">
        <v>785</v>
      </c>
      <c r="B67" s="3" t="str">
        <f t="shared" si="7"/>
        <v>Siemens$91,585</v>
      </c>
      <c r="C67" s="3" t="s">
        <v>786</v>
      </c>
      <c r="D67" s="3">
        <f t="shared" ref="D67:D130" si="9">LEN(C67)</f>
        <v>14</v>
      </c>
      <c r="E67" s="3" t="str">
        <f t="shared" si="8"/>
        <v>Siemens</v>
      </c>
      <c r="F67" s="1" t="s">
        <v>787</v>
      </c>
      <c r="G67" s="3">
        <f t="shared" ref="G67:G130" si="10">LEN(E67)</f>
        <v>7</v>
      </c>
      <c r="H67" s="3">
        <f t="shared" ref="H67:H130" si="11">D67-G67</f>
        <v>7</v>
      </c>
      <c r="I67" s="3" t="str">
        <f t="shared" ref="I67:I130" si="12">RIGHT(C67,H67-1)</f>
        <v>91,585</v>
      </c>
      <c r="J67" s="1" t="s">
        <v>788</v>
      </c>
    </row>
    <row r="68" spans="1:10">
      <c r="A68" s="5" t="s">
        <v>789</v>
      </c>
      <c r="B68" s="3" t="str">
        <f t="shared" si="7"/>
        <v>Phillips 66$91,568</v>
      </c>
      <c r="C68" s="3" t="s">
        <v>790</v>
      </c>
      <c r="D68" s="3">
        <f t="shared" si="9"/>
        <v>18</v>
      </c>
      <c r="E68" s="3" t="str">
        <f t="shared" si="8"/>
        <v>Phillips 66</v>
      </c>
      <c r="F68" s="1" t="s">
        <v>791</v>
      </c>
      <c r="G68" s="3">
        <f t="shared" si="10"/>
        <v>11</v>
      </c>
      <c r="H68" s="3">
        <f t="shared" si="11"/>
        <v>7</v>
      </c>
      <c r="I68" s="3" t="str">
        <f t="shared" si="12"/>
        <v>91,568</v>
      </c>
      <c r="J68" s="1" t="s">
        <v>792</v>
      </c>
    </row>
    <row r="69" spans="1:10">
      <c r="A69" s="5" t="s">
        <v>793</v>
      </c>
      <c r="B69" s="3" t="str">
        <f t="shared" si="7"/>
        <v>Carrefour$91,276</v>
      </c>
      <c r="C69" s="3" t="s">
        <v>794</v>
      </c>
      <c r="D69" s="3">
        <f t="shared" si="9"/>
        <v>16</v>
      </c>
      <c r="E69" s="3" t="str">
        <f t="shared" si="8"/>
        <v>Carrefour</v>
      </c>
      <c r="F69" s="1" t="s">
        <v>795</v>
      </c>
      <c r="G69" s="3">
        <f t="shared" si="10"/>
        <v>9</v>
      </c>
      <c r="H69" s="3">
        <f t="shared" si="11"/>
        <v>7</v>
      </c>
      <c r="I69" s="3" t="str">
        <f t="shared" si="12"/>
        <v>91,276</v>
      </c>
      <c r="J69" s="1" t="s">
        <v>796</v>
      </c>
    </row>
    <row r="70" spans="1:10">
      <c r="A70" s="5" t="s">
        <v>797</v>
      </c>
      <c r="B70" s="3" t="str">
        <f t="shared" si="7"/>
        <v>Nestle$91,222</v>
      </c>
      <c r="C70" s="3" t="s">
        <v>798</v>
      </c>
      <c r="D70" s="3">
        <f t="shared" si="9"/>
        <v>13</v>
      </c>
      <c r="E70" s="3" t="str">
        <f t="shared" si="8"/>
        <v>Nestle</v>
      </c>
      <c r="F70" s="1" t="s">
        <v>799</v>
      </c>
      <c r="G70" s="3">
        <f t="shared" si="10"/>
        <v>6</v>
      </c>
      <c r="H70" s="3">
        <f t="shared" si="11"/>
        <v>7</v>
      </c>
      <c r="I70" s="3" t="str">
        <f t="shared" si="12"/>
        <v>91,222</v>
      </c>
      <c r="J70" s="1" t="s">
        <v>800</v>
      </c>
    </row>
    <row r="71" spans="1:10">
      <c r="A71" s="5" t="s">
        <v>801</v>
      </c>
      <c r="B71" s="3" t="str">
        <f t="shared" si="7"/>
        <v>Anthem$90,039</v>
      </c>
      <c r="C71" s="3" t="s">
        <v>802</v>
      </c>
      <c r="D71" s="3">
        <f t="shared" si="9"/>
        <v>13</v>
      </c>
      <c r="E71" s="3" t="str">
        <f t="shared" si="8"/>
        <v>Anthem</v>
      </c>
      <c r="F71" s="1" t="s">
        <v>803</v>
      </c>
      <c r="G71" s="3">
        <f t="shared" si="10"/>
        <v>6</v>
      </c>
      <c r="H71" s="3">
        <f t="shared" si="11"/>
        <v>7</v>
      </c>
      <c r="I71" s="3" t="str">
        <f t="shared" si="12"/>
        <v>90,039</v>
      </c>
      <c r="J71" s="1" t="s">
        <v>804</v>
      </c>
    </row>
    <row r="72" spans="1:10">
      <c r="A72" s="5" t="s">
        <v>805</v>
      </c>
      <c r="B72" s="3" t="str">
        <f t="shared" si="7"/>
        <v>Microsoft$89,950</v>
      </c>
      <c r="C72" s="3" t="s">
        <v>806</v>
      </c>
      <c r="D72" s="3">
        <f t="shared" si="9"/>
        <v>16</v>
      </c>
      <c r="E72" s="3" t="str">
        <f t="shared" si="8"/>
        <v>Microsoft</v>
      </c>
      <c r="F72" s="1" t="s">
        <v>807</v>
      </c>
      <c r="G72" s="3">
        <f t="shared" si="10"/>
        <v>9</v>
      </c>
      <c r="H72" s="3">
        <f t="shared" si="11"/>
        <v>7</v>
      </c>
      <c r="I72" s="3" t="str">
        <f t="shared" si="12"/>
        <v>89,950</v>
      </c>
      <c r="J72" s="1" t="s">
        <v>808</v>
      </c>
    </row>
    <row r="73" spans="1:10">
      <c r="A73" s="5" t="s">
        <v>809</v>
      </c>
      <c r="B73" s="3" t="str">
        <f t="shared" si="7"/>
        <v>Huawei Investment &amp; Holding$89,311</v>
      </c>
      <c r="C73" s="3" t="s">
        <v>810</v>
      </c>
      <c r="D73" s="3">
        <f t="shared" si="9"/>
        <v>34</v>
      </c>
      <c r="E73" s="3" t="str">
        <f t="shared" si="8"/>
        <v>Huawei Investment &amp; Holding</v>
      </c>
      <c r="F73" s="1" t="s">
        <v>811</v>
      </c>
      <c r="G73" s="3">
        <f t="shared" si="10"/>
        <v>27</v>
      </c>
      <c r="H73" s="3">
        <f t="shared" si="11"/>
        <v>7</v>
      </c>
      <c r="I73" s="3" t="str">
        <f t="shared" si="12"/>
        <v>89,311</v>
      </c>
      <c r="J73" s="1" t="s">
        <v>812</v>
      </c>
    </row>
    <row r="74" spans="1:10">
      <c r="A74" s="5" t="s">
        <v>813</v>
      </c>
      <c r="B74" s="3" t="str">
        <f t="shared" si="7"/>
        <v>Petrobras$88,827</v>
      </c>
      <c r="C74" s="3" t="s">
        <v>814</v>
      </c>
      <c r="D74" s="3">
        <f t="shared" si="9"/>
        <v>16</v>
      </c>
      <c r="E74" s="3" t="str">
        <f t="shared" si="8"/>
        <v>Petrobras</v>
      </c>
      <c r="F74" s="1" t="s">
        <v>815</v>
      </c>
      <c r="G74" s="3">
        <f t="shared" si="10"/>
        <v>9</v>
      </c>
      <c r="H74" s="3">
        <f t="shared" si="11"/>
        <v>7</v>
      </c>
      <c r="I74" s="3" t="str">
        <f t="shared" si="12"/>
        <v>88,827</v>
      </c>
      <c r="J74" s="1" t="s">
        <v>816</v>
      </c>
    </row>
    <row r="75" spans="1:10">
      <c r="A75" s="5" t="s">
        <v>817</v>
      </c>
      <c r="B75" s="3" t="str">
        <f t="shared" ref="B75:B100" si="13">RIGHT(A75,LEN(A75)-2)</f>
        <v>Valero Energy$88,407</v>
      </c>
      <c r="C75" s="3" t="s">
        <v>818</v>
      </c>
      <c r="D75" s="3">
        <f t="shared" si="9"/>
        <v>20</v>
      </c>
      <c r="E75" s="3" t="str">
        <f t="shared" si="8"/>
        <v>Valero Energy</v>
      </c>
      <c r="F75" s="1" t="s">
        <v>819</v>
      </c>
      <c r="G75" s="3">
        <f t="shared" si="10"/>
        <v>13</v>
      </c>
      <c r="H75" s="3">
        <f t="shared" si="11"/>
        <v>7</v>
      </c>
      <c r="I75" s="3" t="str">
        <f t="shared" si="12"/>
        <v>88,407</v>
      </c>
      <c r="J75" s="1" t="s">
        <v>820</v>
      </c>
    </row>
    <row r="76" spans="1:10">
      <c r="A76" s="5" t="s">
        <v>821</v>
      </c>
      <c r="B76" s="3" t="str">
        <f t="shared" si="13"/>
        <v>Bosch Group$87,997</v>
      </c>
      <c r="C76" s="3" t="s">
        <v>822</v>
      </c>
      <c r="D76" s="3">
        <f t="shared" si="9"/>
        <v>18</v>
      </c>
      <c r="E76" s="3" t="str">
        <f t="shared" si="8"/>
        <v>Bosch Group</v>
      </c>
      <c r="F76" s="1" t="s">
        <v>823</v>
      </c>
      <c r="G76" s="3">
        <f t="shared" si="10"/>
        <v>11</v>
      </c>
      <c r="H76" s="3">
        <f t="shared" si="11"/>
        <v>7</v>
      </c>
      <c r="I76" s="3" t="str">
        <f t="shared" si="12"/>
        <v>87,997</v>
      </c>
      <c r="J76" s="1" t="s">
        <v>824</v>
      </c>
    </row>
    <row r="77" spans="1:10">
      <c r="A77" s="5" t="s">
        <v>825</v>
      </c>
      <c r="B77" s="3" t="str">
        <f t="shared" si="13"/>
        <v>Citigroup$87,966</v>
      </c>
      <c r="C77" s="3" t="s">
        <v>826</v>
      </c>
      <c r="D77" s="3">
        <f t="shared" si="9"/>
        <v>16</v>
      </c>
      <c r="E77" s="3" t="str">
        <f t="shared" si="8"/>
        <v>Citigroup</v>
      </c>
      <c r="F77" s="1" t="s">
        <v>827</v>
      </c>
      <c r="G77" s="3">
        <f t="shared" si="10"/>
        <v>9</v>
      </c>
      <c r="H77" s="3">
        <f t="shared" si="11"/>
        <v>7</v>
      </c>
      <c r="I77" s="3" t="str">
        <f t="shared" si="12"/>
        <v>87,966</v>
      </c>
      <c r="J77" s="1" t="s">
        <v>828</v>
      </c>
    </row>
    <row r="78" spans="1:10">
      <c r="A78" s="5" t="s">
        <v>829</v>
      </c>
      <c r="B78" s="3" t="str">
        <f t="shared" si="13"/>
        <v>Banco Santander$87,401</v>
      </c>
      <c r="C78" s="3" t="s">
        <v>830</v>
      </c>
      <c r="D78" s="3">
        <f t="shared" si="9"/>
        <v>22</v>
      </c>
      <c r="E78" s="3" t="str">
        <f t="shared" si="8"/>
        <v>Banco Santander</v>
      </c>
      <c r="F78" s="1" t="s">
        <v>831</v>
      </c>
      <c r="G78" s="3">
        <f t="shared" si="10"/>
        <v>15</v>
      </c>
      <c r="H78" s="3">
        <f t="shared" si="11"/>
        <v>7</v>
      </c>
      <c r="I78" s="3" t="str">
        <f t="shared" si="12"/>
        <v>87,401</v>
      </c>
      <c r="J78" s="1" t="s">
        <v>832</v>
      </c>
    </row>
    <row r="79" spans="1:10">
      <c r="A79" s="5" t="s">
        <v>833</v>
      </c>
      <c r="B79" s="3" t="str">
        <f t="shared" si="13"/>
        <v>Hyundai Motor$85,259</v>
      </c>
      <c r="C79" s="3" t="s">
        <v>834</v>
      </c>
      <c r="D79" s="3">
        <f t="shared" si="9"/>
        <v>20</v>
      </c>
      <c r="E79" s="3" t="str">
        <f t="shared" si="8"/>
        <v>Hyundai Motor</v>
      </c>
      <c r="F79" s="1" t="s">
        <v>835</v>
      </c>
      <c r="G79" s="3">
        <f t="shared" si="10"/>
        <v>13</v>
      </c>
      <c r="H79" s="3">
        <f t="shared" si="11"/>
        <v>7</v>
      </c>
      <c r="I79" s="3" t="str">
        <f t="shared" si="12"/>
        <v>85,259</v>
      </c>
      <c r="J79" s="1" t="s">
        <v>836</v>
      </c>
    </row>
    <row r="80" spans="1:10">
      <c r="A80" s="5" t="s">
        <v>837</v>
      </c>
      <c r="B80" s="3" t="str">
        <f t="shared" si="13"/>
        <v>Hitachi$84,559</v>
      </c>
      <c r="C80" s="3" t="s">
        <v>838</v>
      </c>
      <c r="D80" s="3">
        <f t="shared" si="9"/>
        <v>14</v>
      </c>
      <c r="E80" s="3" t="str">
        <f t="shared" si="8"/>
        <v>Hitachi</v>
      </c>
      <c r="F80" s="1" t="s">
        <v>839</v>
      </c>
      <c r="G80" s="3">
        <f t="shared" si="10"/>
        <v>7</v>
      </c>
      <c r="H80" s="3">
        <f t="shared" si="11"/>
        <v>7</v>
      </c>
      <c r="I80" s="3" t="str">
        <f t="shared" si="12"/>
        <v>84,559</v>
      </c>
      <c r="J80" s="1" t="s">
        <v>840</v>
      </c>
    </row>
    <row r="81" spans="1:10">
      <c r="A81" s="5" t="s">
        <v>841</v>
      </c>
      <c r="B81" s="3" t="str">
        <f t="shared" si="13"/>
        <v>Comcast$84,526</v>
      </c>
      <c r="C81" s="3" t="s">
        <v>842</v>
      </c>
      <c r="D81" s="3">
        <f t="shared" si="9"/>
        <v>14</v>
      </c>
      <c r="E81" s="3" t="str">
        <f t="shared" si="8"/>
        <v>Comcast</v>
      </c>
      <c r="F81" s="1" t="s">
        <v>843</v>
      </c>
      <c r="G81" s="3">
        <f t="shared" si="10"/>
        <v>7</v>
      </c>
      <c r="H81" s="3">
        <f t="shared" si="11"/>
        <v>7</v>
      </c>
      <c r="I81" s="3" t="str">
        <f t="shared" si="12"/>
        <v>84,526</v>
      </c>
      <c r="J81" s="1" t="s">
        <v>844</v>
      </c>
    </row>
    <row r="82" spans="1:10">
      <c r="A82" s="5" t="s">
        <v>845</v>
      </c>
      <c r="B82" s="3" t="str">
        <f t="shared" si="13"/>
        <v>Deutsche Telekom$84,481</v>
      </c>
      <c r="C82" s="3" t="s">
        <v>846</v>
      </c>
      <c r="D82" s="3">
        <f t="shared" si="9"/>
        <v>23</v>
      </c>
      <c r="E82" s="3" t="str">
        <f t="shared" si="8"/>
        <v>Deutsche Telekom</v>
      </c>
      <c r="F82" s="1" t="s">
        <v>847</v>
      </c>
      <c r="G82" s="3">
        <f t="shared" si="10"/>
        <v>16</v>
      </c>
      <c r="H82" s="3">
        <f t="shared" si="11"/>
        <v>7</v>
      </c>
      <c r="I82" s="3" t="str">
        <f t="shared" si="12"/>
        <v>84,481</v>
      </c>
      <c r="J82" s="1" t="s">
        <v>848</v>
      </c>
    </row>
    <row r="83" spans="1:10">
      <c r="A83" s="5" t="s">
        <v>849</v>
      </c>
      <c r="B83" s="3" t="str">
        <f t="shared" si="13"/>
        <v>Credit Agricole$84,222</v>
      </c>
      <c r="C83" s="3" t="s">
        <v>850</v>
      </c>
      <c r="D83" s="3">
        <f t="shared" si="9"/>
        <v>22</v>
      </c>
      <c r="E83" s="3" t="str">
        <f t="shared" si="8"/>
        <v>Credit Agricole</v>
      </c>
      <c r="F83" s="1" t="s">
        <v>851</v>
      </c>
      <c r="G83" s="3">
        <f t="shared" si="10"/>
        <v>15</v>
      </c>
      <c r="H83" s="3">
        <f t="shared" si="11"/>
        <v>7</v>
      </c>
      <c r="I83" s="3" t="str">
        <f t="shared" si="12"/>
        <v>84,222</v>
      </c>
      <c r="J83" s="1" t="s">
        <v>852</v>
      </c>
    </row>
    <row r="84" spans="1:10">
      <c r="A84" s="5" t="s">
        <v>853</v>
      </c>
      <c r="B84" s="3" t="str">
        <f t="shared" si="13"/>
        <v>Enel$84,134</v>
      </c>
      <c r="C84" s="3" t="s">
        <v>854</v>
      </c>
      <c r="D84" s="3">
        <f t="shared" si="9"/>
        <v>11</v>
      </c>
      <c r="E84" s="3" t="str">
        <f t="shared" si="8"/>
        <v>Enel</v>
      </c>
      <c r="F84" s="1" t="s">
        <v>855</v>
      </c>
      <c r="G84" s="3">
        <f t="shared" si="10"/>
        <v>4</v>
      </c>
      <c r="H84" s="3">
        <f t="shared" si="11"/>
        <v>7</v>
      </c>
      <c r="I84" s="3" t="str">
        <f t="shared" si="12"/>
        <v>84,134</v>
      </c>
      <c r="J84" s="1" t="s">
        <v>856</v>
      </c>
    </row>
    <row r="85" spans="1:10">
      <c r="A85" s="5" t="s">
        <v>857</v>
      </c>
      <c r="B85" s="3" t="str">
        <f t="shared" si="13"/>
        <v>SK Holdings$83,544</v>
      </c>
      <c r="C85" s="3" t="s">
        <v>858</v>
      </c>
      <c r="D85" s="3">
        <f t="shared" si="9"/>
        <v>18</v>
      </c>
      <c r="E85" s="3" t="str">
        <f t="shared" si="8"/>
        <v>SK Holdings</v>
      </c>
      <c r="F85" s="1" t="s">
        <v>859</v>
      </c>
      <c r="G85" s="3">
        <f t="shared" si="10"/>
        <v>11</v>
      </c>
      <c r="H85" s="3">
        <f t="shared" si="11"/>
        <v>7</v>
      </c>
      <c r="I85" s="3" t="str">
        <f t="shared" si="12"/>
        <v>83,544</v>
      </c>
      <c r="J85" s="1" t="s">
        <v>860</v>
      </c>
    </row>
    <row r="86" spans="1:10">
      <c r="A86" s="5" t="s">
        <v>861</v>
      </c>
      <c r="B86" s="3" t="str">
        <f t="shared" si="13"/>
        <v>SoftBank Group$82,665</v>
      </c>
      <c r="C86" s="3" t="s">
        <v>862</v>
      </c>
      <c r="D86" s="3">
        <f t="shared" si="9"/>
        <v>21</v>
      </c>
      <c r="E86" s="3" t="str">
        <f t="shared" si="8"/>
        <v>SoftBank Group</v>
      </c>
      <c r="F86" s="1" t="s">
        <v>863</v>
      </c>
      <c r="G86" s="3">
        <f t="shared" si="10"/>
        <v>14</v>
      </c>
      <c r="H86" s="3">
        <f t="shared" si="11"/>
        <v>7</v>
      </c>
      <c r="I86" s="3" t="str">
        <f t="shared" si="12"/>
        <v>82,665</v>
      </c>
      <c r="J86" s="1" t="s">
        <v>864</v>
      </c>
    </row>
    <row r="87" spans="1:10">
      <c r="A87" s="5" t="s">
        <v>865</v>
      </c>
      <c r="B87" s="3" t="str">
        <f t="shared" si="13"/>
        <v>China Resources$82,184</v>
      </c>
      <c r="C87" s="3" t="s">
        <v>866</v>
      </c>
      <c r="D87" s="3">
        <f t="shared" si="9"/>
        <v>22</v>
      </c>
      <c r="E87" s="3" t="str">
        <f t="shared" si="8"/>
        <v>China Resources</v>
      </c>
      <c r="F87" s="1" t="s">
        <v>867</v>
      </c>
      <c r="G87" s="3">
        <f t="shared" si="10"/>
        <v>15</v>
      </c>
      <c r="H87" s="3">
        <f t="shared" si="11"/>
        <v>7</v>
      </c>
      <c r="I87" s="3" t="str">
        <f t="shared" si="12"/>
        <v>82,184</v>
      </c>
      <c r="J87" s="1" t="s">
        <v>868</v>
      </c>
    </row>
    <row r="88" spans="1:10">
      <c r="A88" s="5" t="s">
        <v>869</v>
      </c>
      <c r="B88" s="3" t="str">
        <f t="shared" si="13"/>
        <v>China National Offshore Oil$81,482</v>
      </c>
      <c r="C88" s="3" t="s">
        <v>870</v>
      </c>
      <c r="D88" s="3">
        <f t="shared" si="9"/>
        <v>34</v>
      </c>
      <c r="E88" s="3" t="str">
        <f t="shared" si="8"/>
        <v>China National Offshore Oil</v>
      </c>
      <c r="F88" s="1" t="s">
        <v>871</v>
      </c>
      <c r="G88" s="3">
        <f t="shared" si="10"/>
        <v>27</v>
      </c>
      <c r="H88" s="3">
        <f t="shared" si="11"/>
        <v>7</v>
      </c>
      <c r="I88" s="3" t="str">
        <f t="shared" si="12"/>
        <v>81,482</v>
      </c>
      <c r="J88" s="1" t="s">
        <v>872</v>
      </c>
    </row>
    <row r="89" spans="1:10">
      <c r="A89" s="5" t="s">
        <v>873</v>
      </c>
      <c r="B89" s="3" t="str">
        <f t="shared" si="13"/>
        <v>Uniper$81,428</v>
      </c>
      <c r="C89" s="3" t="s">
        <v>874</v>
      </c>
      <c r="D89" s="3">
        <f t="shared" si="9"/>
        <v>13</v>
      </c>
      <c r="E89" s="3" t="str">
        <f t="shared" si="8"/>
        <v>Uniper</v>
      </c>
      <c r="F89" s="1" t="s">
        <v>875</v>
      </c>
      <c r="G89" s="3">
        <f t="shared" si="10"/>
        <v>6</v>
      </c>
      <c r="H89" s="3">
        <f t="shared" si="11"/>
        <v>7</v>
      </c>
      <c r="I89" s="3" t="str">
        <f t="shared" si="12"/>
        <v>81,428</v>
      </c>
      <c r="J89" s="1" t="s">
        <v>876</v>
      </c>
    </row>
    <row r="90" spans="1:10">
      <c r="A90" s="5" t="s">
        <v>877</v>
      </c>
      <c r="B90" s="3" t="str">
        <f t="shared" si="13"/>
        <v>ENI$80,006</v>
      </c>
      <c r="C90" s="3" t="s">
        <v>878</v>
      </c>
      <c r="D90" s="3">
        <f t="shared" si="9"/>
        <v>10</v>
      </c>
      <c r="E90" s="3" t="str">
        <f t="shared" si="8"/>
        <v>ENI</v>
      </c>
      <c r="F90" s="1" t="s">
        <v>879</v>
      </c>
      <c r="G90" s="3">
        <f t="shared" si="10"/>
        <v>3</v>
      </c>
      <c r="H90" s="3">
        <f t="shared" si="11"/>
        <v>7</v>
      </c>
      <c r="I90" s="3" t="str">
        <f t="shared" si="12"/>
        <v>80,006</v>
      </c>
      <c r="J90" s="1" t="s">
        <v>880</v>
      </c>
    </row>
    <row r="91" spans="1:10">
      <c r="A91" s="5" t="s">
        <v>881</v>
      </c>
      <c r="B91" s="3" t="str">
        <f t="shared" si="13"/>
        <v>HSBC Holdings$79,637</v>
      </c>
      <c r="C91" s="3" t="s">
        <v>882</v>
      </c>
      <c r="D91" s="3">
        <f t="shared" si="9"/>
        <v>20</v>
      </c>
      <c r="E91" s="3" t="str">
        <f t="shared" si="8"/>
        <v>HSBC Holdings</v>
      </c>
      <c r="F91" s="1" t="s">
        <v>883</v>
      </c>
      <c r="G91" s="3">
        <f t="shared" si="10"/>
        <v>13</v>
      </c>
      <c r="H91" s="3">
        <f t="shared" si="11"/>
        <v>7</v>
      </c>
      <c r="I91" s="3" t="str">
        <f t="shared" si="12"/>
        <v>79,637</v>
      </c>
      <c r="J91" s="1" t="s">
        <v>884</v>
      </c>
    </row>
    <row r="92" spans="1:10">
      <c r="A92" s="5" t="s">
        <v>885</v>
      </c>
      <c r="B92" s="3" t="str">
        <f t="shared" si="13"/>
        <v>China Communications Construction$79,417</v>
      </c>
      <c r="C92" s="3" t="s">
        <v>886</v>
      </c>
      <c r="D92" s="3">
        <f t="shared" si="9"/>
        <v>40</v>
      </c>
      <c r="E92" s="3" t="str">
        <f t="shared" si="8"/>
        <v>China Communications Construction</v>
      </c>
      <c r="F92" s="1" t="s">
        <v>887</v>
      </c>
      <c r="G92" s="3">
        <f t="shared" si="10"/>
        <v>33</v>
      </c>
      <c r="H92" s="3">
        <f t="shared" si="11"/>
        <v>7</v>
      </c>
      <c r="I92" s="3" t="str">
        <f t="shared" si="12"/>
        <v>79,417</v>
      </c>
      <c r="J92" s="1" t="s">
        <v>888</v>
      </c>
    </row>
    <row r="93" spans="1:10">
      <c r="A93" s="5" t="s">
        <v>889</v>
      </c>
      <c r="B93" s="3" t="str">
        <f t="shared" si="13"/>
        <v>IBM$79,139</v>
      </c>
      <c r="C93" s="3" t="s">
        <v>890</v>
      </c>
      <c r="D93" s="3">
        <f t="shared" si="9"/>
        <v>10</v>
      </c>
      <c r="E93" s="3" t="str">
        <f t="shared" si="8"/>
        <v>IBM</v>
      </c>
      <c r="F93" s="1" t="s">
        <v>891</v>
      </c>
      <c r="G93" s="3">
        <f t="shared" si="10"/>
        <v>3</v>
      </c>
      <c r="H93" s="3">
        <f t="shared" si="11"/>
        <v>7</v>
      </c>
      <c r="I93" s="3" t="str">
        <f t="shared" si="12"/>
        <v>79,139</v>
      </c>
      <c r="J93" s="1" t="s">
        <v>892</v>
      </c>
    </row>
    <row r="94" spans="1:10">
      <c r="A94" s="5" t="s">
        <v>893</v>
      </c>
      <c r="B94" s="3" t="str">
        <f t="shared" si="13"/>
        <v>Dell Technologies$78,660</v>
      </c>
      <c r="C94" s="3" t="s">
        <v>894</v>
      </c>
      <c r="D94" s="3">
        <f t="shared" si="9"/>
        <v>24</v>
      </c>
      <c r="E94" s="3" t="str">
        <f t="shared" si="8"/>
        <v>Dell Technologies</v>
      </c>
      <c r="F94" s="1" t="s">
        <v>895</v>
      </c>
      <c r="G94" s="3">
        <f t="shared" si="10"/>
        <v>17</v>
      </c>
      <c r="H94" s="3">
        <f t="shared" si="11"/>
        <v>7</v>
      </c>
      <c r="I94" s="3" t="str">
        <f t="shared" si="12"/>
        <v>78,660</v>
      </c>
      <c r="J94" s="1" t="s">
        <v>896</v>
      </c>
    </row>
    <row r="95" spans="1:10">
      <c r="A95" s="5" t="s">
        <v>897</v>
      </c>
      <c r="B95" s="3" t="str">
        <f t="shared" si="13"/>
        <v>Electricite de France$78,490</v>
      </c>
      <c r="C95" s="3" t="s">
        <v>898</v>
      </c>
      <c r="D95" s="3">
        <f t="shared" si="9"/>
        <v>28</v>
      </c>
      <c r="E95" s="3" t="str">
        <f t="shared" si="8"/>
        <v>Electricite de France</v>
      </c>
      <c r="F95" s="1" t="s">
        <v>899</v>
      </c>
      <c r="G95" s="3">
        <f t="shared" si="10"/>
        <v>21</v>
      </c>
      <c r="H95" s="3">
        <f t="shared" si="11"/>
        <v>7</v>
      </c>
      <c r="I95" s="3" t="str">
        <f t="shared" si="12"/>
        <v>78,490</v>
      </c>
      <c r="J95" s="1" t="s">
        <v>900</v>
      </c>
    </row>
    <row r="96" spans="1:10">
      <c r="A96" s="5" t="s">
        <v>901</v>
      </c>
      <c r="B96" s="3" t="str">
        <f t="shared" si="13"/>
        <v>State Farm Insurance Cos.$78,331</v>
      </c>
      <c r="C96" s="3" t="s">
        <v>902</v>
      </c>
      <c r="D96" s="3">
        <f t="shared" si="9"/>
        <v>32</v>
      </c>
      <c r="E96" s="3" t="str">
        <f t="shared" si="8"/>
        <v>State Farm Insurance Cos.</v>
      </c>
      <c r="F96" s="1" t="s">
        <v>903</v>
      </c>
      <c r="G96" s="3">
        <f t="shared" si="10"/>
        <v>25</v>
      </c>
      <c r="H96" s="3">
        <f t="shared" si="11"/>
        <v>7</v>
      </c>
      <c r="I96" s="3" t="str">
        <f t="shared" si="12"/>
        <v>78,331</v>
      </c>
      <c r="J96" s="1" t="s">
        <v>904</v>
      </c>
    </row>
    <row r="97" spans="1:10">
      <c r="A97" s="5" t="s">
        <v>905</v>
      </c>
      <c r="B97" s="3" t="str">
        <f t="shared" si="13"/>
        <v>Pacific Construction Group$77,205</v>
      </c>
      <c r="C97" s="3" t="s">
        <v>906</v>
      </c>
      <c r="D97" s="3">
        <f t="shared" si="9"/>
        <v>33</v>
      </c>
      <c r="E97" s="3" t="str">
        <f t="shared" si="8"/>
        <v>Pacific Construction Group</v>
      </c>
      <c r="F97" s="1" t="s">
        <v>907</v>
      </c>
      <c r="G97" s="3">
        <f t="shared" si="10"/>
        <v>26</v>
      </c>
      <c r="H97" s="3">
        <f t="shared" si="11"/>
        <v>7</v>
      </c>
      <c r="I97" s="3" t="str">
        <f t="shared" si="12"/>
        <v>77,205</v>
      </c>
      <c r="J97" s="1" t="s">
        <v>908</v>
      </c>
    </row>
    <row r="98" spans="1:10">
      <c r="A98" s="5" t="s">
        <v>909</v>
      </c>
      <c r="B98" s="3" t="str">
        <f t="shared" si="13"/>
        <v>Sony$77,116</v>
      </c>
      <c r="C98" s="3" t="s">
        <v>910</v>
      </c>
      <c r="D98" s="3">
        <f t="shared" si="9"/>
        <v>11</v>
      </c>
      <c r="E98" s="3" t="str">
        <f t="shared" si="8"/>
        <v>Sony</v>
      </c>
      <c r="F98" s="1" t="s">
        <v>911</v>
      </c>
      <c r="G98" s="3">
        <f t="shared" si="10"/>
        <v>4</v>
      </c>
      <c r="H98" s="3">
        <f t="shared" si="11"/>
        <v>7</v>
      </c>
      <c r="I98" s="3" t="str">
        <f t="shared" si="12"/>
        <v>77,116</v>
      </c>
      <c r="J98" s="1" t="s">
        <v>912</v>
      </c>
    </row>
    <row r="99" spans="1:10">
      <c r="A99" s="5" t="s">
        <v>913</v>
      </c>
      <c r="B99" s="3" t="str">
        <f t="shared" si="13"/>
        <v>Sinochem Group$76,765</v>
      </c>
      <c r="C99" s="3" t="s">
        <v>914</v>
      </c>
      <c r="D99" s="3">
        <f t="shared" si="9"/>
        <v>21</v>
      </c>
      <c r="E99" s="3" t="str">
        <f t="shared" si="8"/>
        <v>Sinochem Group</v>
      </c>
      <c r="F99" s="1" t="s">
        <v>915</v>
      </c>
      <c r="G99" s="3">
        <f t="shared" si="10"/>
        <v>14</v>
      </c>
      <c r="H99" s="3">
        <f t="shared" si="11"/>
        <v>7</v>
      </c>
      <c r="I99" s="3" t="str">
        <f t="shared" si="12"/>
        <v>76,765</v>
      </c>
      <c r="J99" s="1" t="s">
        <v>916</v>
      </c>
    </row>
    <row r="100" spans="1:10">
      <c r="A100" s="5" t="s">
        <v>917</v>
      </c>
      <c r="B100" s="3" t="str">
        <f t="shared" si="13"/>
        <v>JXTG Holdings$76,629</v>
      </c>
      <c r="C100" s="3" t="s">
        <v>918</v>
      </c>
      <c r="D100" s="3">
        <f t="shared" si="9"/>
        <v>20</v>
      </c>
      <c r="E100" s="3" t="str">
        <f t="shared" si="8"/>
        <v>JXTG Holdings</v>
      </c>
      <c r="F100" s="1" t="s">
        <v>919</v>
      </c>
      <c r="G100" s="3">
        <f t="shared" si="10"/>
        <v>13</v>
      </c>
      <c r="H100" s="3">
        <f t="shared" si="11"/>
        <v>7</v>
      </c>
      <c r="I100" s="3" t="str">
        <f t="shared" si="12"/>
        <v>76,629</v>
      </c>
      <c r="J100" s="1" t="s">
        <v>920</v>
      </c>
    </row>
    <row r="101" spans="1:10">
      <c r="A101" s="5" t="s">
        <v>921</v>
      </c>
      <c r="B101" s="3" t="str">
        <f t="shared" ref="B101:B164" si="14">RIGHT(A101,LEN(A101)-3)</f>
        <v>Johnson &amp; Johnson$76,450</v>
      </c>
      <c r="C101" s="3" t="s">
        <v>922</v>
      </c>
      <c r="D101" s="3">
        <f t="shared" si="9"/>
        <v>24</v>
      </c>
      <c r="E101" s="3" t="str">
        <f t="shared" si="8"/>
        <v>Johnson &amp; Johnson</v>
      </c>
      <c r="F101" s="1" t="s">
        <v>923</v>
      </c>
      <c r="G101" s="3">
        <f t="shared" si="10"/>
        <v>17</v>
      </c>
      <c r="H101" s="3">
        <f t="shared" si="11"/>
        <v>7</v>
      </c>
      <c r="I101" s="3" t="str">
        <f t="shared" si="12"/>
        <v>76,450</v>
      </c>
      <c r="J101" s="1" t="s">
        <v>924</v>
      </c>
    </row>
    <row r="102" spans="1:10">
      <c r="A102" s="5" t="s">
        <v>925</v>
      </c>
      <c r="B102" s="3" t="str">
        <f t="shared" si="14"/>
        <v>China Energy Investment$75,522</v>
      </c>
      <c r="C102" s="3" t="s">
        <v>926</v>
      </c>
      <c r="D102" s="3">
        <f t="shared" si="9"/>
        <v>30</v>
      </c>
      <c r="E102" s="3" t="str">
        <f t="shared" si="8"/>
        <v>China Energy Investment</v>
      </c>
      <c r="F102" s="1" t="s">
        <v>927</v>
      </c>
      <c r="G102" s="3">
        <f t="shared" si="10"/>
        <v>23</v>
      </c>
      <c r="H102" s="3">
        <f t="shared" si="11"/>
        <v>7</v>
      </c>
      <c r="I102" s="3" t="str">
        <f t="shared" si="12"/>
        <v>75,522</v>
      </c>
      <c r="J102" s="1" t="s">
        <v>928</v>
      </c>
    </row>
    <row r="103" spans="1:10">
      <c r="A103" s="5" t="s">
        <v>929</v>
      </c>
      <c r="B103" s="3" t="str">
        <f t="shared" si="14"/>
        <v>Tesco$75,405</v>
      </c>
      <c r="C103" s="3" t="s">
        <v>930</v>
      </c>
      <c r="D103" s="3">
        <f t="shared" si="9"/>
        <v>12</v>
      </c>
      <c r="E103" s="3" t="str">
        <f t="shared" si="8"/>
        <v>Tesco</v>
      </c>
      <c r="F103" s="1" t="s">
        <v>931</v>
      </c>
      <c r="G103" s="3">
        <f t="shared" si="10"/>
        <v>5</v>
      </c>
      <c r="H103" s="3">
        <f t="shared" si="11"/>
        <v>7</v>
      </c>
      <c r="I103" s="3" t="str">
        <f t="shared" si="12"/>
        <v>75,405</v>
      </c>
      <c r="J103" s="1" t="s">
        <v>932</v>
      </c>
    </row>
    <row r="104" spans="1:10">
      <c r="A104" s="5" t="s">
        <v>933</v>
      </c>
      <c r="B104" s="3" t="str">
        <f t="shared" si="14"/>
        <v>AEON$75,339</v>
      </c>
      <c r="C104" s="3" t="s">
        <v>934</v>
      </c>
      <c r="D104" s="3">
        <f t="shared" si="9"/>
        <v>11</v>
      </c>
      <c r="E104" s="3" t="str">
        <f t="shared" si="8"/>
        <v>AEON</v>
      </c>
      <c r="F104" s="1" t="s">
        <v>935</v>
      </c>
      <c r="G104" s="3">
        <f t="shared" si="10"/>
        <v>4</v>
      </c>
      <c r="H104" s="3">
        <f t="shared" si="11"/>
        <v>7</v>
      </c>
      <c r="I104" s="3" t="str">
        <f t="shared" si="12"/>
        <v>75,339</v>
      </c>
      <c r="J104" s="1" t="s">
        <v>936</v>
      </c>
    </row>
    <row r="105" spans="1:10">
      <c r="A105" s="5" t="s">
        <v>937</v>
      </c>
      <c r="B105" s="3" t="str">
        <f t="shared" si="14"/>
        <v>Engie$75,279</v>
      </c>
      <c r="C105" s="3" t="s">
        <v>938</v>
      </c>
      <c r="D105" s="3">
        <f t="shared" si="9"/>
        <v>12</v>
      </c>
      <c r="E105" s="3" t="str">
        <f t="shared" si="8"/>
        <v>Engie</v>
      </c>
      <c r="F105" s="1" t="s">
        <v>939</v>
      </c>
      <c r="G105" s="3">
        <f t="shared" si="10"/>
        <v>5</v>
      </c>
      <c r="H105" s="3">
        <f t="shared" si="11"/>
        <v>7</v>
      </c>
      <c r="I105" s="3" t="str">
        <f t="shared" si="12"/>
        <v>75,279</v>
      </c>
      <c r="J105" s="1" t="s">
        <v>940</v>
      </c>
    </row>
    <row r="106" spans="1:10">
      <c r="A106" s="5" t="s">
        <v>941</v>
      </c>
      <c r="B106" s="3" t="str">
        <f t="shared" si="14"/>
        <v>Airbus Group$75,261</v>
      </c>
      <c r="C106" s="3" t="s">
        <v>942</v>
      </c>
      <c r="D106" s="3">
        <f t="shared" si="9"/>
        <v>19</v>
      </c>
      <c r="E106" s="3" t="str">
        <f t="shared" si="8"/>
        <v>Airbus Group</v>
      </c>
      <c r="F106" s="1" t="s">
        <v>943</v>
      </c>
      <c r="G106" s="3">
        <f t="shared" si="10"/>
        <v>12</v>
      </c>
      <c r="H106" s="3">
        <f t="shared" si="11"/>
        <v>7</v>
      </c>
      <c r="I106" s="3" t="str">
        <f t="shared" si="12"/>
        <v>75,261</v>
      </c>
      <c r="J106" s="1" t="s">
        <v>944</v>
      </c>
    </row>
    <row r="107" spans="1:10">
      <c r="A107" s="5" t="s">
        <v>945</v>
      </c>
      <c r="B107" s="3" t="str">
        <f t="shared" si="14"/>
        <v>Freddie Mac$74,676</v>
      </c>
      <c r="C107" s="3" t="s">
        <v>946</v>
      </c>
      <c r="D107" s="3">
        <f t="shared" si="9"/>
        <v>18</v>
      </c>
      <c r="E107" s="3" t="str">
        <f t="shared" si="8"/>
        <v>Freddie Mac</v>
      </c>
      <c r="F107" s="1" t="s">
        <v>947</v>
      </c>
      <c r="G107" s="3">
        <f t="shared" si="10"/>
        <v>11</v>
      </c>
      <c r="H107" s="3">
        <f t="shared" si="11"/>
        <v>7</v>
      </c>
      <c r="I107" s="3" t="str">
        <f t="shared" si="12"/>
        <v>74,676</v>
      </c>
      <c r="J107" s="1" t="s">
        <v>948</v>
      </c>
    </row>
    <row r="108" spans="1:10">
      <c r="A108" s="5" t="s">
        <v>949</v>
      </c>
      <c r="B108" s="3" t="str">
        <f t="shared" si="14"/>
        <v>Pemex$73,850</v>
      </c>
      <c r="C108" s="3" t="s">
        <v>950</v>
      </c>
      <c r="D108" s="3">
        <f t="shared" si="9"/>
        <v>12</v>
      </c>
      <c r="E108" s="3" t="str">
        <f t="shared" si="8"/>
        <v>Pemex</v>
      </c>
      <c r="F108" s="1" t="s">
        <v>951</v>
      </c>
      <c r="G108" s="3">
        <f t="shared" si="10"/>
        <v>5</v>
      </c>
      <c r="H108" s="3">
        <f t="shared" si="11"/>
        <v>7</v>
      </c>
      <c r="I108" s="3" t="str">
        <f t="shared" si="12"/>
        <v>73,850</v>
      </c>
      <c r="J108" s="1" t="s">
        <v>952</v>
      </c>
    </row>
    <row r="109" spans="1:10">
      <c r="A109" s="5" t="s">
        <v>953</v>
      </c>
      <c r="B109" s="3" t="str">
        <f t="shared" si="14"/>
        <v>Peugeot$73,506</v>
      </c>
      <c r="C109" s="3" t="s">
        <v>954</v>
      </c>
      <c r="D109" s="3">
        <f t="shared" si="9"/>
        <v>14</v>
      </c>
      <c r="E109" s="3" t="str">
        <f t="shared" si="8"/>
        <v>Peugeot</v>
      </c>
      <c r="F109" s="1" t="s">
        <v>955</v>
      </c>
      <c r="G109" s="3">
        <f t="shared" si="10"/>
        <v>7</v>
      </c>
      <c r="H109" s="3">
        <f t="shared" si="11"/>
        <v>7</v>
      </c>
      <c r="I109" s="3" t="str">
        <f t="shared" si="12"/>
        <v>73,506</v>
      </c>
      <c r="J109" s="1" t="s">
        <v>956</v>
      </c>
    </row>
    <row r="110" spans="1:10">
      <c r="A110" s="5" t="s">
        <v>957</v>
      </c>
      <c r="B110" s="3" t="str">
        <f t="shared" si="14"/>
        <v>China Minmetals$72,997</v>
      </c>
      <c r="C110" s="3" t="s">
        <v>958</v>
      </c>
      <c r="D110" s="3">
        <f t="shared" si="9"/>
        <v>22</v>
      </c>
      <c r="E110" s="3" t="str">
        <f t="shared" si="8"/>
        <v>China Minmetals</v>
      </c>
      <c r="F110" s="1" t="s">
        <v>959</v>
      </c>
      <c r="G110" s="3">
        <f t="shared" si="10"/>
        <v>15</v>
      </c>
      <c r="H110" s="3">
        <f t="shared" si="11"/>
        <v>7</v>
      </c>
      <c r="I110" s="3" t="str">
        <f t="shared" si="12"/>
        <v>72,997</v>
      </c>
      <c r="J110" s="1" t="s">
        <v>960</v>
      </c>
    </row>
    <row r="111" spans="1:10">
      <c r="A111" s="5" t="s">
        <v>961</v>
      </c>
      <c r="B111" s="3" t="str">
        <f t="shared" si="14"/>
        <v>China Southern Power Grid$72,787</v>
      </c>
      <c r="C111" s="3" t="s">
        <v>962</v>
      </c>
      <c r="D111" s="3">
        <f t="shared" si="9"/>
        <v>32</v>
      </c>
      <c r="E111" s="3" t="str">
        <f t="shared" si="8"/>
        <v>China Southern Power Grid</v>
      </c>
      <c r="F111" s="1" t="s">
        <v>963</v>
      </c>
      <c r="G111" s="3">
        <f t="shared" si="10"/>
        <v>25</v>
      </c>
      <c r="H111" s="3">
        <f t="shared" si="11"/>
        <v>7</v>
      </c>
      <c r="I111" s="3" t="str">
        <f t="shared" si="12"/>
        <v>72,787</v>
      </c>
      <c r="J111" s="1" t="s">
        <v>964</v>
      </c>
    </row>
    <row r="112" spans="1:10">
      <c r="A112" s="5" t="s">
        <v>965</v>
      </c>
      <c r="B112" s="3" t="str">
        <f t="shared" si="14"/>
        <v>Amer International Group$72,766</v>
      </c>
      <c r="C112" s="3" t="s">
        <v>966</v>
      </c>
      <c r="D112" s="3">
        <f t="shared" si="9"/>
        <v>31</v>
      </c>
      <c r="E112" s="3" t="str">
        <f t="shared" si="8"/>
        <v>Amer International Group</v>
      </c>
      <c r="F112" s="1" t="s">
        <v>967</v>
      </c>
      <c r="G112" s="3">
        <f t="shared" si="10"/>
        <v>24</v>
      </c>
      <c r="H112" s="3">
        <f t="shared" si="11"/>
        <v>7</v>
      </c>
      <c r="I112" s="3" t="str">
        <f t="shared" si="12"/>
        <v>72,766</v>
      </c>
      <c r="J112" s="1" t="s">
        <v>968</v>
      </c>
    </row>
    <row r="113" spans="1:10">
      <c r="A113" s="5" t="s">
        <v>969</v>
      </c>
      <c r="B113" s="3" t="str">
        <f t="shared" si="14"/>
        <v>BASF$72,677</v>
      </c>
      <c r="C113" s="3" t="s">
        <v>970</v>
      </c>
      <c r="D113" s="3">
        <f t="shared" si="9"/>
        <v>11</v>
      </c>
      <c r="E113" s="3" t="str">
        <f t="shared" si="8"/>
        <v>BASF</v>
      </c>
      <c r="F113" s="1" t="s">
        <v>971</v>
      </c>
      <c r="G113" s="3">
        <f t="shared" si="10"/>
        <v>4</v>
      </c>
      <c r="H113" s="3">
        <f t="shared" si="11"/>
        <v>7</v>
      </c>
      <c r="I113" s="3" t="str">
        <f t="shared" si="12"/>
        <v>72,677</v>
      </c>
      <c r="J113" s="1" t="s">
        <v>972</v>
      </c>
    </row>
    <row r="114" spans="1:10">
      <c r="A114" s="5" t="s">
        <v>973</v>
      </c>
      <c r="B114" s="3" t="str">
        <f t="shared" si="14"/>
        <v>China Post Group$72,197</v>
      </c>
      <c r="C114" s="3" t="s">
        <v>974</v>
      </c>
      <c r="D114" s="3">
        <f t="shared" si="9"/>
        <v>23</v>
      </c>
      <c r="E114" s="3" t="str">
        <f t="shared" si="8"/>
        <v>China Post Group</v>
      </c>
      <c r="F114" s="1" t="s">
        <v>975</v>
      </c>
      <c r="G114" s="3">
        <f t="shared" si="10"/>
        <v>16</v>
      </c>
      <c r="H114" s="3">
        <f t="shared" si="11"/>
        <v>7</v>
      </c>
      <c r="I114" s="3" t="str">
        <f t="shared" si="12"/>
        <v>72,197</v>
      </c>
      <c r="J114" s="1" t="s">
        <v>976</v>
      </c>
    </row>
    <row r="115" spans="1:10">
      <c r="A115" s="5" t="s">
        <v>977</v>
      </c>
      <c r="B115" s="3" t="str">
        <f t="shared" si="14"/>
        <v>Panasonic$72,045</v>
      </c>
      <c r="C115" s="3" t="s">
        <v>978</v>
      </c>
      <c r="D115" s="3">
        <f t="shared" si="9"/>
        <v>16</v>
      </c>
      <c r="E115" s="3" t="str">
        <f t="shared" si="8"/>
        <v>Panasonic</v>
      </c>
      <c r="F115" s="1" t="s">
        <v>979</v>
      </c>
      <c r="G115" s="3">
        <f t="shared" si="10"/>
        <v>9</v>
      </c>
      <c r="H115" s="3">
        <f t="shared" si="11"/>
        <v>7</v>
      </c>
      <c r="I115" s="3" t="str">
        <f t="shared" si="12"/>
        <v>72,045</v>
      </c>
      <c r="J115" s="1" t="s">
        <v>980</v>
      </c>
    </row>
    <row r="116" spans="1:10">
      <c r="A116" s="5" t="s">
        <v>981</v>
      </c>
      <c r="B116" s="3" t="str">
        <f t="shared" si="14"/>
        <v>Rosneft Oil$72,028</v>
      </c>
      <c r="C116" s="3" t="s">
        <v>982</v>
      </c>
      <c r="D116" s="3">
        <f t="shared" si="9"/>
        <v>18</v>
      </c>
      <c r="E116" s="3" t="str">
        <f t="shared" si="8"/>
        <v>Rosneft Oil</v>
      </c>
      <c r="F116" s="1" t="s">
        <v>983</v>
      </c>
      <c r="G116" s="3">
        <f t="shared" si="10"/>
        <v>11</v>
      </c>
      <c r="H116" s="3">
        <f t="shared" si="11"/>
        <v>7</v>
      </c>
      <c r="I116" s="3" t="str">
        <f t="shared" si="12"/>
        <v>72,028</v>
      </c>
      <c r="J116" s="1" t="s">
        <v>984</v>
      </c>
    </row>
    <row r="117" spans="1:10">
      <c r="A117" s="5" t="s">
        <v>985</v>
      </c>
      <c r="B117" s="3" t="str">
        <f t="shared" si="14"/>
        <v>Target$71,879</v>
      </c>
      <c r="C117" s="3" t="s">
        <v>986</v>
      </c>
      <c r="D117" s="3">
        <f t="shared" si="9"/>
        <v>13</v>
      </c>
      <c r="E117" s="3" t="str">
        <f t="shared" si="8"/>
        <v>Target</v>
      </c>
      <c r="F117" s="1" t="s">
        <v>987</v>
      </c>
      <c r="G117" s="3">
        <f t="shared" si="10"/>
        <v>6</v>
      </c>
      <c r="H117" s="3">
        <f t="shared" si="11"/>
        <v>7</v>
      </c>
      <c r="I117" s="3" t="str">
        <f t="shared" si="12"/>
        <v>71,879</v>
      </c>
      <c r="J117" s="1" t="s">
        <v>988</v>
      </c>
    </row>
    <row r="118" spans="1:10">
      <c r="A118" s="5" t="s">
        <v>989</v>
      </c>
      <c r="B118" s="3" t="str">
        <f t="shared" si="14"/>
        <v>People’s Insurance Co. of China$71,579</v>
      </c>
      <c r="C118" s="3" t="s">
        <v>990</v>
      </c>
      <c r="D118" s="3">
        <f t="shared" si="9"/>
        <v>38</v>
      </c>
      <c r="E118" s="3" t="str">
        <f t="shared" si="8"/>
        <v>People’s Insurance Co. of China</v>
      </c>
      <c r="F118" s="1" t="s">
        <v>991</v>
      </c>
      <c r="G118" s="3">
        <f t="shared" si="10"/>
        <v>31</v>
      </c>
      <c r="H118" s="3">
        <f t="shared" si="11"/>
        <v>7</v>
      </c>
      <c r="I118" s="3" t="str">
        <f t="shared" si="12"/>
        <v>71,579</v>
      </c>
      <c r="J118" s="1" t="s">
        <v>992</v>
      </c>
    </row>
    <row r="119" spans="1:10">
      <c r="A119" s="5" t="s">
        <v>993</v>
      </c>
      <c r="B119" s="3" t="str">
        <f t="shared" si="14"/>
        <v>Royal Ahold Delhaize$70,891</v>
      </c>
      <c r="C119" s="3" t="s">
        <v>994</v>
      </c>
      <c r="D119" s="3">
        <f t="shared" si="9"/>
        <v>27</v>
      </c>
      <c r="E119" s="3" t="str">
        <f t="shared" si="8"/>
        <v>Royal Ahold Delhaize</v>
      </c>
      <c r="F119" s="1" t="s">
        <v>995</v>
      </c>
      <c r="G119" s="3">
        <f t="shared" si="10"/>
        <v>20</v>
      </c>
      <c r="H119" s="3">
        <f t="shared" si="11"/>
        <v>7</v>
      </c>
      <c r="I119" s="3" t="str">
        <f t="shared" si="12"/>
        <v>70,891</v>
      </c>
      <c r="J119" s="1" t="s">
        <v>996</v>
      </c>
    </row>
    <row r="120" spans="1:10">
      <c r="A120" s="5" t="s">
        <v>997</v>
      </c>
      <c r="B120" s="3" t="str">
        <f t="shared" si="14"/>
        <v>Deutsche Post DHL Group$70,545</v>
      </c>
      <c r="C120" s="3" t="s">
        <v>998</v>
      </c>
      <c r="D120" s="3">
        <f t="shared" si="9"/>
        <v>30</v>
      </c>
      <c r="E120" s="3" t="str">
        <f t="shared" si="8"/>
        <v>Deutsche Post DHL Group</v>
      </c>
      <c r="F120" s="1" t="s">
        <v>999</v>
      </c>
      <c r="G120" s="3">
        <f t="shared" si="10"/>
        <v>23</v>
      </c>
      <c r="H120" s="3">
        <f t="shared" si="11"/>
        <v>7</v>
      </c>
      <c r="I120" s="3" t="str">
        <f t="shared" si="12"/>
        <v>70,545</v>
      </c>
      <c r="J120" s="1" t="s">
        <v>1000</v>
      </c>
    </row>
    <row r="121" spans="1:10">
      <c r="A121" s="5" t="s">
        <v>1001</v>
      </c>
      <c r="B121" s="3" t="str">
        <f t="shared" si="14"/>
        <v>Munich Re Group$70,143</v>
      </c>
      <c r="C121" s="3" t="s">
        <v>1002</v>
      </c>
      <c r="D121" s="3">
        <f t="shared" si="9"/>
        <v>22</v>
      </c>
      <c r="E121" s="3" t="str">
        <f t="shared" si="8"/>
        <v>Munich Re Group</v>
      </c>
      <c r="F121" s="1" t="s">
        <v>1003</v>
      </c>
      <c r="G121" s="3">
        <f t="shared" si="10"/>
        <v>15</v>
      </c>
      <c r="H121" s="3">
        <f t="shared" si="11"/>
        <v>7</v>
      </c>
      <c r="I121" s="3" t="str">
        <f t="shared" si="12"/>
        <v>70,143</v>
      </c>
      <c r="J121" s="1" t="s">
        <v>1004</v>
      </c>
    </row>
    <row r="122" spans="1:10">
      <c r="A122" s="5" t="s">
        <v>1005</v>
      </c>
      <c r="B122" s="3" t="str">
        <f t="shared" si="14"/>
        <v>Societe Generale$69,948</v>
      </c>
      <c r="C122" s="3" t="s">
        <v>1006</v>
      </c>
      <c r="D122" s="3">
        <f t="shared" si="9"/>
        <v>23</v>
      </c>
      <c r="E122" s="3" t="str">
        <f t="shared" si="8"/>
        <v>Societe Generale</v>
      </c>
      <c r="F122" s="1" t="s">
        <v>1007</v>
      </c>
      <c r="G122" s="3">
        <f t="shared" si="10"/>
        <v>16</v>
      </c>
      <c r="H122" s="3">
        <f t="shared" si="11"/>
        <v>7</v>
      </c>
      <c r="I122" s="3" t="str">
        <f t="shared" si="12"/>
        <v>69,948</v>
      </c>
      <c r="J122" s="1" t="s">
        <v>1008</v>
      </c>
    </row>
    <row r="123" spans="1:10">
      <c r="A123" s="5" t="s">
        <v>1009</v>
      </c>
      <c r="B123" s="3" t="str">
        <f t="shared" si="14"/>
        <v>COFCO$69,669</v>
      </c>
      <c r="C123" s="3" t="s">
        <v>1010</v>
      </c>
      <c r="D123" s="3">
        <f t="shared" si="9"/>
        <v>12</v>
      </c>
      <c r="E123" s="3" t="str">
        <f t="shared" si="8"/>
        <v>COFCO</v>
      </c>
      <c r="F123" s="1" t="s">
        <v>1011</v>
      </c>
      <c r="G123" s="3">
        <f t="shared" si="10"/>
        <v>5</v>
      </c>
      <c r="H123" s="3">
        <f t="shared" si="11"/>
        <v>7</v>
      </c>
      <c r="I123" s="3" t="str">
        <f t="shared" si="12"/>
        <v>69,669</v>
      </c>
      <c r="J123" s="1" t="s">
        <v>1012</v>
      </c>
    </row>
    <row r="124" spans="1:10">
      <c r="A124" s="5" t="s">
        <v>1013</v>
      </c>
      <c r="B124" s="3" t="str">
        <f t="shared" si="14"/>
        <v>U.S. Postal Service$69,636</v>
      </c>
      <c r="C124" s="3" t="s">
        <v>1014</v>
      </c>
      <c r="D124" s="3">
        <f t="shared" si="9"/>
        <v>26</v>
      </c>
      <c r="E124" s="3" t="str">
        <f t="shared" si="8"/>
        <v>U.S. Postal Service</v>
      </c>
      <c r="F124" s="1" t="s">
        <v>1015</v>
      </c>
      <c r="G124" s="3">
        <f t="shared" si="10"/>
        <v>19</v>
      </c>
      <c r="H124" s="3">
        <f t="shared" si="11"/>
        <v>7</v>
      </c>
      <c r="I124" s="3" t="str">
        <f t="shared" si="12"/>
        <v>69,636</v>
      </c>
      <c r="J124" s="1" t="s">
        <v>1016</v>
      </c>
    </row>
    <row r="125" spans="1:10">
      <c r="A125" s="5" t="s">
        <v>1017</v>
      </c>
      <c r="B125" s="3" t="str">
        <f t="shared" si="14"/>
        <v>Beijing Automotive Group$69,591</v>
      </c>
      <c r="C125" s="3" t="s">
        <v>1018</v>
      </c>
      <c r="D125" s="3">
        <f t="shared" si="9"/>
        <v>31</v>
      </c>
      <c r="E125" s="3" t="str">
        <f t="shared" si="8"/>
        <v>Beijing Automotive Group</v>
      </c>
      <c r="F125" s="1" t="s">
        <v>1019</v>
      </c>
      <c r="G125" s="3">
        <f t="shared" si="10"/>
        <v>24</v>
      </c>
      <c r="H125" s="3">
        <f t="shared" si="11"/>
        <v>7</v>
      </c>
      <c r="I125" s="3" t="str">
        <f t="shared" si="12"/>
        <v>69,591</v>
      </c>
      <c r="J125" s="1" t="s">
        <v>1020</v>
      </c>
    </row>
    <row r="126" spans="1:10">
      <c r="A126" s="5" t="s">
        <v>1021</v>
      </c>
      <c r="B126" s="3" t="str">
        <f t="shared" si="14"/>
        <v>China FAW Group$69,524</v>
      </c>
      <c r="C126" s="3" t="s">
        <v>1022</v>
      </c>
      <c r="D126" s="3">
        <f t="shared" si="9"/>
        <v>22</v>
      </c>
      <c r="E126" s="3" t="str">
        <f t="shared" si="8"/>
        <v>China FAW Group</v>
      </c>
      <c r="F126" s="1" t="s">
        <v>1023</v>
      </c>
      <c r="G126" s="3">
        <f t="shared" si="10"/>
        <v>15</v>
      </c>
      <c r="H126" s="3">
        <f t="shared" si="11"/>
        <v>7</v>
      </c>
      <c r="I126" s="3" t="str">
        <f t="shared" si="12"/>
        <v>69,524</v>
      </c>
      <c r="J126" s="1" t="s">
        <v>1024</v>
      </c>
    </row>
    <row r="127" spans="1:10">
      <c r="A127" s="5" t="s">
        <v>1025</v>
      </c>
      <c r="B127" s="3" t="str">
        <f t="shared" si="14"/>
        <v>Nippon Life Insurance$68,684</v>
      </c>
      <c r="C127" s="3" t="s">
        <v>1026</v>
      </c>
      <c r="D127" s="3">
        <f t="shared" si="9"/>
        <v>28</v>
      </c>
      <c r="E127" s="3" t="str">
        <f t="shared" si="8"/>
        <v>Nippon Life Insurance</v>
      </c>
      <c r="F127" s="1" t="s">
        <v>1027</v>
      </c>
      <c r="G127" s="3">
        <f t="shared" si="10"/>
        <v>21</v>
      </c>
      <c r="H127" s="3">
        <f t="shared" si="11"/>
        <v>7</v>
      </c>
      <c r="I127" s="3" t="str">
        <f t="shared" si="12"/>
        <v>68,684</v>
      </c>
      <c r="J127" s="1" t="s">
        <v>1028</v>
      </c>
    </row>
    <row r="128" spans="1:10">
      <c r="A128" s="5" t="s">
        <v>1029</v>
      </c>
      <c r="B128" s="3" t="str">
        <f t="shared" si="14"/>
        <v>ArcelorMittal$68,679</v>
      </c>
      <c r="C128" s="3" t="s">
        <v>1030</v>
      </c>
      <c r="D128" s="3">
        <f t="shared" si="9"/>
        <v>20</v>
      </c>
      <c r="E128" s="3" t="str">
        <f t="shared" ref="E128:E191" si="15">LEFT(C128,LEN(C128)-7)</f>
        <v>ArcelorMittal</v>
      </c>
      <c r="F128" s="1" t="s">
        <v>1031</v>
      </c>
      <c r="G128" s="3">
        <f t="shared" si="10"/>
        <v>13</v>
      </c>
      <c r="H128" s="3">
        <f t="shared" si="11"/>
        <v>7</v>
      </c>
      <c r="I128" s="3" t="str">
        <f t="shared" si="12"/>
        <v>68,679</v>
      </c>
      <c r="J128" s="1" t="s">
        <v>1032</v>
      </c>
    </row>
    <row r="129" spans="1:10">
      <c r="A129" s="5" t="s">
        <v>1033</v>
      </c>
      <c r="B129" s="3" t="str">
        <f t="shared" si="14"/>
        <v>Lowe’s$68,619</v>
      </c>
      <c r="C129" s="3" t="s">
        <v>1034</v>
      </c>
      <c r="D129" s="3">
        <f t="shared" si="9"/>
        <v>13</v>
      </c>
      <c r="E129" s="3" t="str">
        <f t="shared" si="15"/>
        <v>Lowe’s</v>
      </c>
      <c r="F129" s="1" t="s">
        <v>1035</v>
      </c>
      <c r="G129" s="3">
        <f t="shared" si="10"/>
        <v>6</v>
      </c>
      <c r="H129" s="3">
        <f t="shared" si="11"/>
        <v>7</v>
      </c>
      <c r="I129" s="3" t="str">
        <f t="shared" si="12"/>
        <v>68,619</v>
      </c>
      <c r="J129" s="1" t="s">
        <v>1036</v>
      </c>
    </row>
    <row r="130" spans="1:10">
      <c r="A130" s="5" t="s">
        <v>1037</v>
      </c>
      <c r="B130" s="3" t="str">
        <f t="shared" si="14"/>
        <v>Mitsubishi$68,301</v>
      </c>
      <c r="C130" s="3" t="s">
        <v>1038</v>
      </c>
      <c r="D130" s="3">
        <f t="shared" si="9"/>
        <v>17</v>
      </c>
      <c r="E130" s="3" t="str">
        <f t="shared" si="15"/>
        <v>Mitsubishi</v>
      </c>
      <c r="F130" s="1" t="s">
        <v>1039</v>
      </c>
      <c r="G130" s="3">
        <f t="shared" si="10"/>
        <v>10</v>
      </c>
      <c r="H130" s="3">
        <f t="shared" si="11"/>
        <v>7</v>
      </c>
      <c r="I130" s="3" t="str">
        <f t="shared" si="12"/>
        <v>68,301</v>
      </c>
      <c r="J130" s="1" t="s">
        <v>1040</v>
      </c>
    </row>
    <row r="131" spans="1:10">
      <c r="A131" s="5" t="s">
        <v>1041</v>
      </c>
      <c r="B131" s="3" t="str">
        <f t="shared" si="14"/>
        <v>Marubeni$68,057</v>
      </c>
      <c r="C131" s="3" t="s">
        <v>1042</v>
      </c>
      <c r="D131" s="3">
        <f t="shared" ref="D131:D194" si="16">LEN(C131)</f>
        <v>15</v>
      </c>
      <c r="E131" s="3" t="str">
        <f t="shared" si="15"/>
        <v>Marubeni</v>
      </c>
      <c r="F131" s="1" t="s">
        <v>1043</v>
      </c>
      <c r="G131" s="3">
        <f t="shared" ref="G131:G194" si="17">LEN(E131)</f>
        <v>8</v>
      </c>
      <c r="H131" s="3">
        <f t="shared" ref="H131:H194" si="18">D131-G131</f>
        <v>7</v>
      </c>
      <c r="I131" s="3" t="str">
        <f t="shared" ref="I131:I194" si="19">RIGHT(C131,H131-1)</f>
        <v>68,057</v>
      </c>
      <c r="J131" s="1" t="s">
        <v>1044</v>
      </c>
    </row>
    <row r="132" spans="1:10">
      <c r="A132" s="5" t="s">
        <v>1045</v>
      </c>
      <c r="B132" s="3" t="str">
        <f t="shared" si="14"/>
        <v>Marathon Petroleum$67,610</v>
      </c>
      <c r="C132" s="3" t="s">
        <v>1046</v>
      </c>
      <c r="D132" s="3">
        <f t="shared" si="16"/>
        <v>25</v>
      </c>
      <c r="E132" s="3" t="str">
        <f t="shared" si="15"/>
        <v>Marathon Petroleum</v>
      </c>
      <c r="F132" s="1" t="s">
        <v>1047</v>
      </c>
      <c r="G132" s="3">
        <f t="shared" si="17"/>
        <v>18</v>
      </c>
      <c r="H132" s="3">
        <f t="shared" si="18"/>
        <v>7</v>
      </c>
      <c r="I132" s="3" t="str">
        <f t="shared" si="19"/>
        <v>67,610</v>
      </c>
      <c r="J132" s="1" t="s">
        <v>1048</v>
      </c>
    </row>
    <row r="133" spans="1:10">
      <c r="A133" s="5" t="s">
        <v>1049</v>
      </c>
      <c r="B133" s="3" t="str">
        <f t="shared" si="14"/>
        <v>Tewoo Group$66,577</v>
      </c>
      <c r="C133" s="3" t="s">
        <v>1050</v>
      </c>
      <c r="D133" s="3">
        <f t="shared" si="16"/>
        <v>18</v>
      </c>
      <c r="E133" s="3" t="str">
        <f t="shared" si="15"/>
        <v>Tewoo Group</v>
      </c>
      <c r="F133" s="1" t="s">
        <v>1051</v>
      </c>
      <c r="G133" s="3">
        <f t="shared" si="17"/>
        <v>11</v>
      </c>
      <c r="H133" s="3">
        <f t="shared" si="18"/>
        <v>7</v>
      </c>
      <c r="I133" s="3" t="str">
        <f t="shared" si="19"/>
        <v>66,577</v>
      </c>
      <c r="J133" s="1" t="s">
        <v>1052</v>
      </c>
    </row>
    <row r="134" spans="1:10">
      <c r="A134" s="5" t="s">
        <v>1053</v>
      </c>
      <c r="B134" s="3" t="str">
        <f t="shared" si="14"/>
        <v>Itau Unibanco Holding$66,287</v>
      </c>
      <c r="C134" s="3" t="s">
        <v>1054</v>
      </c>
      <c r="D134" s="3">
        <f t="shared" si="16"/>
        <v>28</v>
      </c>
      <c r="E134" s="3" t="str">
        <f t="shared" si="15"/>
        <v>Itau Unibanco Holding</v>
      </c>
      <c r="F134" s="1" t="s">
        <v>1055</v>
      </c>
      <c r="G134" s="3">
        <f t="shared" si="17"/>
        <v>21</v>
      </c>
      <c r="H134" s="3">
        <f t="shared" si="18"/>
        <v>7</v>
      </c>
      <c r="I134" s="3" t="str">
        <f t="shared" si="19"/>
        <v>66,287</v>
      </c>
      <c r="J134" s="1" t="s">
        <v>1056</v>
      </c>
    </row>
    <row r="135" spans="1:10">
      <c r="A135" s="5" t="s">
        <v>1057</v>
      </c>
      <c r="B135" s="3" t="str">
        <f t="shared" si="14"/>
        <v>Renault$66,247</v>
      </c>
      <c r="C135" s="3" t="s">
        <v>1058</v>
      </c>
      <c r="D135" s="3">
        <f t="shared" si="16"/>
        <v>14</v>
      </c>
      <c r="E135" s="3" t="str">
        <f t="shared" si="15"/>
        <v>Renault</v>
      </c>
      <c r="F135" s="1" t="s">
        <v>1059</v>
      </c>
      <c r="G135" s="3">
        <f t="shared" si="17"/>
        <v>7</v>
      </c>
      <c r="H135" s="3">
        <f t="shared" si="18"/>
        <v>7</v>
      </c>
      <c r="I135" s="3" t="str">
        <f t="shared" si="19"/>
        <v>66,247</v>
      </c>
      <c r="J135" s="1" t="s">
        <v>1060</v>
      </c>
    </row>
    <row r="136" spans="1:10">
      <c r="A136" s="5" t="s">
        <v>1061</v>
      </c>
      <c r="B136" s="3" t="str">
        <f t="shared" si="14"/>
        <v>Procter &amp; Gamble$66,217</v>
      </c>
      <c r="C136" s="3" t="s">
        <v>1062</v>
      </c>
      <c r="D136" s="3">
        <f t="shared" si="16"/>
        <v>23</v>
      </c>
      <c r="E136" s="3" t="str">
        <f t="shared" si="15"/>
        <v>Procter &amp; Gamble</v>
      </c>
      <c r="F136" s="1" t="s">
        <v>1063</v>
      </c>
      <c r="G136" s="3">
        <f t="shared" si="17"/>
        <v>16</v>
      </c>
      <c r="H136" s="3">
        <f t="shared" si="18"/>
        <v>7</v>
      </c>
      <c r="I136" s="3" t="str">
        <f t="shared" si="19"/>
        <v>66,217</v>
      </c>
      <c r="J136" s="1" t="s">
        <v>1064</v>
      </c>
    </row>
    <row r="137" spans="1:10">
      <c r="A137" s="5" t="s">
        <v>1065</v>
      </c>
      <c r="B137" s="3" t="str">
        <f t="shared" si="14"/>
        <v>MetLife$66,153</v>
      </c>
      <c r="C137" s="3" t="s">
        <v>1066</v>
      </c>
      <c r="D137" s="3">
        <f t="shared" si="16"/>
        <v>14</v>
      </c>
      <c r="E137" s="3" t="str">
        <f t="shared" si="15"/>
        <v>MetLife</v>
      </c>
      <c r="F137" s="1" t="s">
        <v>1067</v>
      </c>
      <c r="G137" s="3">
        <f t="shared" si="17"/>
        <v>7</v>
      </c>
      <c r="H137" s="3">
        <f t="shared" si="18"/>
        <v>7</v>
      </c>
      <c r="I137" s="3" t="str">
        <f t="shared" si="19"/>
        <v>66,153</v>
      </c>
      <c r="J137" s="1" t="s">
        <v>1068</v>
      </c>
    </row>
    <row r="138" spans="1:10">
      <c r="A138" s="5" t="s">
        <v>1069</v>
      </c>
      <c r="B138" s="3" t="str">
        <f t="shared" si="14"/>
        <v>Indian Oil$65,916</v>
      </c>
      <c r="C138" s="3" t="s">
        <v>1070</v>
      </c>
      <c r="D138" s="3">
        <f t="shared" si="16"/>
        <v>17</v>
      </c>
      <c r="E138" s="3" t="str">
        <f t="shared" si="15"/>
        <v>Indian Oil</v>
      </c>
      <c r="F138" s="1" t="s">
        <v>1071</v>
      </c>
      <c r="G138" s="3">
        <f t="shared" si="17"/>
        <v>10</v>
      </c>
      <c r="H138" s="3">
        <f t="shared" si="18"/>
        <v>7</v>
      </c>
      <c r="I138" s="3" t="str">
        <f t="shared" si="19"/>
        <v>65,916</v>
      </c>
      <c r="J138" s="1" t="s">
        <v>1072</v>
      </c>
    </row>
    <row r="139" spans="1:10">
      <c r="A139" s="5" t="s">
        <v>1073</v>
      </c>
      <c r="B139" s="3" t="str">
        <f t="shared" si="14"/>
        <v>UPS$65,872</v>
      </c>
      <c r="C139" s="3" t="s">
        <v>1074</v>
      </c>
      <c r="D139" s="3">
        <f t="shared" si="16"/>
        <v>10</v>
      </c>
      <c r="E139" s="3" t="str">
        <f t="shared" si="15"/>
        <v>UPS</v>
      </c>
      <c r="F139" s="1" t="s">
        <v>1075</v>
      </c>
      <c r="G139" s="3">
        <f t="shared" si="17"/>
        <v>3</v>
      </c>
      <c r="H139" s="3">
        <f t="shared" si="18"/>
        <v>7</v>
      </c>
      <c r="I139" s="3" t="str">
        <f t="shared" si="19"/>
        <v>65,872</v>
      </c>
      <c r="J139" s="1" t="s">
        <v>1076</v>
      </c>
    </row>
    <row r="140" spans="1:10">
      <c r="A140" s="5" t="s">
        <v>1077</v>
      </c>
      <c r="B140" s="3" t="str">
        <f t="shared" si="14"/>
        <v>Aegon$65,437</v>
      </c>
      <c r="C140" s="3" t="s">
        <v>1078</v>
      </c>
      <c r="D140" s="3">
        <f t="shared" si="16"/>
        <v>12</v>
      </c>
      <c r="E140" s="3" t="str">
        <f t="shared" si="15"/>
        <v>Aegon</v>
      </c>
      <c r="F140" s="1" t="s">
        <v>1079</v>
      </c>
      <c r="G140" s="3">
        <f t="shared" si="17"/>
        <v>5</v>
      </c>
      <c r="H140" s="3">
        <f t="shared" si="18"/>
        <v>7</v>
      </c>
      <c r="I140" s="3" t="str">
        <f t="shared" si="19"/>
        <v>65,437</v>
      </c>
      <c r="J140" s="1" t="s">
        <v>1080</v>
      </c>
    </row>
    <row r="141" spans="1:10">
      <c r="A141" s="5" t="s">
        <v>1081</v>
      </c>
      <c r="B141" s="3" t="str">
        <f t="shared" si="14"/>
        <v>China North Industries Group$64,646</v>
      </c>
      <c r="C141" s="3" t="s">
        <v>1082</v>
      </c>
      <c r="D141" s="3">
        <f t="shared" si="16"/>
        <v>35</v>
      </c>
      <c r="E141" s="3" t="str">
        <f t="shared" si="15"/>
        <v>China North Industries Group</v>
      </c>
      <c r="F141" s="1" t="s">
        <v>1083</v>
      </c>
      <c r="G141" s="3">
        <f t="shared" si="17"/>
        <v>28</v>
      </c>
      <c r="H141" s="3">
        <f t="shared" si="18"/>
        <v>7</v>
      </c>
      <c r="I141" s="3" t="str">
        <f t="shared" si="19"/>
        <v>64,646</v>
      </c>
      <c r="J141" s="1" t="s">
        <v>1084</v>
      </c>
    </row>
    <row r="142" spans="1:10">
      <c r="A142" s="5" t="s">
        <v>1085</v>
      </c>
      <c r="B142" s="3" t="str">
        <f t="shared" si="14"/>
        <v>China Telecommunications$63,974</v>
      </c>
      <c r="C142" s="3" t="s">
        <v>1086</v>
      </c>
      <c r="D142" s="3">
        <f t="shared" si="16"/>
        <v>31</v>
      </c>
      <c r="E142" s="3" t="str">
        <f t="shared" si="15"/>
        <v>China Telecommunications</v>
      </c>
      <c r="F142" s="1" t="s">
        <v>1087</v>
      </c>
      <c r="G142" s="3">
        <f t="shared" si="17"/>
        <v>24</v>
      </c>
      <c r="H142" s="3">
        <f t="shared" si="18"/>
        <v>7</v>
      </c>
      <c r="I142" s="3" t="str">
        <f t="shared" si="19"/>
        <v>63,974</v>
      </c>
      <c r="J142" s="1" t="s">
        <v>1088</v>
      </c>
    </row>
    <row r="143" spans="1:10">
      <c r="A143" s="5" t="s">
        <v>1089</v>
      </c>
      <c r="B143" s="3" t="str">
        <f t="shared" si="14"/>
        <v>Zurich Insurance Group$63,961</v>
      </c>
      <c r="C143" s="3" t="s">
        <v>1090</v>
      </c>
      <c r="D143" s="3">
        <f t="shared" si="16"/>
        <v>29</v>
      </c>
      <c r="E143" s="3" t="str">
        <f t="shared" si="15"/>
        <v>Zurich Insurance Group</v>
      </c>
      <c r="F143" s="1" t="s">
        <v>1091</v>
      </c>
      <c r="G143" s="3">
        <f t="shared" si="17"/>
        <v>22</v>
      </c>
      <c r="H143" s="3">
        <f t="shared" si="18"/>
        <v>7</v>
      </c>
      <c r="I143" s="3" t="str">
        <f t="shared" si="19"/>
        <v>63,961</v>
      </c>
      <c r="J143" s="1" t="s">
        <v>1092</v>
      </c>
    </row>
    <row r="144" spans="1:10">
      <c r="A144" s="5" t="s">
        <v>1093</v>
      </c>
      <c r="B144" s="3" t="str">
        <f t="shared" si="14"/>
        <v>Aviva$63,934</v>
      </c>
      <c r="C144" s="3" t="s">
        <v>1094</v>
      </c>
      <c r="D144" s="3">
        <f t="shared" si="16"/>
        <v>12</v>
      </c>
      <c r="E144" s="3" t="str">
        <f t="shared" si="15"/>
        <v>Aviva</v>
      </c>
      <c r="F144" s="1" t="s">
        <v>1095</v>
      </c>
      <c r="G144" s="3">
        <f t="shared" si="17"/>
        <v>5</v>
      </c>
      <c r="H144" s="3">
        <f t="shared" si="18"/>
        <v>7</v>
      </c>
      <c r="I144" s="3" t="str">
        <f t="shared" si="19"/>
        <v>63,934</v>
      </c>
      <c r="J144" s="1" t="s">
        <v>1096</v>
      </c>
    </row>
    <row r="145" spans="1:10">
      <c r="A145" s="5" t="s">
        <v>1097</v>
      </c>
      <c r="B145" s="3" t="str">
        <f t="shared" si="14"/>
        <v>PepsiCo$63,525</v>
      </c>
      <c r="C145" s="3" t="s">
        <v>1098</v>
      </c>
      <c r="D145" s="3">
        <f t="shared" si="16"/>
        <v>14</v>
      </c>
      <c r="E145" s="3" t="str">
        <f t="shared" si="15"/>
        <v>PepsiCo</v>
      </c>
      <c r="F145" s="1" t="s">
        <v>1099</v>
      </c>
      <c r="G145" s="3">
        <f t="shared" si="17"/>
        <v>7</v>
      </c>
      <c r="H145" s="3">
        <f t="shared" si="18"/>
        <v>7</v>
      </c>
      <c r="I145" s="3" t="str">
        <f t="shared" si="19"/>
        <v>63,525</v>
      </c>
      <c r="J145" s="1" t="s">
        <v>1100</v>
      </c>
    </row>
    <row r="146" spans="1:10">
      <c r="A146" s="5" t="s">
        <v>1101</v>
      </c>
      <c r="B146" s="3" t="str">
        <f t="shared" si="14"/>
        <v>Dai-ichi Life Holdings$63,522</v>
      </c>
      <c r="C146" s="3" t="s">
        <v>1102</v>
      </c>
      <c r="D146" s="3">
        <f t="shared" si="16"/>
        <v>29</v>
      </c>
      <c r="E146" s="3" t="str">
        <f t="shared" si="15"/>
        <v>Dai-ichi Life Holdings</v>
      </c>
      <c r="F146" s="1" t="s">
        <v>1103</v>
      </c>
      <c r="G146" s="3">
        <f t="shared" si="17"/>
        <v>22</v>
      </c>
      <c r="H146" s="3">
        <f t="shared" si="18"/>
        <v>7</v>
      </c>
      <c r="I146" s="3" t="str">
        <f t="shared" si="19"/>
        <v>63,522</v>
      </c>
      <c r="J146" s="1" t="s">
        <v>1104</v>
      </c>
    </row>
    <row r="147" spans="1:10">
      <c r="A147" s="5" t="s">
        <v>1105</v>
      </c>
      <c r="B147" s="3" t="str">
        <f t="shared" si="14"/>
        <v>Intel$62,761</v>
      </c>
      <c r="C147" s="3" t="s">
        <v>1106</v>
      </c>
      <c r="D147" s="3">
        <f t="shared" si="16"/>
        <v>12</v>
      </c>
      <c r="E147" s="3" t="str">
        <f t="shared" si="15"/>
        <v>Intel</v>
      </c>
      <c r="F147" s="1" t="s">
        <v>1107</v>
      </c>
      <c r="G147" s="3">
        <f t="shared" si="17"/>
        <v>5</v>
      </c>
      <c r="H147" s="3">
        <f t="shared" si="18"/>
        <v>7</v>
      </c>
      <c r="I147" s="3" t="str">
        <f t="shared" si="19"/>
        <v>62,761</v>
      </c>
      <c r="J147" s="1" t="s">
        <v>1108</v>
      </c>
    </row>
    <row r="148" spans="1:10">
      <c r="A148" s="5" t="s">
        <v>1109</v>
      </c>
      <c r="B148" s="3" t="str">
        <f t="shared" si="14"/>
        <v>DowDuPont$62,683</v>
      </c>
      <c r="C148" s="3" t="s">
        <v>1110</v>
      </c>
      <c r="D148" s="3">
        <f t="shared" si="16"/>
        <v>16</v>
      </c>
      <c r="E148" s="3" t="str">
        <f t="shared" si="15"/>
        <v>DowDuPont</v>
      </c>
      <c r="F148" s="1" t="s">
        <v>1111</v>
      </c>
      <c r="G148" s="3">
        <f t="shared" si="17"/>
        <v>9</v>
      </c>
      <c r="H148" s="3">
        <f t="shared" si="18"/>
        <v>7</v>
      </c>
      <c r="I148" s="3" t="str">
        <f t="shared" si="19"/>
        <v>62,683</v>
      </c>
      <c r="J148" s="1" t="s">
        <v>1112</v>
      </c>
    </row>
    <row r="149" spans="1:10">
      <c r="A149" s="5" t="s">
        <v>1113</v>
      </c>
      <c r="B149" s="3" t="str">
        <f t="shared" si="14"/>
        <v>Reliance Industries$62,304</v>
      </c>
      <c r="C149" s="3" t="s">
        <v>1114</v>
      </c>
      <c r="D149" s="3">
        <f t="shared" si="16"/>
        <v>26</v>
      </c>
      <c r="E149" s="3" t="str">
        <f t="shared" si="15"/>
        <v>Reliance Industries</v>
      </c>
      <c r="F149" s="1" t="s">
        <v>1115</v>
      </c>
      <c r="G149" s="3">
        <f t="shared" si="17"/>
        <v>19</v>
      </c>
      <c r="H149" s="3">
        <f t="shared" si="18"/>
        <v>7</v>
      </c>
      <c r="I149" s="3" t="str">
        <f t="shared" si="19"/>
        <v>62,304</v>
      </c>
      <c r="J149" s="1" t="s">
        <v>1116</v>
      </c>
    </row>
    <row r="150" spans="1:10">
      <c r="A150" s="5" t="s">
        <v>1117</v>
      </c>
      <c r="B150" s="3" t="str">
        <f t="shared" si="14"/>
        <v>CITIC Group$61,316</v>
      </c>
      <c r="C150" s="3" t="s">
        <v>1118</v>
      </c>
      <c r="D150" s="3">
        <f t="shared" si="16"/>
        <v>18</v>
      </c>
      <c r="E150" s="3" t="str">
        <f t="shared" si="15"/>
        <v>CITIC Group</v>
      </c>
      <c r="F150" s="1" t="s">
        <v>1119</v>
      </c>
      <c r="G150" s="3">
        <f t="shared" si="17"/>
        <v>11</v>
      </c>
      <c r="H150" s="3">
        <f t="shared" si="18"/>
        <v>7</v>
      </c>
      <c r="I150" s="3" t="str">
        <f t="shared" si="19"/>
        <v>61,316</v>
      </c>
      <c r="J150" s="1" t="s">
        <v>1120</v>
      </c>
    </row>
    <row r="151" spans="1:10">
      <c r="A151" s="5" t="s">
        <v>1121</v>
      </c>
      <c r="B151" s="3" t="str">
        <f t="shared" si="14"/>
        <v>Equinor$61,187</v>
      </c>
      <c r="C151" s="3" t="s">
        <v>1122</v>
      </c>
      <c r="D151" s="3">
        <f t="shared" si="16"/>
        <v>14</v>
      </c>
      <c r="E151" s="3" t="str">
        <f t="shared" si="15"/>
        <v>Equinor</v>
      </c>
      <c r="F151" s="1" t="s">
        <v>1123</v>
      </c>
      <c r="G151" s="3">
        <f t="shared" si="17"/>
        <v>7</v>
      </c>
      <c r="H151" s="3">
        <f t="shared" si="18"/>
        <v>7</v>
      </c>
      <c r="I151" s="3" t="str">
        <f t="shared" si="19"/>
        <v>61,187</v>
      </c>
      <c r="J151" s="1" t="s">
        <v>1124</v>
      </c>
    </row>
    <row r="152" spans="1:10">
      <c r="A152" s="5" t="s">
        <v>1125</v>
      </c>
      <c r="B152" s="3" t="str">
        <f t="shared" si="14"/>
        <v>Groupe BPCE$61,128</v>
      </c>
      <c r="C152" s="3" t="s">
        <v>1126</v>
      </c>
      <c r="D152" s="3">
        <f t="shared" si="16"/>
        <v>18</v>
      </c>
      <c r="E152" s="3" t="str">
        <f t="shared" si="15"/>
        <v>Groupe BPCE</v>
      </c>
      <c r="F152" s="1" t="s">
        <v>1127</v>
      </c>
      <c r="G152" s="3">
        <f t="shared" si="17"/>
        <v>11</v>
      </c>
      <c r="H152" s="3">
        <f t="shared" si="18"/>
        <v>7</v>
      </c>
      <c r="I152" s="3" t="str">
        <f t="shared" si="19"/>
        <v>61,128</v>
      </c>
      <c r="J152" s="1" t="s">
        <v>1128</v>
      </c>
    </row>
    <row r="153" spans="1:10">
      <c r="A153" s="5" t="s">
        <v>1129</v>
      </c>
      <c r="B153" s="3" t="str">
        <f t="shared" si="14"/>
        <v>Archer Daniels Midland$60,828</v>
      </c>
      <c r="C153" s="3" t="s">
        <v>1130</v>
      </c>
      <c r="D153" s="3">
        <f t="shared" si="16"/>
        <v>29</v>
      </c>
      <c r="E153" s="3" t="str">
        <f t="shared" si="15"/>
        <v>Archer Daniels Midland</v>
      </c>
      <c r="F153" s="1" t="s">
        <v>1131</v>
      </c>
      <c r="G153" s="3">
        <f t="shared" si="17"/>
        <v>22</v>
      </c>
      <c r="H153" s="3">
        <f t="shared" si="18"/>
        <v>7</v>
      </c>
      <c r="I153" s="3" t="str">
        <f t="shared" si="19"/>
        <v>60,828</v>
      </c>
      <c r="J153" s="1" t="s">
        <v>1132</v>
      </c>
    </row>
    <row r="154" spans="1:10">
      <c r="A154" s="5" t="s">
        <v>1133</v>
      </c>
      <c r="B154" s="3" t="str">
        <f t="shared" si="14"/>
        <v>Unilever$60,548</v>
      </c>
      <c r="C154" s="3" t="s">
        <v>1134</v>
      </c>
      <c r="D154" s="3">
        <f t="shared" si="16"/>
        <v>15</v>
      </c>
      <c r="E154" s="3" t="str">
        <f t="shared" si="15"/>
        <v>Unilever</v>
      </c>
      <c r="F154" s="1" t="s">
        <v>1135</v>
      </c>
      <c r="G154" s="3">
        <f t="shared" si="17"/>
        <v>8</v>
      </c>
      <c r="H154" s="3">
        <f t="shared" si="18"/>
        <v>7</v>
      </c>
      <c r="I154" s="3" t="str">
        <f t="shared" si="19"/>
        <v>60,548</v>
      </c>
      <c r="J154" s="1" t="s">
        <v>1136</v>
      </c>
    </row>
    <row r="155" spans="1:10">
      <c r="A155" s="5" t="s">
        <v>1137</v>
      </c>
      <c r="B155" s="3" t="str">
        <f t="shared" si="14"/>
        <v>Aetna$60,535</v>
      </c>
      <c r="C155" s="3" t="s">
        <v>1138</v>
      </c>
      <c r="D155" s="3">
        <f t="shared" si="16"/>
        <v>12</v>
      </c>
      <c r="E155" s="3" t="str">
        <f t="shared" si="15"/>
        <v>Aetna</v>
      </c>
      <c r="F155" s="1" t="s">
        <v>1139</v>
      </c>
      <c r="G155" s="3">
        <f t="shared" si="17"/>
        <v>5</v>
      </c>
      <c r="H155" s="3">
        <f t="shared" si="18"/>
        <v>7</v>
      </c>
      <c r="I155" s="3" t="str">
        <f t="shared" si="19"/>
        <v>60,535</v>
      </c>
      <c r="J155" s="1" t="s">
        <v>1140</v>
      </c>
    </row>
    <row r="156" spans="1:10">
      <c r="A156" s="5" t="s">
        <v>1141</v>
      </c>
      <c r="B156" s="3" t="str">
        <f t="shared" si="14"/>
        <v>FedEx$60,319</v>
      </c>
      <c r="C156" s="3" t="s">
        <v>1142</v>
      </c>
      <c r="D156" s="3">
        <f t="shared" si="16"/>
        <v>12</v>
      </c>
      <c r="E156" s="3" t="str">
        <f t="shared" si="15"/>
        <v>FedEx</v>
      </c>
      <c r="F156" s="1" t="s">
        <v>1143</v>
      </c>
      <c r="G156" s="3">
        <f t="shared" si="17"/>
        <v>5</v>
      </c>
      <c r="H156" s="3">
        <f t="shared" si="18"/>
        <v>7</v>
      </c>
      <c r="I156" s="3" t="str">
        <f t="shared" si="19"/>
        <v>60,319</v>
      </c>
      <c r="J156" s="1" t="s">
        <v>1144</v>
      </c>
    </row>
    <row r="157" spans="1:10">
      <c r="A157" s="5" t="s">
        <v>1145</v>
      </c>
      <c r="B157" s="3" t="str">
        <f t="shared" si="14"/>
        <v>Auchan Holding$60,028</v>
      </c>
      <c r="C157" s="3" t="s">
        <v>1146</v>
      </c>
      <c r="D157" s="3">
        <f t="shared" si="16"/>
        <v>21</v>
      </c>
      <c r="E157" s="3" t="str">
        <f t="shared" si="15"/>
        <v>Auchan Holding</v>
      </c>
      <c r="F157" s="1" t="s">
        <v>1147</v>
      </c>
      <c r="G157" s="3">
        <f t="shared" si="17"/>
        <v>14</v>
      </c>
      <c r="H157" s="3">
        <f t="shared" si="18"/>
        <v>7</v>
      </c>
      <c r="I157" s="3" t="str">
        <f t="shared" si="19"/>
        <v>60,028</v>
      </c>
      <c r="J157" s="1" t="s">
        <v>1148</v>
      </c>
    </row>
    <row r="158" spans="1:10">
      <c r="A158" s="5" t="s">
        <v>1149</v>
      </c>
      <c r="B158" s="3" t="str">
        <f t="shared" si="14"/>
        <v>Albertsons Cos.$59,925</v>
      </c>
      <c r="C158" s="3" t="s">
        <v>1150</v>
      </c>
      <c r="D158" s="3">
        <f t="shared" si="16"/>
        <v>22</v>
      </c>
      <c r="E158" s="3" t="str">
        <f t="shared" si="15"/>
        <v>Albertsons Cos.</v>
      </c>
      <c r="F158" s="1" t="s">
        <v>1151</v>
      </c>
      <c r="G158" s="3">
        <f t="shared" si="17"/>
        <v>15</v>
      </c>
      <c r="H158" s="3">
        <f t="shared" si="18"/>
        <v>7</v>
      </c>
      <c r="I158" s="3" t="str">
        <f t="shared" si="19"/>
        <v>59,925</v>
      </c>
      <c r="J158" s="1" t="s">
        <v>1152</v>
      </c>
    </row>
    <row r="159" spans="1:10">
      <c r="A159" s="5" t="s">
        <v>1153</v>
      </c>
      <c r="B159" s="3" t="str">
        <f t="shared" si="14"/>
        <v>Vodafone Group$59,838</v>
      </c>
      <c r="C159" s="3" t="s">
        <v>1154</v>
      </c>
      <c r="D159" s="3">
        <f t="shared" si="16"/>
        <v>21</v>
      </c>
      <c r="E159" s="3" t="str">
        <f t="shared" si="15"/>
        <v>Vodafone Group</v>
      </c>
      <c r="F159" s="1" t="s">
        <v>1155</v>
      </c>
      <c r="G159" s="3">
        <f t="shared" si="17"/>
        <v>14</v>
      </c>
      <c r="H159" s="3">
        <f t="shared" si="18"/>
        <v>7</v>
      </c>
      <c r="I159" s="3" t="str">
        <f t="shared" si="19"/>
        <v>59,838</v>
      </c>
      <c r="J159" s="1" t="s">
        <v>1156</v>
      </c>
    </row>
    <row r="160" spans="1:10">
      <c r="A160" s="5" t="s">
        <v>1157</v>
      </c>
      <c r="B160" s="3" t="str">
        <f t="shared" si="14"/>
        <v>United Technologies$59,837</v>
      </c>
      <c r="C160" s="3" t="s">
        <v>1158</v>
      </c>
      <c r="D160" s="3">
        <f t="shared" si="16"/>
        <v>26</v>
      </c>
      <c r="E160" s="3" t="str">
        <f t="shared" si="15"/>
        <v>United Technologies</v>
      </c>
      <c r="F160" s="1" t="s">
        <v>1159</v>
      </c>
      <c r="G160" s="3">
        <f t="shared" si="17"/>
        <v>19</v>
      </c>
      <c r="H160" s="3">
        <f t="shared" si="18"/>
        <v>7</v>
      </c>
      <c r="I160" s="3" t="str">
        <f t="shared" si="19"/>
        <v>59,837</v>
      </c>
      <c r="J160" s="1" t="s">
        <v>1160</v>
      </c>
    </row>
    <row r="161" spans="1:10">
      <c r="A161" s="5" t="s">
        <v>1161</v>
      </c>
      <c r="B161" s="3" t="str">
        <f t="shared" si="14"/>
        <v>Prudential Financial$59,689</v>
      </c>
      <c r="C161" s="3" t="s">
        <v>1162</v>
      </c>
      <c r="D161" s="3">
        <f t="shared" si="16"/>
        <v>27</v>
      </c>
      <c r="E161" s="3" t="str">
        <f t="shared" si="15"/>
        <v>Prudential Financial</v>
      </c>
      <c r="F161" s="1" t="s">
        <v>1163</v>
      </c>
      <c r="G161" s="3">
        <f t="shared" si="17"/>
        <v>20</v>
      </c>
      <c r="H161" s="3">
        <f t="shared" si="18"/>
        <v>7</v>
      </c>
      <c r="I161" s="3" t="str">
        <f t="shared" si="19"/>
        <v>59,689</v>
      </c>
      <c r="J161" s="1" t="s">
        <v>1164</v>
      </c>
    </row>
    <row r="162" spans="1:10">
      <c r="A162" s="5" t="s">
        <v>1165</v>
      </c>
      <c r="B162" s="3" t="str">
        <f t="shared" si="14"/>
        <v>Aviation Industry Corp. of China$59,263</v>
      </c>
      <c r="C162" s="3" t="s">
        <v>1166</v>
      </c>
      <c r="D162" s="3">
        <f t="shared" si="16"/>
        <v>39</v>
      </c>
      <c r="E162" s="3" t="str">
        <f t="shared" si="15"/>
        <v>Aviation Industry Corp. of China</v>
      </c>
      <c r="F162" s="1" t="s">
        <v>1167</v>
      </c>
      <c r="G162" s="3">
        <f t="shared" si="17"/>
        <v>32</v>
      </c>
      <c r="H162" s="3">
        <f t="shared" si="18"/>
        <v>7</v>
      </c>
      <c r="I162" s="3" t="str">
        <f t="shared" si="19"/>
        <v>59,263</v>
      </c>
      <c r="J162" s="1" t="s">
        <v>1168</v>
      </c>
    </row>
    <row r="163" spans="1:10">
      <c r="A163" s="5" t="s">
        <v>1169</v>
      </c>
      <c r="B163" s="3" t="str">
        <f t="shared" si="14"/>
        <v>China Baowu Steel Group$59,255</v>
      </c>
      <c r="C163" s="3" t="s">
        <v>1170</v>
      </c>
      <c r="D163" s="3">
        <f t="shared" si="16"/>
        <v>30</v>
      </c>
      <c r="E163" s="3" t="str">
        <f t="shared" si="15"/>
        <v>China Baowu Steel Group</v>
      </c>
      <c r="F163" s="1" t="s">
        <v>1171</v>
      </c>
      <c r="G163" s="3">
        <f t="shared" si="17"/>
        <v>23</v>
      </c>
      <c r="H163" s="3">
        <f t="shared" si="18"/>
        <v>7</v>
      </c>
      <c r="I163" s="3" t="str">
        <f t="shared" si="19"/>
        <v>59,255</v>
      </c>
      <c r="J163" s="1" t="s">
        <v>1172</v>
      </c>
    </row>
    <row r="164" spans="1:10">
      <c r="A164" s="5" t="s">
        <v>1173</v>
      </c>
      <c r="B164" s="3" t="str">
        <f t="shared" si="14"/>
        <v>PTT$58,819</v>
      </c>
      <c r="C164" s="3" t="s">
        <v>1174</v>
      </c>
      <c r="D164" s="3">
        <f t="shared" si="16"/>
        <v>10</v>
      </c>
      <c r="E164" s="3" t="str">
        <f t="shared" si="15"/>
        <v>PTT</v>
      </c>
      <c r="F164" s="1" t="s">
        <v>1175</v>
      </c>
      <c r="G164" s="3">
        <f t="shared" si="17"/>
        <v>3</v>
      </c>
      <c r="H164" s="3">
        <f t="shared" si="18"/>
        <v>7</v>
      </c>
      <c r="I164" s="3" t="str">
        <f t="shared" si="19"/>
        <v>58,819</v>
      </c>
      <c r="J164" s="1" t="s">
        <v>1176</v>
      </c>
    </row>
    <row r="165" spans="1:10">
      <c r="A165" s="5" t="s">
        <v>1177</v>
      </c>
      <c r="B165" s="3" t="str">
        <f t="shared" ref="B165:B228" si="20">RIGHT(A165,LEN(A165)-3)</f>
        <v>Telefonica$58,624</v>
      </c>
      <c r="C165" s="3" t="s">
        <v>1178</v>
      </c>
      <c r="D165" s="3">
        <f t="shared" si="16"/>
        <v>17</v>
      </c>
      <c r="E165" s="3" t="str">
        <f t="shared" si="15"/>
        <v>Telefonica</v>
      </c>
      <c r="F165" s="1" t="s">
        <v>1179</v>
      </c>
      <c r="G165" s="3">
        <f t="shared" si="17"/>
        <v>10</v>
      </c>
      <c r="H165" s="3">
        <f t="shared" si="18"/>
        <v>7</v>
      </c>
      <c r="I165" s="3" t="str">
        <f t="shared" si="19"/>
        <v>58,624</v>
      </c>
      <c r="J165" s="1" t="s">
        <v>1180</v>
      </c>
    </row>
    <row r="166" spans="1:10">
      <c r="A166" s="5" t="s">
        <v>1181</v>
      </c>
      <c r="B166" s="3" t="str">
        <f t="shared" si="20"/>
        <v>Toyota Tsusho$58,586</v>
      </c>
      <c r="C166" s="3" t="s">
        <v>1182</v>
      </c>
      <c r="D166" s="3">
        <f t="shared" si="16"/>
        <v>20</v>
      </c>
      <c r="E166" s="3" t="str">
        <f t="shared" si="15"/>
        <v>Toyota Tsusho</v>
      </c>
      <c r="F166" s="1" t="s">
        <v>1183</v>
      </c>
      <c r="G166" s="3">
        <f t="shared" si="17"/>
        <v>13</v>
      </c>
      <c r="H166" s="3">
        <f t="shared" si="18"/>
        <v>7</v>
      </c>
      <c r="I166" s="3" t="str">
        <f t="shared" si="19"/>
        <v>58,586</v>
      </c>
      <c r="J166" s="1" t="s">
        <v>1184</v>
      </c>
    </row>
    <row r="167" spans="1:10">
      <c r="A167" s="5" t="s">
        <v>1185</v>
      </c>
      <c r="B167" s="3" t="str">
        <f t="shared" si="20"/>
        <v>Banco Bradesco$58,062</v>
      </c>
      <c r="C167" s="3" t="s">
        <v>1186</v>
      </c>
      <c r="D167" s="3">
        <f t="shared" si="16"/>
        <v>21</v>
      </c>
      <c r="E167" s="3" t="str">
        <f t="shared" si="15"/>
        <v>Banco Bradesco</v>
      </c>
      <c r="F167" s="1" t="s">
        <v>1187</v>
      </c>
      <c r="G167" s="3">
        <f t="shared" si="17"/>
        <v>14</v>
      </c>
      <c r="H167" s="3">
        <f t="shared" si="18"/>
        <v>7</v>
      </c>
      <c r="I167" s="3" t="str">
        <f t="shared" si="19"/>
        <v>58,062</v>
      </c>
      <c r="J167" s="1" t="s">
        <v>1188</v>
      </c>
    </row>
    <row r="168" spans="1:10">
      <c r="A168" s="5" t="s">
        <v>1189</v>
      </c>
      <c r="B168" s="3" t="str">
        <f t="shared" si="20"/>
        <v>ChemChina$57,989</v>
      </c>
      <c r="C168" s="3" t="s">
        <v>1190</v>
      </c>
      <c r="D168" s="3">
        <f t="shared" si="16"/>
        <v>16</v>
      </c>
      <c r="E168" s="3" t="str">
        <f t="shared" si="15"/>
        <v>ChemChina</v>
      </c>
      <c r="F168" s="1" t="s">
        <v>1191</v>
      </c>
      <c r="G168" s="3">
        <f t="shared" si="17"/>
        <v>9</v>
      </c>
      <c r="H168" s="3">
        <f t="shared" si="18"/>
        <v>7</v>
      </c>
      <c r="I168" s="3" t="str">
        <f t="shared" si="19"/>
        <v>57,989</v>
      </c>
      <c r="J168" s="1" t="s">
        <v>1192</v>
      </c>
    </row>
    <row r="169" spans="1:10">
      <c r="A169" s="5" t="s">
        <v>1193</v>
      </c>
      <c r="B169" s="3" t="str">
        <f t="shared" si="20"/>
        <v>Bank of Communications$57,711</v>
      </c>
      <c r="C169" s="3" t="s">
        <v>1194</v>
      </c>
      <c r="D169" s="3">
        <f t="shared" si="16"/>
        <v>29</v>
      </c>
      <c r="E169" s="3" t="str">
        <f t="shared" si="15"/>
        <v>Bank of Communications</v>
      </c>
      <c r="F169" s="1" t="s">
        <v>1195</v>
      </c>
      <c r="G169" s="3">
        <f t="shared" si="17"/>
        <v>22</v>
      </c>
      <c r="H169" s="3">
        <f t="shared" si="18"/>
        <v>7</v>
      </c>
      <c r="I169" s="3" t="str">
        <f t="shared" si="19"/>
        <v>57,711</v>
      </c>
      <c r="J169" s="1" t="s">
        <v>1196</v>
      </c>
    </row>
    <row r="170" spans="1:10">
      <c r="A170" s="5" t="s">
        <v>1197</v>
      </c>
      <c r="B170" s="3" t="str">
        <f t="shared" si="20"/>
        <v>Roche Group$56,634</v>
      </c>
      <c r="C170" s="3" t="s">
        <v>1198</v>
      </c>
      <c r="D170" s="3">
        <f t="shared" si="16"/>
        <v>18</v>
      </c>
      <c r="E170" s="3" t="str">
        <f t="shared" si="15"/>
        <v>Roche Group</v>
      </c>
      <c r="F170" s="1" t="s">
        <v>1199</v>
      </c>
      <c r="G170" s="3">
        <f t="shared" si="17"/>
        <v>11</v>
      </c>
      <c r="H170" s="3">
        <f t="shared" si="18"/>
        <v>7</v>
      </c>
      <c r="I170" s="3" t="str">
        <f t="shared" si="19"/>
        <v>56,634</v>
      </c>
      <c r="J170" s="1" t="s">
        <v>1200</v>
      </c>
    </row>
    <row r="171" spans="1:10">
      <c r="A171" s="5" t="s">
        <v>1201</v>
      </c>
      <c r="B171" s="3" t="str">
        <f t="shared" si="20"/>
        <v>Anheuser-Busch InBev$56,444</v>
      </c>
      <c r="C171" s="3" t="s">
        <v>1202</v>
      </c>
      <c r="D171" s="3">
        <f t="shared" si="16"/>
        <v>27</v>
      </c>
      <c r="E171" s="3" t="str">
        <f t="shared" si="15"/>
        <v>Anheuser-Busch InBev</v>
      </c>
      <c r="F171" s="1" t="s">
        <v>1203</v>
      </c>
      <c r="G171" s="3">
        <f t="shared" si="17"/>
        <v>20</v>
      </c>
      <c r="H171" s="3">
        <f t="shared" si="18"/>
        <v>7</v>
      </c>
      <c r="I171" s="3" t="str">
        <f t="shared" si="19"/>
        <v>56,444</v>
      </c>
      <c r="J171" s="1" t="s">
        <v>1204</v>
      </c>
    </row>
    <row r="172" spans="1:10">
      <c r="A172" s="5" t="s">
        <v>1205</v>
      </c>
      <c r="B172" s="3" t="str">
        <f t="shared" si="20"/>
        <v>ING Group$56,347</v>
      </c>
      <c r="C172" s="3" t="s">
        <v>1206</v>
      </c>
      <c r="D172" s="3">
        <f t="shared" si="16"/>
        <v>16</v>
      </c>
      <c r="E172" s="3" t="str">
        <f t="shared" si="15"/>
        <v>ING Group</v>
      </c>
      <c r="F172" s="1" t="s">
        <v>1207</v>
      </c>
      <c r="G172" s="3">
        <f t="shared" si="17"/>
        <v>9</v>
      </c>
      <c r="H172" s="3">
        <f t="shared" si="18"/>
        <v>7</v>
      </c>
      <c r="I172" s="3" t="str">
        <f t="shared" si="19"/>
        <v>56,347</v>
      </c>
      <c r="J172" s="1" t="s">
        <v>1208</v>
      </c>
    </row>
    <row r="173" spans="1:10">
      <c r="A173" s="5" t="s">
        <v>1209</v>
      </c>
      <c r="B173" s="3" t="str">
        <f t="shared" si="20"/>
        <v>Legal &amp; General Group$55,999</v>
      </c>
      <c r="C173" s="3" t="s">
        <v>1210</v>
      </c>
      <c r="D173" s="3">
        <f t="shared" si="16"/>
        <v>28</v>
      </c>
      <c r="E173" s="3" t="str">
        <f t="shared" si="15"/>
        <v>Legal &amp; General Group</v>
      </c>
      <c r="F173" s="1" t="s">
        <v>1211</v>
      </c>
      <c r="G173" s="3">
        <f t="shared" si="17"/>
        <v>21</v>
      </c>
      <c r="H173" s="3">
        <f t="shared" si="18"/>
        <v>7</v>
      </c>
      <c r="I173" s="3" t="str">
        <f t="shared" si="19"/>
        <v>55,999</v>
      </c>
      <c r="J173" s="1" t="s">
        <v>1212</v>
      </c>
    </row>
    <row r="174" spans="1:10">
      <c r="A174" s="5" t="s">
        <v>1213</v>
      </c>
      <c r="B174" s="3" t="str">
        <f t="shared" si="20"/>
        <v>Louis Dreyfus$55,440</v>
      </c>
      <c r="C174" s="3" t="s">
        <v>1214</v>
      </c>
      <c r="D174" s="3">
        <f t="shared" si="16"/>
        <v>20</v>
      </c>
      <c r="E174" s="3" t="str">
        <f t="shared" si="15"/>
        <v>Louis Dreyfus</v>
      </c>
      <c r="F174" s="1" t="s">
        <v>1215</v>
      </c>
      <c r="G174" s="3">
        <f t="shared" si="17"/>
        <v>13</v>
      </c>
      <c r="H174" s="3">
        <f t="shared" si="18"/>
        <v>7</v>
      </c>
      <c r="I174" s="3" t="str">
        <f t="shared" si="19"/>
        <v>55,440</v>
      </c>
      <c r="J174" s="1" t="s">
        <v>1216</v>
      </c>
    </row>
    <row r="175" spans="1:10">
      <c r="A175" s="5" t="s">
        <v>1217</v>
      </c>
      <c r="B175" s="3" t="str">
        <f t="shared" si="20"/>
        <v>Sysco$55,371</v>
      </c>
      <c r="C175" s="3" t="s">
        <v>1218</v>
      </c>
      <c r="D175" s="3">
        <f t="shared" si="16"/>
        <v>12</v>
      </c>
      <c r="E175" s="3" t="str">
        <f t="shared" si="15"/>
        <v>Sysco</v>
      </c>
      <c r="F175" s="1" t="s">
        <v>1219</v>
      </c>
      <c r="G175" s="3">
        <f t="shared" si="17"/>
        <v>5</v>
      </c>
      <c r="H175" s="3">
        <f t="shared" si="18"/>
        <v>7</v>
      </c>
      <c r="I175" s="3" t="str">
        <f t="shared" si="19"/>
        <v>55,371</v>
      </c>
      <c r="J175" s="1" t="s">
        <v>1220</v>
      </c>
    </row>
    <row r="176" spans="1:10">
      <c r="A176" s="5" t="s">
        <v>1221</v>
      </c>
      <c r="B176" s="3" t="str">
        <f t="shared" si="20"/>
        <v>Banco do Brasil$55,269</v>
      </c>
      <c r="C176" s="3" t="s">
        <v>1222</v>
      </c>
      <c r="D176" s="3">
        <f t="shared" si="16"/>
        <v>22</v>
      </c>
      <c r="E176" s="3" t="str">
        <f t="shared" si="15"/>
        <v>Banco do Brasil</v>
      </c>
      <c r="F176" s="1" t="s">
        <v>1223</v>
      </c>
      <c r="G176" s="3">
        <f t="shared" si="17"/>
        <v>15</v>
      </c>
      <c r="H176" s="3">
        <f t="shared" si="18"/>
        <v>7</v>
      </c>
      <c r="I176" s="3" t="str">
        <f t="shared" si="19"/>
        <v>55,269</v>
      </c>
      <c r="J176" s="1" t="s">
        <v>1224</v>
      </c>
    </row>
    <row r="177" spans="1:10">
      <c r="A177" s="5" t="s">
        <v>1225</v>
      </c>
      <c r="B177" s="3" t="str">
        <f t="shared" si="20"/>
        <v>Disney$55,137</v>
      </c>
      <c r="C177" s="3" t="s">
        <v>1226</v>
      </c>
      <c r="D177" s="3">
        <f t="shared" si="16"/>
        <v>13</v>
      </c>
      <c r="E177" s="3" t="str">
        <f t="shared" si="15"/>
        <v>Disney</v>
      </c>
      <c r="F177" s="1" t="s">
        <v>1227</v>
      </c>
      <c r="G177" s="3">
        <f t="shared" si="17"/>
        <v>6</v>
      </c>
      <c r="H177" s="3">
        <f t="shared" si="18"/>
        <v>7</v>
      </c>
      <c r="I177" s="3" t="str">
        <f t="shared" si="19"/>
        <v>55,137</v>
      </c>
      <c r="J177" s="1" t="s">
        <v>1228</v>
      </c>
    </row>
    <row r="178" spans="1:10">
      <c r="A178" s="5" t="s">
        <v>1229</v>
      </c>
      <c r="B178" s="3" t="str">
        <f t="shared" si="20"/>
        <v>Mitsubishi UFJ Financial Group$54,769</v>
      </c>
      <c r="C178" s="3" t="s">
        <v>1230</v>
      </c>
      <c r="D178" s="3">
        <f t="shared" si="16"/>
        <v>37</v>
      </c>
      <c r="E178" s="3" t="str">
        <f t="shared" si="15"/>
        <v>Mitsubishi UFJ Financial Group</v>
      </c>
      <c r="F178" s="1" t="s">
        <v>1231</v>
      </c>
      <c r="G178" s="3">
        <f t="shared" si="17"/>
        <v>30</v>
      </c>
      <c r="H178" s="3">
        <f t="shared" si="18"/>
        <v>7</v>
      </c>
      <c r="I178" s="3" t="str">
        <f t="shared" si="19"/>
        <v>54,769</v>
      </c>
      <c r="J178" s="1" t="s">
        <v>1232</v>
      </c>
    </row>
    <row r="179" spans="1:10">
      <c r="A179" s="5" t="s">
        <v>1233</v>
      </c>
      <c r="B179" s="3" t="str">
        <f t="shared" si="20"/>
        <v>LG Electronics$54,314</v>
      </c>
      <c r="C179" s="3" t="s">
        <v>1234</v>
      </c>
      <c r="D179" s="3">
        <f t="shared" si="16"/>
        <v>21</v>
      </c>
      <c r="E179" s="3" t="str">
        <f t="shared" si="15"/>
        <v>LG Electronics</v>
      </c>
      <c r="F179" s="1" t="s">
        <v>1235</v>
      </c>
      <c r="G179" s="3">
        <f t="shared" si="17"/>
        <v>14</v>
      </c>
      <c r="H179" s="3">
        <f t="shared" si="18"/>
        <v>7</v>
      </c>
      <c r="I179" s="3" t="str">
        <f t="shared" si="19"/>
        <v>54,314</v>
      </c>
      <c r="J179" s="1" t="s">
        <v>1236</v>
      </c>
    </row>
    <row r="180" spans="1:10">
      <c r="A180" s="5" t="s">
        <v>1237</v>
      </c>
      <c r="B180" s="3" t="str">
        <f t="shared" si="20"/>
        <v>Seven &amp; I Holdings$54,217</v>
      </c>
      <c r="C180" s="3" t="s">
        <v>1238</v>
      </c>
      <c r="D180" s="3">
        <f t="shared" si="16"/>
        <v>25</v>
      </c>
      <c r="E180" s="3" t="str">
        <f t="shared" si="15"/>
        <v>Seven &amp; I Holdings</v>
      </c>
      <c r="F180" s="1" t="s">
        <v>1239</v>
      </c>
      <c r="G180" s="3">
        <f t="shared" si="17"/>
        <v>18</v>
      </c>
      <c r="H180" s="3">
        <f t="shared" si="18"/>
        <v>7</v>
      </c>
      <c r="I180" s="3" t="str">
        <f t="shared" si="19"/>
        <v>54,217</v>
      </c>
      <c r="J180" s="1" t="s">
        <v>1240</v>
      </c>
    </row>
    <row r="181" spans="1:10">
      <c r="A181" s="5" t="s">
        <v>1241</v>
      </c>
      <c r="B181" s="3" t="str">
        <f t="shared" si="20"/>
        <v>America Movil$54,006</v>
      </c>
      <c r="C181" s="3" t="s">
        <v>1242</v>
      </c>
      <c r="D181" s="3">
        <f t="shared" si="16"/>
        <v>20</v>
      </c>
      <c r="E181" s="3" t="str">
        <f t="shared" si="15"/>
        <v>America Movil</v>
      </c>
      <c r="F181" s="1" t="s">
        <v>1243</v>
      </c>
      <c r="G181" s="3">
        <f t="shared" si="17"/>
        <v>13</v>
      </c>
      <c r="H181" s="3">
        <f t="shared" si="18"/>
        <v>7</v>
      </c>
      <c r="I181" s="3" t="str">
        <f t="shared" si="19"/>
        <v>54,006</v>
      </c>
      <c r="J181" s="1" t="s">
        <v>1244</v>
      </c>
    </row>
    <row r="182" spans="1:10">
      <c r="A182" s="5" t="s">
        <v>1245</v>
      </c>
      <c r="B182" s="3" t="str">
        <f t="shared" si="20"/>
        <v>JD.com$53,965</v>
      </c>
      <c r="C182" s="3" t="s">
        <v>1246</v>
      </c>
      <c r="D182" s="3">
        <f t="shared" si="16"/>
        <v>13</v>
      </c>
      <c r="E182" s="3" t="str">
        <f t="shared" si="15"/>
        <v>JD.com</v>
      </c>
      <c r="F182" s="1" t="s">
        <v>1247</v>
      </c>
      <c r="G182" s="3">
        <f t="shared" si="17"/>
        <v>6</v>
      </c>
      <c r="H182" s="3">
        <f t="shared" si="18"/>
        <v>7</v>
      </c>
      <c r="I182" s="3" t="str">
        <f t="shared" si="19"/>
        <v>53,965</v>
      </c>
      <c r="J182" s="1" t="s">
        <v>1248</v>
      </c>
    </row>
    <row r="183" spans="1:10">
      <c r="A183" s="5" t="s">
        <v>1249</v>
      </c>
      <c r="B183" s="3" t="str">
        <f t="shared" si="20"/>
        <v>PowerChina$53,870</v>
      </c>
      <c r="C183" s="3" t="s">
        <v>1250</v>
      </c>
      <c r="D183" s="3">
        <f t="shared" si="16"/>
        <v>17</v>
      </c>
      <c r="E183" s="3" t="str">
        <f t="shared" si="15"/>
        <v>PowerChina</v>
      </c>
      <c r="F183" s="1" t="s">
        <v>1251</v>
      </c>
      <c r="G183" s="3">
        <f t="shared" si="17"/>
        <v>10</v>
      </c>
      <c r="H183" s="3">
        <f t="shared" si="18"/>
        <v>7</v>
      </c>
      <c r="I183" s="3" t="str">
        <f t="shared" si="19"/>
        <v>53,870</v>
      </c>
      <c r="J183" s="1" t="s">
        <v>1252</v>
      </c>
    </row>
    <row r="184" spans="1:10">
      <c r="A184" s="5" t="s">
        <v>1253</v>
      </c>
      <c r="B184" s="3" t="str">
        <f t="shared" si="20"/>
        <v>Humana$53,767</v>
      </c>
      <c r="C184" s="3" t="s">
        <v>1254</v>
      </c>
      <c r="D184" s="3">
        <f t="shared" si="16"/>
        <v>13</v>
      </c>
      <c r="E184" s="3" t="str">
        <f t="shared" si="15"/>
        <v>Humana</v>
      </c>
      <c r="F184" s="1" t="s">
        <v>1255</v>
      </c>
      <c r="G184" s="3">
        <f t="shared" si="17"/>
        <v>6</v>
      </c>
      <c r="H184" s="3">
        <f t="shared" si="18"/>
        <v>7</v>
      </c>
      <c r="I184" s="3" t="str">
        <f t="shared" si="19"/>
        <v>53,767</v>
      </c>
      <c r="J184" s="1" t="s">
        <v>1256</v>
      </c>
    </row>
    <row r="185" spans="1:10">
      <c r="A185" s="5" t="s">
        <v>1257</v>
      </c>
      <c r="B185" s="3" t="str">
        <f t="shared" si="20"/>
        <v>POSCO$53,244</v>
      </c>
      <c r="C185" s="3" t="s">
        <v>1258</v>
      </c>
      <c r="D185" s="3">
        <f t="shared" si="16"/>
        <v>12</v>
      </c>
      <c r="E185" s="3" t="str">
        <f t="shared" si="15"/>
        <v>POSCO</v>
      </c>
      <c r="F185" s="1" t="s">
        <v>1259</v>
      </c>
      <c r="G185" s="3">
        <f t="shared" si="17"/>
        <v>5</v>
      </c>
      <c r="H185" s="3">
        <f t="shared" si="18"/>
        <v>7</v>
      </c>
      <c r="I185" s="3" t="str">
        <f t="shared" si="19"/>
        <v>53,244</v>
      </c>
      <c r="J185" s="1" t="s">
        <v>1260</v>
      </c>
    </row>
    <row r="186" spans="1:10">
      <c r="A186" s="5" t="s">
        <v>1261</v>
      </c>
      <c r="B186" s="3" t="str">
        <f t="shared" si="20"/>
        <v>Shandong Weiqiao Pioneering Group$53,203</v>
      </c>
      <c r="C186" s="3" t="s">
        <v>1262</v>
      </c>
      <c r="D186" s="3">
        <f t="shared" si="16"/>
        <v>40</v>
      </c>
      <c r="E186" s="3" t="str">
        <f t="shared" si="15"/>
        <v>Shandong Weiqiao Pioneering Group</v>
      </c>
      <c r="F186" s="1" t="s">
        <v>1263</v>
      </c>
      <c r="G186" s="3">
        <f t="shared" si="17"/>
        <v>33</v>
      </c>
      <c r="H186" s="3">
        <f t="shared" si="18"/>
        <v>7</v>
      </c>
      <c r="I186" s="3" t="str">
        <f t="shared" si="19"/>
        <v>53,203</v>
      </c>
      <c r="J186" s="1" t="s">
        <v>1264</v>
      </c>
    </row>
    <row r="187" spans="1:10">
      <c r="A187" s="5" t="s">
        <v>1265</v>
      </c>
      <c r="B187" s="3" t="str">
        <f t="shared" si="20"/>
        <v>Tokyo Electric Power$52,809</v>
      </c>
      <c r="C187" s="3" t="s">
        <v>1266</v>
      </c>
      <c r="D187" s="3">
        <f t="shared" si="16"/>
        <v>27</v>
      </c>
      <c r="E187" s="3" t="str">
        <f t="shared" si="15"/>
        <v>Tokyo Electric Power</v>
      </c>
      <c r="F187" s="1" t="s">
        <v>1267</v>
      </c>
      <c r="G187" s="3">
        <f t="shared" si="17"/>
        <v>20</v>
      </c>
      <c r="H187" s="3">
        <f t="shared" si="18"/>
        <v>7</v>
      </c>
      <c r="I187" s="3" t="str">
        <f t="shared" si="19"/>
        <v>52,809</v>
      </c>
      <c r="J187" s="1" t="s">
        <v>1268</v>
      </c>
    </row>
    <row r="188" spans="1:10">
      <c r="A188" s="5" t="s">
        <v>1269</v>
      </c>
      <c r="B188" s="3" t="str">
        <f t="shared" si="20"/>
        <v>Pfizer$52,546</v>
      </c>
      <c r="C188" s="3" t="s">
        <v>1270</v>
      </c>
      <c r="D188" s="3">
        <f t="shared" si="16"/>
        <v>13</v>
      </c>
      <c r="E188" s="3" t="str">
        <f t="shared" si="15"/>
        <v>Pfizer</v>
      </c>
      <c r="F188" s="1" t="s">
        <v>1271</v>
      </c>
      <c r="G188" s="3">
        <f t="shared" si="17"/>
        <v>6</v>
      </c>
      <c r="H188" s="3">
        <f t="shared" si="18"/>
        <v>7</v>
      </c>
      <c r="I188" s="3" t="str">
        <f t="shared" si="19"/>
        <v>52,546</v>
      </c>
      <c r="J188" s="1" t="s">
        <v>1272</v>
      </c>
    </row>
    <row r="189" spans="1:10">
      <c r="A189" s="5" t="s">
        <v>1273</v>
      </c>
      <c r="B189" s="3" t="str">
        <f t="shared" si="20"/>
        <v>Korea Electric Power$52,492</v>
      </c>
      <c r="C189" s="3" t="s">
        <v>1274</v>
      </c>
      <c r="D189" s="3">
        <f t="shared" si="16"/>
        <v>27</v>
      </c>
      <c r="E189" s="3" t="str">
        <f t="shared" si="15"/>
        <v>Korea Electric Power</v>
      </c>
      <c r="F189" s="1" t="s">
        <v>1275</v>
      </c>
      <c r="G189" s="3">
        <f t="shared" si="17"/>
        <v>20</v>
      </c>
      <c r="H189" s="3">
        <f t="shared" si="18"/>
        <v>7</v>
      </c>
      <c r="I189" s="3" t="str">
        <f t="shared" si="19"/>
        <v>52,492</v>
      </c>
      <c r="J189" s="1" t="s">
        <v>1276</v>
      </c>
    </row>
    <row r="190" spans="1:10">
      <c r="A190" s="5" t="s">
        <v>1277</v>
      </c>
      <c r="B190" s="3" t="str">
        <f t="shared" si="20"/>
        <v>Lloyds Banking Group$52,422</v>
      </c>
      <c r="C190" s="3" t="s">
        <v>1278</v>
      </c>
      <c r="D190" s="3">
        <f t="shared" si="16"/>
        <v>27</v>
      </c>
      <c r="E190" s="3" t="str">
        <f t="shared" si="15"/>
        <v>Lloyds Banking Group</v>
      </c>
      <c r="F190" s="1" t="s">
        <v>1279</v>
      </c>
      <c r="G190" s="3">
        <f t="shared" si="17"/>
        <v>20</v>
      </c>
      <c r="H190" s="3">
        <f t="shared" si="18"/>
        <v>7</v>
      </c>
      <c r="I190" s="3" t="str">
        <f t="shared" si="19"/>
        <v>52,422</v>
      </c>
      <c r="J190" s="1" t="s">
        <v>1280</v>
      </c>
    </row>
    <row r="191" spans="1:10">
      <c r="A191" s="5" t="s">
        <v>1281</v>
      </c>
      <c r="B191" s="3" t="str">
        <f t="shared" si="20"/>
        <v>HP$52,056</v>
      </c>
      <c r="C191" s="3" t="s">
        <v>1282</v>
      </c>
      <c r="D191" s="3">
        <f t="shared" si="16"/>
        <v>9</v>
      </c>
      <c r="E191" s="3" t="str">
        <f t="shared" si="15"/>
        <v>HP</v>
      </c>
      <c r="F191" s="1" t="s">
        <v>1283</v>
      </c>
      <c r="G191" s="3">
        <f t="shared" si="17"/>
        <v>2</v>
      </c>
      <c r="H191" s="3">
        <f t="shared" si="18"/>
        <v>7</v>
      </c>
      <c r="I191" s="3" t="str">
        <f t="shared" si="19"/>
        <v>52,056</v>
      </c>
      <c r="J191" s="1" t="s">
        <v>1284</v>
      </c>
    </row>
    <row r="192" spans="1:10">
      <c r="A192" s="5" t="s">
        <v>1285</v>
      </c>
      <c r="B192" s="3" t="str">
        <f t="shared" si="20"/>
        <v>Petronas$52,028</v>
      </c>
      <c r="C192" s="3" t="s">
        <v>1286</v>
      </c>
      <c r="D192" s="3">
        <f t="shared" si="16"/>
        <v>15</v>
      </c>
      <c r="E192" s="3" t="str">
        <f t="shared" ref="E192:E255" si="21">LEFT(C192,LEN(C192)-7)</f>
        <v>Petronas</v>
      </c>
      <c r="F192" s="1" t="s">
        <v>1287</v>
      </c>
      <c r="G192" s="3">
        <f t="shared" si="17"/>
        <v>8</v>
      </c>
      <c r="H192" s="3">
        <f t="shared" si="18"/>
        <v>7</v>
      </c>
      <c r="I192" s="3" t="str">
        <f t="shared" si="19"/>
        <v>52,028</v>
      </c>
      <c r="J192" s="1" t="s">
        <v>1288</v>
      </c>
    </row>
    <row r="193" spans="1:10">
      <c r="A193" s="5" t="s">
        <v>1289</v>
      </c>
      <c r="B193" s="3" t="str">
        <f t="shared" si="20"/>
        <v>Sumitomo Mitsui Financial Group$52,026</v>
      </c>
      <c r="C193" s="3" t="s">
        <v>1290</v>
      </c>
      <c r="D193" s="3">
        <f t="shared" si="16"/>
        <v>38</v>
      </c>
      <c r="E193" s="3" t="str">
        <f t="shared" si="21"/>
        <v>Sumitomo Mitsui Financial Group</v>
      </c>
      <c r="F193" s="1" t="s">
        <v>1291</v>
      </c>
      <c r="G193" s="3">
        <f t="shared" si="17"/>
        <v>31</v>
      </c>
      <c r="H193" s="3">
        <f t="shared" si="18"/>
        <v>7</v>
      </c>
      <c r="I193" s="3" t="str">
        <f t="shared" si="19"/>
        <v>52,026</v>
      </c>
      <c r="J193" s="1" t="s">
        <v>1292</v>
      </c>
    </row>
    <row r="194" spans="1:10">
      <c r="A194" s="5" t="s">
        <v>1293</v>
      </c>
      <c r="B194" s="3" t="str">
        <f t="shared" si="20"/>
        <v>Bayer$51,933</v>
      </c>
      <c r="C194" s="3" t="s">
        <v>1294</v>
      </c>
      <c r="D194" s="3">
        <f t="shared" si="16"/>
        <v>12</v>
      </c>
      <c r="E194" s="3" t="str">
        <f t="shared" si="21"/>
        <v>Bayer</v>
      </c>
      <c r="F194" s="1" t="s">
        <v>1295</v>
      </c>
      <c r="G194" s="3">
        <f t="shared" si="17"/>
        <v>5</v>
      </c>
      <c r="H194" s="3">
        <f t="shared" si="18"/>
        <v>7</v>
      </c>
      <c r="I194" s="3" t="str">
        <f t="shared" si="19"/>
        <v>51,933</v>
      </c>
      <c r="J194" s="1" t="s">
        <v>1296</v>
      </c>
    </row>
    <row r="195" spans="1:10">
      <c r="A195" s="5" t="s">
        <v>1297</v>
      </c>
      <c r="B195" s="3" t="str">
        <f t="shared" si="20"/>
        <v>Sinopharm$51,844</v>
      </c>
      <c r="C195" s="3" t="s">
        <v>1298</v>
      </c>
      <c r="D195" s="3">
        <f t="shared" ref="D195:D258" si="22">LEN(C195)</f>
        <v>16</v>
      </c>
      <c r="E195" s="3" t="str">
        <f t="shared" si="21"/>
        <v>Sinopharm</v>
      </c>
      <c r="F195" s="1" t="s">
        <v>1299</v>
      </c>
      <c r="G195" s="3">
        <f t="shared" ref="G195:G258" si="23">LEN(E195)</f>
        <v>9</v>
      </c>
      <c r="H195" s="3">
        <f t="shared" ref="H195:H258" si="24">D195-G195</f>
        <v>7</v>
      </c>
      <c r="I195" s="3" t="str">
        <f t="shared" ref="I195:I258" si="25">RIGHT(C195,H195-1)</f>
        <v>51,844</v>
      </c>
      <c r="J195" s="1" t="s">
        <v>1300</v>
      </c>
    </row>
    <row r="196" spans="1:10">
      <c r="A196" s="5" t="s">
        <v>1301</v>
      </c>
      <c r="B196" s="3" t="str">
        <f t="shared" si="20"/>
        <v>Wesfarmers$51,600</v>
      </c>
      <c r="C196" s="3" t="s">
        <v>1302</v>
      </c>
      <c r="D196" s="3">
        <f t="shared" si="22"/>
        <v>17</v>
      </c>
      <c r="E196" s="3" t="str">
        <f t="shared" si="21"/>
        <v>Wesfarmers</v>
      </c>
      <c r="F196" s="1" t="s">
        <v>1303</v>
      </c>
      <c r="G196" s="3">
        <f t="shared" si="23"/>
        <v>10</v>
      </c>
      <c r="H196" s="3">
        <f t="shared" si="24"/>
        <v>7</v>
      </c>
      <c r="I196" s="3" t="str">
        <f t="shared" si="25"/>
        <v>51,600</v>
      </c>
      <c r="J196" s="1" t="s">
        <v>1304</v>
      </c>
    </row>
    <row r="197" spans="1:10">
      <c r="A197" s="5" t="s">
        <v>1305</v>
      </c>
      <c r="B197" s="3" t="str">
        <f t="shared" si="20"/>
        <v>Finatis$51,578</v>
      </c>
      <c r="C197" s="3" t="s">
        <v>1306</v>
      </c>
      <c r="D197" s="3">
        <f t="shared" si="22"/>
        <v>14</v>
      </c>
      <c r="E197" s="3" t="str">
        <f t="shared" si="21"/>
        <v>Finatis</v>
      </c>
      <c r="F197" s="1" t="s">
        <v>1307</v>
      </c>
      <c r="G197" s="3">
        <f t="shared" si="23"/>
        <v>7</v>
      </c>
      <c r="H197" s="3">
        <f t="shared" si="24"/>
        <v>7</v>
      </c>
      <c r="I197" s="3" t="str">
        <f t="shared" si="25"/>
        <v>51,578</v>
      </c>
      <c r="J197" s="1" t="s">
        <v>1308</v>
      </c>
    </row>
    <row r="198" spans="1:10">
      <c r="A198" s="5" t="s">
        <v>1309</v>
      </c>
      <c r="B198" s="3" t="str">
        <f t="shared" si="20"/>
        <v>Oil &amp; Natural Gas$51,219</v>
      </c>
      <c r="C198" s="3" t="s">
        <v>1310</v>
      </c>
      <c r="D198" s="3">
        <f t="shared" si="22"/>
        <v>24</v>
      </c>
      <c r="E198" s="3" t="str">
        <f t="shared" si="21"/>
        <v>Oil &amp; Natural Gas</v>
      </c>
      <c r="F198" s="1" t="s">
        <v>1311</v>
      </c>
      <c r="G198" s="3">
        <f t="shared" si="23"/>
        <v>17</v>
      </c>
      <c r="H198" s="3">
        <f t="shared" si="24"/>
        <v>7</v>
      </c>
      <c r="I198" s="3" t="str">
        <f t="shared" si="25"/>
        <v>51,219</v>
      </c>
      <c r="J198" s="1" t="s">
        <v>1312</v>
      </c>
    </row>
    <row r="199" spans="1:10">
      <c r="A199" s="5" t="s">
        <v>1313</v>
      </c>
      <c r="B199" s="3" t="str">
        <f t="shared" si="20"/>
        <v>Nippon Steel &amp; Sumitomo Metal$51,164</v>
      </c>
      <c r="C199" s="3" t="s">
        <v>1314</v>
      </c>
      <c r="D199" s="3">
        <f t="shared" si="22"/>
        <v>36</v>
      </c>
      <c r="E199" s="3" t="str">
        <f t="shared" si="21"/>
        <v>Nippon Steel &amp; Sumitomo Metal</v>
      </c>
      <c r="F199" s="1" t="s">
        <v>1315</v>
      </c>
      <c r="G199" s="3">
        <f t="shared" si="23"/>
        <v>29</v>
      </c>
      <c r="H199" s="3">
        <f t="shared" si="24"/>
        <v>7</v>
      </c>
      <c r="I199" s="3" t="str">
        <f t="shared" si="25"/>
        <v>51,164</v>
      </c>
      <c r="J199" s="1" t="s">
        <v>1316</v>
      </c>
    </row>
    <row r="200" spans="1:10">
      <c r="A200" s="5" t="s">
        <v>1317</v>
      </c>
      <c r="B200" s="3" t="str">
        <f t="shared" si="20"/>
        <v>JBS$51,118</v>
      </c>
      <c r="C200" s="3" t="s">
        <v>1318</v>
      </c>
      <c r="D200" s="3">
        <f t="shared" si="22"/>
        <v>10</v>
      </c>
      <c r="E200" s="3" t="str">
        <f t="shared" si="21"/>
        <v>JBS</v>
      </c>
      <c r="F200" s="1" t="s">
        <v>1319</v>
      </c>
      <c r="G200" s="3">
        <f t="shared" si="23"/>
        <v>3</v>
      </c>
      <c r="H200" s="3">
        <f t="shared" si="24"/>
        <v>7</v>
      </c>
      <c r="I200" s="3" t="str">
        <f t="shared" si="25"/>
        <v>51,118</v>
      </c>
      <c r="J200" s="1" t="s">
        <v>1320</v>
      </c>
    </row>
    <row r="201" spans="1:10">
      <c r="A201" s="5" t="s">
        <v>1321</v>
      </c>
      <c r="B201" s="3" t="str">
        <f t="shared" si="20"/>
        <v>Lockheed Martin$51,048</v>
      </c>
      <c r="C201" s="3" t="s">
        <v>1322</v>
      </c>
      <c r="D201" s="3">
        <f t="shared" si="22"/>
        <v>22</v>
      </c>
      <c r="E201" s="3" t="str">
        <f t="shared" si="21"/>
        <v>Lockheed Martin</v>
      </c>
      <c r="F201" s="1" t="s">
        <v>1323</v>
      </c>
      <c r="G201" s="3">
        <f t="shared" si="23"/>
        <v>15</v>
      </c>
      <c r="H201" s="3">
        <f t="shared" si="24"/>
        <v>7</v>
      </c>
      <c r="I201" s="3" t="str">
        <f t="shared" si="25"/>
        <v>51,048</v>
      </c>
      <c r="J201" s="1" t="s">
        <v>1324</v>
      </c>
    </row>
    <row r="202" spans="1:10">
      <c r="A202" s="5" t="s">
        <v>1325</v>
      </c>
      <c r="B202" s="3" t="str">
        <f t="shared" si="20"/>
        <v>CNP Assurances$50,737</v>
      </c>
      <c r="C202" s="3" t="s">
        <v>1326</v>
      </c>
      <c r="D202" s="3">
        <f t="shared" si="22"/>
        <v>21</v>
      </c>
      <c r="E202" s="3" t="str">
        <f t="shared" si="21"/>
        <v>CNP Assurances</v>
      </c>
      <c r="F202" s="1" t="s">
        <v>1327</v>
      </c>
      <c r="G202" s="3">
        <f t="shared" si="23"/>
        <v>14</v>
      </c>
      <c r="H202" s="3">
        <f t="shared" si="24"/>
        <v>7</v>
      </c>
      <c r="I202" s="3" t="str">
        <f t="shared" si="25"/>
        <v>50,737</v>
      </c>
      <c r="J202" s="1" t="s">
        <v>1328</v>
      </c>
    </row>
    <row r="203" spans="1:10">
      <c r="A203" s="5" t="s">
        <v>1329</v>
      </c>
      <c r="B203" s="3" t="str">
        <f t="shared" si="20"/>
        <v>Guangzhou Automobile Industry Group$50,323</v>
      </c>
      <c r="C203" s="3" t="s">
        <v>1330</v>
      </c>
      <c r="D203" s="3">
        <f t="shared" si="22"/>
        <v>42</v>
      </c>
      <c r="E203" s="3" t="str">
        <f t="shared" si="21"/>
        <v>Guangzhou Automobile Industry Group</v>
      </c>
      <c r="F203" s="1" t="s">
        <v>1331</v>
      </c>
      <c r="G203" s="3">
        <f t="shared" si="23"/>
        <v>35</v>
      </c>
      <c r="H203" s="3">
        <f t="shared" si="24"/>
        <v>7</v>
      </c>
      <c r="I203" s="3" t="str">
        <f t="shared" si="25"/>
        <v>50,323</v>
      </c>
      <c r="J203" s="1" t="s">
        <v>1332</v>
      </c>
    </row>
    <row r="204" spans="1:10">
      <c r="A204" s="5" t="s">
        <v>1333</v>
      </c>
      <c r="B204" s="3" t="str">
        <f t="shared" si="20"/>
        <v>Novartis$50,135</v>
      </c>
      <c r="C204" s="3" t="s">
        <v>1334</v>
      </c>
      <c r="D204" s="3">
        <f t="shared" si="22"/>
        <v>15</v>
      </c>
      <c r="E204" s="3" t="str">
        <f t="shared" si="21"/>
        <v>Novartis</v>
      </c>
      <c r="F204" s="1" t="s">
        <v>1335</v>
      </c>
      <c r="G204" s="3">
        <f t="shared" si="23"/>
        <v>8</v>
      </c>
      <c r="H204" s="3">
        <f t="shared" si="24"/>
        <v>7</v>
      </c>
      <c r="I204" s="3" t="str">
        <f t="shared" si="25"/>
        <v>50,135</v>
      </c>
      <c r="J204" s="1" t="s">
        <v>1336</v>
      </c>
    </row>
    <row r="205" spans="1:10">
      <c r="A205" s="5" t="s">
        <v>1337</v>
      </c>
      <c r="B205" s="3" t="str">
        <f t="shared" si="20"/>
        <v>Itochu$49,732</v>
      </c>
      <c r="C205" s="3" t="s">
        <v>1338</v>
      </c>
      <c r="D205" s="3">
        <f t="shared" si="22"/>
        <v>13</v>
      </c>
      <c r="E205" s="3" t="str">
        <f t="shared" si="21"/>
        <v>Itochu</v>
      </c>
      <c r="F205" s="1" t="s">
        <v>1339</v>
      </c>
      <c r="G205" s="3">
        <f t="shared" si="23"/>
        <v>6</v>
      </c>
      <c r="H205" s="3">
        <f t="shared" si="24"/>
        <v>7</v>
      </c>
      <c r="I205" s="3" t="str">
        <f t="shared" si="25"/>
        <v>49,732</v>
      </c>
      <c r="J205" s="1" t="s">
        <v>1340</v>
      </c>
    </row>
    <row r="206" spans="1:10">
      <c r="A206" s="5" t="s">
        <v>1341</v>
      </c>
      <c r="B206" s="3" t="str">
        <f t="shared" si="20"/>
        <v>Sberbank$49,698</v>
      </c>
      <c r="C206" s="3" t="s">
        <v>1342</v>
      </c>
      <c r="D206" s="3">
        <f t="shared" si="22"/>
        <v>15</v>
      </c>
      <c r="E206" s="3" t="str">
        <f t="shared" si="21"/>
        <v>Sberbank</v>
      </c>
      <c r="F206" s="1" t="s">
        <v>1343</v>
      </c>
      <c r="G206" s="3">
        <f t="shared" si="23"/>
        <v>8</v>
      </c>
      <c r="H206" s="3">
        <f t="shared" si="24"/>
        <v>7</v>
      </c>
      <c r="I206" s="3" t="str">
        <f t="shared" si="25"/>
        <v>49,698</v>
      </c>
      <c r="J206" s="1" t="s">
        <v>1344</v>
      </c>
    </row>
    <row r="207" spans="1:10">
      <c r="A207" s="5" t="s">
        <v>1345</v>
      </c>
      <c r="B207" s="3" t="str">
        <f t="shared" si="20"/>
        <v>Continental$49,608</v>
      </c>
      <c r="C207" s="3" t="s">
        <v>1346</v>
      </c>
      <c r="D207" s="3">
        <f t="shared" si="22"/>
        <v>18</v>
      </c>
      <c r="E207" s="3" t="str">
        <f t="shared" si="21"/>
        <v>Continental</v>
      </c>
      <c r="F207" s="1" t="s">
        <v>1347</v>
      </c>
      <c r="G207" s="3">
        <f t="shared" si="23"/>
        <v>11</v>
      </c>
      <c r="H207" s="3">
        <f t="shared" si="24"/>
        <v>7</v>
      </c>
      <c r="I207" s="3" t="str">
        <f t="shared" si="25"/>
        <v>49,608</v>
      </c>
      <c r="J207" s="1" t="s">
        <v>1348</v>
      </c>
    </row>
    <row r="208" spans="1:10">
      <c r="A208" s="5" t="s">
        <v>1349</v>
      </c>
      <c r="B208" s="3" t="str">
        <f t="shared" si="20"/>
        <v>AIG$49,520</v>
      </c>
      <c r="C208" s="3" t="s">
        <v>1350</v>
      </c>
      <c r="D208" s="3">
        <f t="shared" si="22"/>
        <v>10</v>
      </c>
      <c r="E208" s="3" t="str">
        <f t="shared" si="21"/>
        <v>AIG</v>
      </c>
      <c r="F208" s="1" t="s">
        <v>1351</v>
      </c>
      <c r="G208" s="3">
        <f t="shared" si="23"/>
        <v>3</v>
      </c>
      <c r="H208" s="3">
        <f t="shared" si="24"/>
        <v>7</v>
      </c>
      <c r="I208" s="3" t="str">
        <f t="shared" si="25"/>
        <v>49,520</v>
      </c>
      <c r="J208" s="1" t="s">
        <v>1352</v>
      </c>
    </row>
    <row r="209" spans="1:10">
      <c r="A209" s="5" t="s">
        <v>1353</v>
      </c>
      <c r="B209" s="3" t="str">
        <f t="shared" si="20"/>
        <v>Christian Dior$49,221</v>
      </c>
      <c r="C209" s="3" t="s">
        <v>1354</v>
      </c>
      <c r="D209" s="3">
        <f t="shared" si="22"/>
        <v>21</v>
      </c>
      <c r="E209" s="3" t="str">
        <f t="shared" si="21"/>
        <v>Christian Dior</v>
      </c>
      <c r="F209" s="1" t="s">
        <v>1355</v>
      </c>
      <c r="G209" s="3">
        <f t="shared" si="23"/>
        <v>14</v>
      </c>
      <c r="H209" s="3">
        <f t="shared" si="24"/>
        <v>7</v>
      </c>
      <c r="I209" s="3" t="str">
        <f t="shared" si="25"/>
        <v>49,221</v>
      </c>
      <c r="J209" s="1" t="s">
        <v>1356</v>
      </c>
    </row>
    <row r="210" spans="1:10">
      <c r="A210" s="5" t="s">
        <v>1357</v>
      </c>
      <c r="B210" s="3" t="str">
        <f t="shared" si="20"/>
        <v>Tokio Marine Holdings$48,731</v>
      </c>
      <c r="C210" s="3" t="s">
        <v>1358</v>
      </c>
      <c r="D210" s="3">
        <f t="shared" si="22"/>
        <v>28</v>
      </c>
      <c r="E210" s="3" t="str">
        <f t="shared" si="21"/>
        <v>Tokio Marine Holdings</v>
      </c>
      <c r="F210" s="1" t="s">
        <v>1359</v>
      </c>
      <c r="G210" s="3">
        <f t="shared" si="23"/>
        <v>21</v>
      </c>
      <c r="H210" s="3">
        <f t="shared" si="24"/>
        <v>7</v>
      </c>
      <c r="I210" s="3" t="str">
        <f t="shared" si="25"/>
        <v>48,731</v>
      </c>
      <c r="J210" s="1" t="s">
        <v>1360</v>
      </c>
    </row>
    <row r="211" spans="1:10">
      <c r="A211" s="5" t="s">
        <v>1361</v>
      </c>
      <c r="B211" s="3" t="str">
        <f t="shared" si="20"/>
        <v>Centene$48,572</v>
      </c>
      <c r="C211" s="3" t="s">
        <v>1362</v>
      </c>
      <c r="D211" s="3">
        <f t="shared" si="22"/>
        <v>14</v>
      </c>
      <c r="E211" s="3" t="str">
        <f t="shared" si="21"/>
        <v>Centene</v>
      </c>
      <c r="F211" s="1" t="s">
        <v>1363</v>
      </c>
      <c r="G211" s="3">
        <f t="shared" si="23"/>
        <v>7</v>
      </c>
      <c r="H211" s="3">
        <f t="shared" si="24"/>
        <v>7</v>
      </c>
      <c r="I211" s="3" t="str">
        <f t="shared" si="25"/>
        <v>48,572</v>
      </c>
      <c r="J211" s="1" t="s">
        <v>1364</v>
      </c>
    </row>
    <row r="212" spans="1:10">
      <c r="A212" s="5" t="s">
        <v>1365</v>
      </c>
      <c r="B212" s="3" t="str">
        <f t="shared" si="20"/>
        <v>Deutsche Bahn$48,124</v>
      </c>
      <c r="C212" s="3" t="s">
        <v>1366</v>
      </c>
      <c r="D212" s="3">
        <f t="shared" si="22"/>
        <v>20</v>
      </c>
      <c r="E212" s="3" t="str">
        <f t="shared" si="21"/>
        <v>Deutsche Bahn</v>
      </c>
      <c r="F212" s="1" t="s">
        <v>1367</v>
      </c>
      <c r="G212" s="3">
        <f t="shared" si="23"/>
        <v>13</v>
      </c>
      <c r="H212" s="3">
        <f t="shared" si="24"/>
        <v>7</v>
      </c>
      <c r="I212" s="3" t="str">
        <f t="shared" si="25"/>
        <v>48,124</v>
      </c>
      <c r="J212" s="1" t="s">
        <v>1368</v>
      </c>
    </row>
    <row r="213" spans="1:10">
      <c r="A213" s="5" t="s">
        <v>1369</v>
      </c>
      <c r="B213" s="3" t="str">
        <f t="shared" si="20"/>
        <v>Cisco Systems$48,005</v>
      </c>
      <c r="C213" s="3" t="s">
        <v>1370</v>
      </c>
      <c r="D213" s="3">
        <f t="shared" si="22"/>
        <v>20</v>
      </c>
      <c r="E213" s="3" t="str">
        <f t="shared" si="21"/>
        <v>Cisco Systems</v>
      </c>
      <c r="F213" s="1" t="s">
        <v>1371</v>
      </c>
      <c r="G213" s="3">
        <f t="shared" si="23"/>
        <v>13</v>
      </c>
      <c r="H213" s="3">
        <f t="shared" si="24"/>
        <v>7</v>
      </c>
      <c r="I213" s="3" t="str">
        <f t="shared" si="25"/>
        <v>48,005</v>
      </c>
      <c r="J213" s="1" t="s">
        <v>1372</v>
      </c>
    </row>
    <row r="214" spans="1:10">
      <c r="A214" s="5" t="s">
        <v>1373</v>
      </c>
      <c r="B214" s="3" t="str">
        <f t="shared" si="20"/>
        <v>China Merchants Bank$47,951</v>
      </c>
      <c r="C214" s="3" t="s">
        <v>1374</v>
      </c>
      <c r="D214" s="3">
        <f t="shared" si="22"/>
        <v>27</v>
      </c>
      <c r="E214" s="3" t="str">
        <f t="shared" si="21"/>
        <v>China Merchants Bank</v>
      </c>
      <c r="F214" s="1" t="s">
        <v>1375</v>
      </c>
      <c r="G214" s="3">
        <f t="shared" si="23"/>
        <v>20</v>
      </c>
      <c r="H214" s="3">
        <f t="shared" si="24"/>
        <v>7</v>
      </c>
      <c r="I214" s="3" t="str">
        <f t="shared" si="25"/>
        <v>47,951</v>
      </c>
      <c r="J214" s="1" t="s">
        <v>1376</v>
      </c>
    </row>
    <row r="215" spans="1:10">
      <c r="A215" s="5" t="s">
        <v>1377</v>
      </c>
      <c r="B215" s="3" t="str">
        <f t="shared" si="20"/>
        <v>RWE$47,832</v>
      </c>
      <c r="C215" s="3" t="s">
        <v>1378</v>
      </c>
      <c r="D215" s="3">
        <f t="shared" si="22"/>
        <v>10</v>
      </c>
      <c r="E215" s="3" t="str">
        <f t="shared" si="21"/>
        <v>RWE</v>
      </c>
      <c r="F215" s="1" t="s">
        <v>1379</v>
      </c>
      <c r="G215" s="3">
        <f t="shared" si="23"/>
        <v>3</v>
      </c>
      <c r="H215" s="3">
        <f t="shared" si="24"/>
        <v>7</v>
      </c>
      <c r="I215" s="3" t="str">
        <f t="shared" si="25"/>
        <v>47,832</v>
      </c>
      <c r="J215" s="1" t="s">
        <v>1380</v>
      </c>
    </row>
    <row r="216" spans="1:10">
      <c r="A216" s="5" t="s">
        <v>1381</v>
      </c>
      <c r="B216" s="3" t="str">
        <f t="shared" si="20"/>
        <v>HCA Healthcare$47,653</v>
      </c>
      <c r="C216" s="3" t="s">
        <v>1382</v>
      </c>
      <c r="D216" s="3">
        <f t="shared" si="22"/>
        <v>21</v>
      </c>
      <c r="E216" s="3" t="str">
        <f t="shared" si="21"/>
        <v>HCA Healthcare</v>
      </c>
      <c r="F216" s="1" t="s">
        <v>1383</v>
      </c>
      <c r="G216" s="3">
        <f t="shared" si="23"/>
        <v>14</v>
      </c>
      <c r="H216" s="3">
        <f t="shared" si="24"/>
        <v>7</v>
      </c>
      <c r="I216" s="3" t="str">
        <f t="shared" si="25"/>
        <v>47,653</v>
      </c>
      <c r="J216" s="1" t="s">
        <v>1384</v>
      </c>
    </row>
    <row r="217" spans="1:10">
      <c r="A217" s="5" t="s">
        <v>1385</v>
      </c>
      <c r="B217" s="3" t="str">
        <f t="shared" si="20"/>
        <v>State Bank of India$47,551</v>
      </c>
      <c r="C217" s="3" t="s">
        <v>1386</v>
      </c>
      <c r="D217" s="3">
        <f t="shared" si="22"/>
        <v>26</v>
      </c>
      <c r="E217" s="3" t="str">
        <f t="shared" si="21"/>
        <v>State Bank of India</v>
      </c>
      <c r="F217" s="1" t="s">
        <v>1387</v>
      </c>
      <c r="G217" s="3">
        <f t="shared" si="23"/>
        <v>19</v>
      </c>
      <c r="H217" s="3">
        <f t="shared" si="24"/>
        <v>7</v>
      </c>
      <c r="I217" s="3" t="str">
        <f t="shared" si="25"/>
        <v>47,551</v>
      </c>
      <c r="J217" s="1" t="s">
        <v>1388</v>
      </c>
    </row>
    <row r="218" spans="1:10">
      <c r="A218" s="5" t="s">
        <v>1389</v>
      </c>
      <c r="B218" s="3" t="str">
        <f t="shared" si="20"/>
        <v>Energy Transfer Equity$47,487</v>
      </c>
      <c r="C218" s="3" t="s">
        <v>1390</v>
      </c>
      <c r="D218" s="3">
        <f t="shared" si="22"/>
        <v>29</v>
      </c>
      <c r="E218" s="3" t="str">
        <f t="shared" si="21"/>
        <v>Energy Transfer Equity</v>
      </c>
      <c r="F218" s="1" t="s">
        <v>1391</v>
      </c>
      <c r="G218" s="3">
        <f t="shared" si="23"/>
        <v>22</v>
      </c>
      <c r="H218" s="3">
        <f t="shared" si="24"/>
        <v>7</v>
      </c>
      <c r="I218" s="3" t="str">
        <f t="shared" si="25"/>
        <v>47,487</v>
      </c>
      <c r="J218" s="1" t="s">
        <v>1392</v>
      </c>
    </row>
    <row r="219" spans="1:10">
      <c r="A219" s="5" t="s">
        <v>1393</v>
      </c>
      <c r="B219" s="3" t="str">
        <f t="shared" si="20"/>
        <v>ThyssenKrupp$47,389</v>
      </c>
      <c r="C219" s="3" t="s">
        <v>1394</v>
      </c>
      <c r="D219" s="3">
        <f t="shared" si="22"/>
        <v>19</v>
      </c>
      <c r="E219" s="3" t="str">
        <f t="shared" si="21"/>
        <v>ThyssenKrupp</v>
      </c>
      <c r="F219" s="1" t="s">
        <v>1395</v>
      </c>
      <c r="G219" s="3">
        <f t="shared" si="23"/>
        <v>12</v>
      </c>
      <c r="H219" s="3">
        <f t="shared" si="24"/>
        <v>7</v>
      </c>
      <c r="I219" s="3" t="str">
        <f t="shared" si="25"/>
        <v>47,389</v>
      </c>
      <c r="J219" s="1" t="s">
        <v>1396</v>
      </c>
    </row>
    <row r="220" spans="1:10">
      <c r="A220" s="5" t="s">
        <v>1397</v>
      </c>
      <c r="B220" s="3" t="str">
        <f t="shared" si="20"/>
        <v>Kia Motors$47,360</v>
      </c>
      <c r="C220" s="3" t="s">
        <v>1398</v>
      </c>
      <c r="D220" s="3">
        <f t="shared" si="22"/>
        <v>17</v>
      </c>
      <c r="E220" s="3" t="str">
        <f t="shared" si="21"/>
        <v>Kia Motors</v>
      </c>
      <c r="F220" s="1" t="s">
        <v>1399</v>
      </c>
      <c r="G220" s="3">
        <f t="shared" si="23"/>
        <v>10</v>
      </c>
      <c r="H220" s="3">
        <f t="shared" si="24"/>
        <v>7</v>
      </c>
      <c r="I220" s="3" t="str">
        <f t="shared" si="25"/>
        <v>47,360</v>
      </c>
      <c r="J220" s="1" t="s">
        <v>1400</v>
      </c>
    </row>
    <row r="221" spans="1:10">
      <c r="A221" s="5" t="s">
        <v>1401</v>
      </c>
      <c r="B221" s="3" t="str">
        <f t="shared" si="20"/>
        <v>China Pacific Insurance (Group)$47,319</v>
      </c>
      <c r="C221" s="3" t="s">
        <v>1402</v>
      </c>
      <c r="D221" s="3">
        <f t="shared" si="22"/>
        <v>38</v>
      </c>
      <c r="E221" s="3" t="str">
        <f t="shared" si="21"/>
        <v>China Pacific Insurance (Group)</v>
      </c>
      <c r="F221" s="1" t="s">
        <v>1403</v>
      </c>
      <c r="G221" s="3">
        <f t="shared" si="23"/>
        <v>31</v>
      </c>
      <c r="H221" s="3">
        <f t="shared" si="24"/>
        <v>7</v>
      </c>
      <c r="I221" s="3" t="str">
        <f t="shared" si="25"/>
        <v>47,319</v>
      </c>
      <c r="J221" s="1" t="s">
        <v>1404</v>
      </c>
    </row>
    <row r="222" spans="1:10">
      <c r="A222" s="5" t="s">
        <v>1405</v>
      </c>
      <c r="B222" s="3" t="str">
        <f t="shared" si="20"/>
        <v>MS&amp;AD Insurance Group Holdings$47,095</v>
      </c>
      <c r="C222" s="3" t="s">
        <v>1406</v>
      </c>
      <c r="D222" s="3">
        <f t="shared" si="22"/>
        <v>37</v>
      </c>
      <c r="E222" s="3" t="str">
        <f t="shared" si="21"/>
        <v>MS&amp;AD Insurance Group Holdings</v>
      </c>
      <c r="F222" s="1" t="s">
        <v>1407</v>
      </c>
      <c r="G222" s="3">
        <f t="shared" si="23"/>
        <v>30</v>
      </c>
      <c r="H222" s="3">
        <f t="shared" si="24"/>
        <v>7</v>
      </c>
      <c r="I222" s="3" t="str">
        <f t="shared" si="25"/>
        <v>47,095</v>
      </c>
      <c r="J222" s="1" t="s">
        <v>1408</v>
      </c>
    </row>
    <row r="223" spans="1:10">
      <c r="A223" s="5" t="s">
        <v>1409</v>
      </c>
      <c r="B223" s="3" t="str">
        <f t="shared" si="20"/>
        <v>Aluminum Corp. of China$46,684</v>
      </c>
      <c r="C223" s="3" t="s">
        <v>1410</v>
      </c>
      <c r="D223" s="3">
        <f t="shared" si="22"/>
        <v>30</v>
      </c>
      <c r="E223" s="3" t="str">
        <f t="shared" si="21"/>
        <v>Aluminum Corp. of China</v>
      </c>
      <c r="F223" s="1" t="s">
        <v>1411</v>
      </c>
      <c r="G223" s="3">
        <f t="shared" si="23"/>
        <v>23</v>
      </c>
      <c r="H223" s="3">
        <f t="shared" si="24"/>
        <v>7</v>
      </c>
      <c r="I223" s="3" t="str">
        <f t="shared" si="25"/>
        <v>46,684</v>
      </c>
      <c r="J223" s="1" t="s">
        <v>1412</v>
      </c>
    </row>
    <row r="224" spans="1:10">
      <c r="A224" s="5" t="s">
        <v>1413</v>
      </c>
      <c r="B224" s="3" t="str">
        <f t="shared" si="20"/>
        <v>Deutsche Bank$46,511</v>
      </c>
      <c r="C224" s="3" t="s">
        <v>1414</v>
      </c>
      <c r="D224" s="3">
        <f t="shared" si="22"/>
        <v>20</v>
      </c>
      <c r="E224" s="3" t="str">
        <f t="shared" si="21"/>
        <v>Deutsche Bank</v>
      </c>
      <c r="F224" s="1" t="s">
        <v>1415</v>
      </c>
      <c r="G224" s="3">
        <f t="shared" si="23"/>
        <v>13</v>
      </c>
      <c r="H224" s="3">
        <f t="shared" si="24"/>
        <v>7</v>
      </c>
      <c r="I224" s="3" t="str">
        <f t="shared" si="25"/>
        <v>46,511</v>
      </c>
      <c r="J224" s="1" t="s">
        <v>1416</v>
      </c>
    </row>
    <row r="225" spans="1:10">
      <c r="A225" s="5" t="s">
        <v>1417</v>
      </c>
      <c r="B225" s="3" t="str">
        <f t="shared" si="20"/>
        <v>Banco Bilbao Vizcaya Argentaria$46,508</v>
      </c>
      <c r="C225" s="3" t="s">
        <v>1418</v>
      </c>
      <c r="D225" s="3">
        <f t="shared" si="22"/>
        <v>38</v>
      </c>
      <c r="E225" s="3" t="str">
        <f t="shared" si="21"/>
        <v>Banco Bilbao Vizcaya Argentaria</v>
      </c>
      <c r="F225" s="1" t="s">
        <v>1419</v>
      </c>
      <c r="G225" s="3">
        <f t="shared" si="23"/>
        <v>31</v>
      </c>
      <c r="H225" s="3">
        <f t="shared" si="24"/>
        <v>7</v>
      </c>
      <c r="I225" s="3" t="str">
        <f t="shared" si="25"/>
        <v>46,508</v>
      </c>
      <c r="J225" s="1" t="s">
        <v>1420</v>
      </c>
    </row>
    <row r="226" spans="1:10">
      <c r="A226" s="5" t="s">
        <v>1421</v>
      </c>
      <c r="B226" s="3" t="str">
        <f t="shared" si="20"/>
        <v>Orange$46,324</v>
      </c>
      <c r="C226" s="3" t="s">
        <v>1422</v>
      </c>
      <c r="D226" s="3">
        <f t="shared" si="22"/>
        <v>13</v>
      </c>
      <c r="E226" s="3" t="str">
        <f t="shared" si="21"/>
        <v>Orange</v>
      </c>
      <c r="F226" s="1" t="s">
        <v>1423</v>
      </c>
      <c r="G226" s="3">
        <f t="shared" si="23"/>
        <v>6</v>
      </c>
      <c r="H226" s="3">
        <f t="shared" si="24"/>
        <v>7</v>
      </c>
      <c r="I226" s="3" t="str">
        <f t="shared" si="25"/>
        <v>46,324</v>
      </c>
      <c r="J226" s="1" t="s">
        <v>1424</v>
      </c>
    </row>
    <row r="227" spans="1:10">
      <c r="A227" s="5" t="s">
        <v>1425</v>
      </c>
      <c r="B227" s="3" t="str">
        <f t="shared" si="20"/>
        <v>Vinci$46,302</v>
      </c>
      <c r="C227" s="3" t="s">
        <v>1426</v>
      </c>
      <c r="D227" s="3">
        <f t="shared" si="22"/>
        <v>12</v>
      </c>
      <c r="E227" s="3" t="str">
        <f t="shared" si="21"/>
        <v>Vinci</v>
      </c>
      <c r="F227" s="1" t="s">
        <v>1427</v>
      </c>
      <c r="G227" s="3">
        <f t="shared" si="23"/>
        <v>5</v>
      </c>
      <c r="H227" s="3">
        <f t="shared" si="24"/>
        <v>7</v>
      </c>
      <c r="I227" s="3" t="str">
        <f t="shared" si="25"/>
        <v>46,302</v>
      </c>
      <c r="J227" s="1" t="s">
        <v>1428</v>
      </c>
    </row>
    <row r="228" spans="1:10">
      <c r="A228" s="5" t="s">
        <v>1429</v>
      </c>
      <c r="B228" s="3" t="str">
        <f t="shared" si="20"/>
        <v>Shanghai Pudong Development Bank$46,295</v>
      </c>
      <c r="C228" s="3" t="s">
        <v>1430</v>
      </c>
      <c r="D228" s="3">
        <f t="shared" si="22"/>
        <v>39</v>
      </c>
      <c r="E228" s="3" t="str">
        <f t="shared" si="21"/>
        <v>Shanghai Pudong Development Bank</v>
      </c>
      <c r="F228" s="1" t="s">
        <v>1431</v>
      </c>
      <c r="G228" s="3">
        <f t="shared" si="23"/>
        <v>32</v>
      </c>
      <c r="H228" s="3">
        <f t="shared" si="24"/>
        <v>7</v>
      </c>
      <c r="I228" s="3" t="str">
        <f t="shared" si="25"/>
        <v>46,295</v>
      </c>
      <c r="J228" s="1" t="s">
        <v>1432</v>
      </c>
    </row>
    <row r="229" spans="1:10">
      <c r="A229" s="5" t="s">
        <v>1433</v>
      </c>
      <c r="B229" s="3" t="str">
        <f t="shared" ref="B229:B292" si="26">RIGHT(A229,LEN(A229)-3)</f>
        <v>Woolworths Group$46,179</v>
      </c>
      <c r="C229" s="3" t="s">
        <v>1434</v>
      </c>
      <c r="D229" s="3">
        <f t="shared" si="22"/>
        <v>23</v>
      </c>
      <c r="E229" s="3" t="str">
        <f t="shared" si="21"/>
        <v>Woolworths Group</v>
      </c>
      <c r="F229" s="1" t="s">
        <v>1435</v>
      </c>
      <c r="G229" s="3">
        <f t="shared" si="23"/>
        <v>16</v>
      </c>
      <c r="H229" s="3">
        <f t="shared" si="24"/>
        <v>7</v>
      </c>
      <c r="I229" s="3" t="str">
        <f t="shared" si="25"/>
        <v>46,179</v>
      </c>
      <c r="J229" s="1" t="s">
        <v>1436</v>
      </c>
    </row>
    <row r="230" spans="1:10">
      <c r="A230" s="5" t="s">
        <v>1437</v>
      </c>
      <c r="B230" s="3" t="str">
        <f t="shared" si="26"/>
        <v>Denso$46,106</v>
      </c>
      <c r="C230" s="3" t="s">
        <v>1438</v>
      </c>
      <c r="D230" s="3">
        <f t="shared" si="22"/>
        <v>12</v>
      </c>
      <c r="E230" s="3" t="str">
        <f t="shared" si="21"/>
        <v>Denso</v>
      </c>
      <c r="F230" s="1" t="s">
        <v>1439</v>
      </c>
      <c r="G230" s="3">
        <f t="shared" si="23"/>
        <v>5</v>
      </c>
      <c r="H230" s="3">
        <f t="shared" si="24"/>
        <v>7</v>
      </c>
      <c r="I230" s="3" t="str">
        <f t="shared" si="25"/>
        <v>46,106</v>
      </c>
      <c r="J230" s="1" t="s">
        <v>1440</v>
      </c>
    </row>
    <row r="231" spans="1:10">
      <c r="A231" s="5" t="s">
        <v>1441</v>
      </c>
      <c r="B231" s="3" t="str">
        <f t="shared" si="26"/>
        <v>China Evergrande Group$46,019</v>
      </c>
      <c r="C231" s="3" t="s">
        <v>1442</v>
      </c>
      <c r="D231" s="3">
        <f t="shared" si="22"/>
        <v>29</v>
      </c>
      <c r="E231" s="3" t="str">
        <f t="shared" si="21"/>
        <v>China Evergrande Group</v>
      </c>
      <c r="F231" s="1" t="s">
        <v>1443</v>
      </c>
      <c r="G231" s="3">
        <f t="shared" si="23"/>
        <v>22</v>
      </c>
      <c r="H231" s="3">
        <f t="shared" si="24"/>
        <v>7</v>
      </c>
      <c r="I231" s="3" t="str">
        <f t="shared" si="25"/>
        <v>46,019</v>
      </c>
      <c r="J231" s="1" t="s">
        <v>1444</v>
      </c>
    </row>
    <row r="232" spans="1:10">
      <c r="A232" s="5" t="s">
        <v>1445</v>
      </c>
      <c r="B232" s="3" t="str">
        <f t="shared" si="26"/>
        <v>Saint-Gobain$46,002</v>
      </c>
      <c r="C232" s="3" t="s">
        <v>1446</v>
      </c>
      <c r="D232" s="3">
        <f t="shared" si="22"/>
        <v>19</v>
      </c>
      <c r="E232" s="3" t="str">
        <f t="shared" si="21"/>
        <v>Saint-Gobain</v>
      </c>
      <c r="F232" s="1" t="s">
        <v>1447</v>
      </c>
      <c r="G232" s="3">
        <f t="shared" si="23"/>
        <v>12</v>
      </c>
      <c r="H232" s="3">
        <f t="shared" si="24"/>
        <v>7</v>
      </c>
      <c r="I232" s="3" t="str">
        <f t="shared" si="25"/>
        <v>46,002</v>
      </c>
      <c r="J232" s="1" t="s">
        <v>1448</v>
      </c>
    </row>
    <row r="233" spans="1:10">
      <c r="A233" s="5" t="s">
        <v>1449</v>
      </c>
      <c r="B233" s="3" t="str">
        <f t="shared" si="26"/>
        <v>Tata Motors$45,842</v>
      </c>
      <c r="C233" s="3" t="s">
        <v>1450</v>
      </c>
      <c r="D233" s="3">
        <f t="shared" si="22"/>
        <v>18</v>
      </c>
      <c r="E233" s="3" t="str">
        <f t="shared" si="21"/>
        <v>Tata Motors</v>
      </c>
      <c r="F233" s="1" t="s">
        <v>1451</v>
      </c>
      <c r="G233" s="3">
        <f t="shared" si="23"/>
        <v>11</v>
      </c>
      <c r="H233" s="3">
        <f t="shared" si="24"/>
        <v>7</v>
      </c>
      <c r="I233" s="3" t="str">
        <f t="shared" si="25"/>
        <v>45,842</v>
      </c>
      <c r="J233" s="1" t="s">
        <v>1452</v>
      </c>
    </row>
    <row r="234" spans="1:10">
      <c r="A234" s="5" t="s">
        <v>1453</v>
      </c>
      <c r="B234" s="3" t="str">
        <f t="shared" si="26"/>
        <v>Bunge$45,794</v>
      </c>
      <c r="C234" s="3" t="s">
        <v>1454</v>
      </c>
      <c r="D234" s="3">
        <f t="shared" si="22"/>
        <v>12</v>
      </c>
      <c r="E234" s="3" t="str">
        <f t="shared" si="21"/>
        <v>Bunge</v>
      </c>
      <c r="F234" s="1" t="s">
        <v>1455</v>
      </c>
      <c r="G234" s="3">
        <f t="shared" si="23"/>
        <v>5</v>
      </c>
      <c r="H234" s="3">
        <f t="shared" si="24"/>
        <v>7</v>
      </c>
      <c r="I234" s="3" t="str">
        <f t="shared" si="25"/>
        <v>45,794</v>
      </c>
      <c r="J234" s="1" t="s">
        <v>1456</v>
      </c>
    </row>
    <row r="235" spans="1:10">
      <c r="A235" s="5" t="s">
        <v>1457</v>
      </c>
      <c r="B235" s="3" t="str">
        <f t="shared" si="26"/>
        <v>Shandong Energy Group$45,650</v>
      </c>
      <c r="C235" s="3" t="s">
        <v>1458</v>
      </c>
      <c r="D235" s="3">
        <f t="shared" si="22"/>
        <v>28</v>
      </c>
      <c r="E235" s="3" t="str">
        <f t="shared" si="21"/>
        <v>Shandong Energy Group</v>
      </c>
      <c r="F235" s="1" t="s">
        <v>1459</v>
      </c>
      <c r="G235" s="3">
        <f t="shared" si="23"/>
        <v>21</v>
      </c>
      <c r="H235" s="3">
        <f t="shared" si="24"/>
        <v>7</v>
      </c>
      <c r="I235" s="3" t="str">
        <f t="shared" si="25"/>
        <v>45,650</v>
      </c>
      <c r="J235" s="1" t="s">
        <v>1460</v>
      </c>
    </row>
    <row r="236" spans="1:10">
      <c r="A236" s="5" t="s">
        <v>1461</v>
      </c>
      <c r="B236" s="3" t="str">
        <f t="shared" si="26"/>
        <v>Hengli Group$45,563</v>
      </c>
      <c r="C236" s="3" t="s">
        <v>1462</v>
      </c>
      <c r="D236" s="3">
        <f t="shared" si="22"/>
        <v>19</v>
      </c>
      <c r="E236" s="3" t="str">
        <f t="shared" si="21"/>
        <v>Hengli Group</v>
      </c>
      <c r="F236" s="1" t="s">
        <v>1463</v>
      </c>
      <c r="G236" s="3">
        <f t="shared" si="23"/>
        <v>12</v>
      </c>
      <c r="H236" s="3">
        <f t="shared" si="24"/>
        <v>7</v>
      </c>
      <c r="I236" s="3" t="str">
        <f t="shared" si="25"/>
        <v>45,563</v>
      </c>
      <c r="J236" s="1" t="s">
        <v>1464</v>
      </c>
    </row>
    <row r="237" spans="1:10">
      <c r="A237" s="5" t="s">
        <v>1465</v>
      </c>
      <c r="B237" s="3" t="str">
        <f t="shared" si="26"/>
        <v>KDDI$45,508</v>
      </c>
      <c r="C237" s="3" t="s">
        <v>1466</v>
      </c>
      <c r="D237" s="3">
        <f t="shared" si="22"/>
        <v>11</v>
      </c>
      <c r="E237" s="3" t="str">
        <f t="shared" si="21"/>
        <v>KDDI</v>
      </c>
      <c r="F237" s="1" t="s">
        <v>1467</v>
      </c>
      <c r="G237" s="3">
        <f t="shared" si="23"/>
        <v>4</v>
      </c>
      <c r="H237" s="3">
        <f t="shared" si="24"/>
        <v>7</v>
      </c>
      <c r="I237" s="3" t="str">
        <f t="shared" si="25"/>
        <v>45,508</v>
      </c>
      <c r="J237" s="1" t="s">
        <v>1468</v>
      </c>
    </row>
    <row r="238" spans="1:10">
      <c r="A238" s="5" t="s">
        <v>1469</v>
      </c>
      <c r="B238" s="3" t="str">
        <f t="shared" si="26"/>
        <v>Industrial Bank$45,491</v>
      </c>
      <c r="C238" s="3" t="s">
        <v>1470</v>
      </c>
      <c r="D238" s="3">
        <f t="shared" si="22"/>
        <v>22</v>
      </c>
      <c r="E238" s="3" t="str">
        <f t="shared" si="21"/>
        <v>Industrial Bank</v>
      </c>
      <c r="F238" s="1" t="s">
        <v>1471</v>
      </c>
      <c r="G238" s="3">
        <f t="shared" si="23"/>
        <v>15</v>
      </c>
      <c r="H238" s="3">
        <f t="shared" si="24"/>
        <v>7</v>
      </c>
      <c r="I238" s="3" t="str">
        <f t="shared" si="25"/>
        <v>45,491</v>
      </c>
      <c r="J238" s="1" t="s">
        <v>1472</v>
      </c>
    </row>
    <row r="239" spans="1:10">
      <c r="A239" s="5" t="s">
        <v>1473</v>
      </c>
      <c r="B239" s="3" t="str">
        <f t="shared" si="26"/>
        <v>Caterpillar$45,462</v>
      </c>
      <c r="C239" s="3" t="s">
        <v>1474</v>
      </c>
      <c r="D239" s="3">
        <f t="shared" si="22"/>
        <v>18</v>
      </c>
      <c r="E239" s="3" t="str">
        <f t="shared" si="21"/>
        <v>Caterpillar</v>
      </c>
      <c r="F239" s="1" t="s">
        <v>1475</v>
      </c>
      <c r="G239" s="3">
        <f t="shared" si="23"/>
        <v>11</v>
      </c>
      <c r="H239" s="3">
        <f t="shared" si="24"/>
        <v>7</v>
      </c>
      <c r="I239" s="3" t="str">
        <f t="shared" si="25"/>
        <v>45,462</v>
      </c>
      <c r="J239" s="1" t="s">
        <v>1476</v>
      </c>
    </row>
    <row r="240" spans="1:10">
      <c r="A240" s="5" t="s">
        <v>1477</v>
      </c>
      <c r="B240" s="3" t="str">
        <f t="shared" si="26"/>
        <v>HBIS Group$45,390</v>
      </c>
      <c r="C240" s="3" t="s">
        <v>1478</v>
      </c>
      <c r="D240" s="3">
        <f t="shared" si="22"/>
        <v>17</v>
      </c>
      <c r="E240" s="3" t="str">
        <f t="shared" si="21"/>
        <v>HBIS Group</v>
      </c>
      <c r="F240" s="1" t="s">
        <v>1479</v>
      </c>
      <c r="G240" s="3">
        <f t="shared" si="23"/>
        <v>10</v>
      </c>
      <c r="H240" s="3">
        <f t="shared" si="24"/>
        <v>7</v>
      </c>
      <c r="I240" s="3" t="str">
        <f t="shared" si="25"/>
        <v>45,390</v>
      </c>
      <c r="J240" s="1" t="s">
        <v>1480</v>
      </c>
    </row>
    <row r="241" spans="1:10">
      <c r="A241" s="5" t="s">
        <v>1481</v>
      </c>
      <c r="B241" s="3" t="str">
        <f t="shared" si="26"/>
        <v>Lenovo Group$45,350</v>
      </c>
      <c r="C241" s="3" t="s">
        <v>1482</v>
      </c>
      <c r="D241" s="3">
        <f t="shared" si="22"/>
        <v>19</v>
      </c>
      <c r="E241" s="3" t="str">
        <f t="shared" si="21"/>
        <v>Lenovo Group</v>
      </c>
      <c r="F241" s="1" t="s">
        <v>1483</v>
      </c>
      <c r="G241" s="3">
        <f t="shared" si="23"/>
        <v>12</v>
      </c>
      <c r="H241" s="3">
        <f t="shared" si="24"/>
        <v>7</v>
      </c>
      <c r="I241" s="3" t="str">
        <f t="shared" si="25"/>
        <v>45,350</v>
      </c>
      <c r="J241" s="1" t="s">
        <v>1484</v>
      </c>
    </row>
    <row r="242" spans="1:10">
      <c r="A242" s="5" t="s">
        <v>1485</v>
      </c>
      <c r="B242" s="3" t="str">
        <f t="shared" si="26"/>
        <v>Manulife Financial$44,941</v>
      </c>
      <c r="C242" s="3" t="s">
        <v>1486</v>
      </c>
      <c r="D242" s="3">
        <f t="shared" si="22"/>
        <v>25</v>
      </c>
      <c r="E242" s="3" t="str">
        <f t="shared" si="21"/>
        <v>Manulife Financial</v>
      </c>
      <c r="F242" s="1" t="s">
        <v>1487</v>
      </c>
      <c r="G242" s="3">
        <f t="shared" si="23"/>
        <v>18</v>
      </c>
      <c r="H242" s="3">
        <f t="shared" si="24"/>
        <v>7</v>
      </c>
      <c r="I242" s="3" t="str">
        <f t="shared" si="25"/>
        <v>44,941</v>
      </c>
      <c r="J242" s="1" t="s">
        <v>1488</v>
      </c>
    </row>
    <row r="243" spans="1:10">
      <c r="A243" s="5" t="s">
        <v>1489</v>
      </c>
      <c r="B243" s="3" t="str">
        <f t="shared" si="26"/>
        <v>China South Industries Group$44,785</v>
      </c>
      <c r="C243" s="3" t="s">
        <v>1490</v>
      </c>
      <c r="D243" s="3">
        <f t="shared" si="22"/>
        <v>35</v>
      </c>
      <c r="E243" s="3" t="str">
        <f t="shared" si="21"/>
        <v>China South Industries Group</v>
      </c>
      <c r="F243" s="1" t="s">
        <v>1491</v>
      </c>
      <c r="G243" s="3">
        <f t="shared" si="23"/>
        <v>28</v>
      </c>
      <c r="H243" s="3">
        <f t="shared" si="24"/>
        <v>7</v>
      </c>
      <c r="I243" s="3" t="str">
        <f t="shared" si="25"/>
        <v>44,785</v>
      </c>
      <c r="J243" s="1" t="s">
        <v>1492</v>
      </c>
    </row>
    <row r="244" spans="1:10">
      <c r="A244" s="5" t="s">
        <v>1493</v>
      </c>
      <c r="B244" s="3" t="str">
        <f t="shared" si="26"/>
        <v>China National Building Material Group$44,701</v>
      </c>
      <c r="C244" s="3" t="s">
        <v>1494</v>
      </c>
      <c r="D244" s="3">
        <f t="shared" si="22"/>
        <v>45</v>
      </c>
      <c r="E244" s="3" t="str">
        <f t="shared" si="21"/>
        <v>China National Building Material Group</v>
      </c>
      <c r="F244" s="1" t="s">
        <v>1495</v>
      </c>
      <c r="G244" s="3">
        <f t="shared" si="23"/>
        <v>38</v>
      </c>
      <c r="H244" s="3">
        <f t="shared" si="24"/>
        <v>7</v>
      </c>
      <c r="I244" s="3" t="str">
        <f t="shared" si="25"/>
        <v>44,701</v>
      </c>
      <c r="J244" s="1" t="s">
        <v>1496</v>
      </c>
    </row>
    <row r="245" spans="1:10">
      <c r="A245" s="5" t="s">
        <v>1497</v>
      </c>
      <c r="B245" s="3" t="str">
        <f t="shared" si="26"/>
        <v>Hanwha$44,590</v>
      </c>
      <c r="C245" s="3" t="s">
        <v>1498</v>
      </c>
      <c r="D245" s="3">
        <f t="shared" si="22"/>
        <v>13</v>
      </c>
      <c r="E245" s="3" t="str">
        <f t="shared" si="21"/>
        <v>Hanwha</v>
      </c>
      <c r="F245" s="1" t="s">
        <v>1499</v>
      </c>
      <c r="G245" s="3">
        <f t="shared" si="23"/>
        <v>6</v>
      </c>
      <c r="H245" s="3">
        <f t="shared" si="24"/>
        <v>7</v>
      </c>
      <c r="I245" s="3" t="str">
        <f t="shared" si="25"/>
        <v>44,590</v>
      </c>
      <c r="J245" s="1" t="s">
        <v>1500</v>
      </c>
    </row>
    <row r="246" spans="1:10">
      <c r="A246" s="5" t="s">
        <v>1501</v>
      </c>
      <c r="B246" s="3" t="str">
        <f t="shared" si="26"/>
        <v>China Shipbuilding Industry$44,431</v>
      </c>
      <c r="C246" s="3" t="s">
        <v>1502</v>
      </c>
      <c r="D246" s="3">
        <f t="shared" si="22"/>
        <v>34</v>
      </c>
      <c r="E246" s="3" t="str">
        <f t="shared" si="21"/>
        <v>China Shipbuilding Industry</v>
      </c>
      <c r="F246" s="1" t="s">
        <v>1503</v>
      </c>
      <c r="G246" s="3">
        <f t="shared" si="23"/>
        <v>27</v>
      </c>
      <c r="H246" s="3">
        <f t="shared" si="24"/>
        <v>7</v>
      </c>
      <c r="I246" s="3" t="str">
        <f t="shared" si="25"/>
        <v>44,431</v>
      </c>
      <c r="J246" s="1" t="s">
        <v>1504</v>
      </c>
    </row>
    <row r="247" spans="1:10">
      <c r="A247" s="5" t="s">
        <v>1505</v>
      </c>
      <c r="B247" s="3" t="str">
        <f t="shared" si="26"/>
        <v>Mitsui$44,155</v>
      </c>
      <c r="C247" s="3" t="s">
        <v>1506</v>
      </c>
      <c r="D247" s="3">
        <f t="shared" si="22"/>
        <v>13</v>
      </c>
      <c r="E247" s="3" t="str">
        <f t="shared" si="21"/>
        <v>Mitsui</v>
      </c>
      <c r="F247" s="1" t="s">
        <v>1507</v>
      </c>
      <c r="G247" s="3">
        <f t="shared" si="23"/>
        <v>6</v>
      </c>
      <c r="H247" s="3">
        <f t="shared" si="24"/>
        <v>7</v>
      </c>
      <c r="I247" s="3" t="str">
        <f t="shared" si="25"/>
        <v>44,155</v>
      </c>
      <c r="J247" s="1" t="s">
        <v>1508</v>
      </c>
    </row>
    <row r="248" spans="1:10">
      <c r="A248" s="5" t="s">
        <v>1509</v>
      </c>
      <c r="B248" s="3" t="str">
        <f t="shared" si="26"/>
        <v>Nationwide$43,940</v>
      </c>
      <c r="C248" s="3" t="s">
        <v>1510</v>
      </c>
      <c r="D248" s="3">
        <f t="shared" si="22"/>
        <v>17</v>
      </c>
      <c r="E248" s="3" t="str">
        <f t="shared" si="21"/>
        <v>Nationwide</v>
      </c>
      <c r="F248" s="1" t="s">
        <v>1511</v>
      </c>
      <c r="G248" s="3">
        <f t="shared" si="23"/>
        <v>10</v>
      </c>
      <c r="H248" s="3">
        <f t="shared" si="24"/>
        <v>7</v>
      </c>
      <c r="I248" s="3" t="str">
        <f t="shared" si="25"/>
        <v>43,940</v>
      </c>
      <c r="J248" s="1" t="s">
        <v>1512</v>
      </c>
    </row>
    <row r="249" spans="1:10">
      <c r="A249" s="5" t="s">
        <v>1513</v>
      </c>
      <c r="B249" s="3" t="str">
        <f t="shared" si="26"/>
        <v>Wilmar International$43,846</v>
      </c>
      <c r="C249" s="3" t="s">
        <v>1514</v>
      </c>
      <c r="D249" s="3">
        <f t="shared" si="22"/>
        <v>27</v>
      </c>
      <c r="E249" s="3" t="str">
        <f t="shared" si="21"/>
        <v>Wilmar International</v>
      </c>
      <c r="F249" s="1" t="s">
        <v>1515</v>
      </c>
      <c r="G249" s="3">
        <f t="shared" si="23"/>
        <v>20</v>
      </c>
      <c r="H249" s="3">
        <f t="shared" si="24"/>
        <v>7</v>
      </c>
      <c r="I249" s="3" t="str">
        <f t="shared" si="25"/>
        <v>43,846</v>
      </c>
      <c r="J249" s="1" t="s">
        <v>1516</v>
      </c>
    </row>
    <row r="250" spans="1:10">
      <c r="A250" s="5" t="s">
        <v>1517</v>
      </c>
      <c r="B250" s="3" t="str">
        <f t="shared" si="26"/>
        <v>Morgan Stanley$43,642</v>
      </c>
      <c r="C250" s="3" t="s">
        <v>1518</v>
      </c>
      <c r="D250" s="3">
        <f t="shared" si="22"/>
        <v>21</v>
      </c>
      <c r="E250" s="3" t="str">
        <f t="shared" si="21"/>
        <v>Morgan Stanley</v>
      </c>
      <c r="F250" s="1" t="s">
        <v>1519</v>
      </c>
      <c r="G250" s="3">
        <f t="shared" si="23"/>
        <v>14</v>
      </c>
      <c r="H250" s="3">
        <f t="shared" si="24"/>
        <v>7</v>
      </c>
      <c r="I250" s="3" t="str">
        <f t="shared" si="25"/>
        <v>43,642</v>
      </c>
      <c r="J250" s="1" t="s">
        <v>1520</v>
      </c>
    </row>
    <row r="251" spans="1:10">
      <c r="A251" s="5" t="s">
        <v>1521</v>
      </c>
      <c r="B251" s="3" t="str">
        <f t="shared" si="26"/>
        <v>Sumitomo$43,570</v>
      </c>
      <c r="C251" s="3" t="s">
        <v>1522</v>
      </c>
      <c r="D251" s="3">
        <f t="shared" si="22"/>
        <v>15</v>
      </c>
      <c r="E251" s="3" t="str">
        <f t="shared" si="21"/>
        <v>Sumitomo</v>
      </c>
      <c r="F251" s="1" t="s">
        <v>1523</v>
      </c>
      <c r="G251" s="3">
        <f t="shared" si="23"/>
        <v>8</v>
      </c>
      <c r="H251" s="3">
        <f t="shared" si="24"/>
        <v>7</v>
      </c>
      <c r="I251" s="3" t="str">
        <f t="shared" si="25"/>
        <v>43,570</v>
      </c>
      <c r="J251" s="1" t="s">
        <v>1524</v>
      </c>
    </row>
    <row r="252" spans="1:10">
      <c r="A252" s="5" t="s">
        <v>1525</v>
      </c>
      <c r="B252" s="3" t="str">
        <f t="shared" si="26"/>
        <v>China Minsheng Banking$43,298</v>
      </c>
      <c r="C252" s="3" t="s">
        <v>1526</v>
      </c>
      <c r="D252" s="3">
        <f t="shared" si="22"/>
        <v>29</v>
      </c>
      <c r="E252" s="3" t="str">
        <f t="shared" si="21"/>
        <v>China Minsheng Banking</v>
      </c>
      <c r="F252" s="1" t="s">
        <v>1527</v>
      </c>
      <c r="G252" s="3">
        <f t="shared" si="23"/>
        <v>22</v>
      </c>
      <c r="H252" s="3">
        <f t="shared" si="24"/>
        <v>7</v>
      </c>
      <c r="I252" s="3" t="str">
        <f t="shared" si="25"/>
        <v>43,298</v>
      </c>
      <c r="J252" s="1" t="s">
        <v>1528</v>
      </c>
    </row>
    <row r="253" spans="1:10">
      <c r="A253" s="5" t="s">
        <v>1529</v>
      </c>
      <c r="B253" s="3" t="str">
        <f t="shared" si="26"/>
        <v>Greenland Holding Group$42,970</v>
      </c>
      <c r="C253" s="3" t="s">
        <v>1530</v>
      </c>
      <c r="D253" s="3">
        <f t="shared" si="22"/>
        <v>30</v>
      </c>
      <c r="E253" s="3" t="str">
        <f t="shared" si="21"/>
        <v>Greenland Holding Group</v>
      </c>
      <c r="F253" s="1" t="s">
        <v>1531</v>
      </c>
      <c r="G253" s="3">
        <f t="shared" si="23"/>
        <v>23</v>
      </c>
      <c r="H253" s="3">
        <f t="shared" si="24"/>
        <v>7</v>
      </c>
      <c r="I253" s="3" t="str">
        <f t="shared" si="25"/>
        <v>42,970</v>
      </c>
      <c r="J253" s="1" t="s">
        <v>1532</v>
      </c>
    </row>
    <row r="254" spans="1:10">
      <c r="A254" s="5" t="s">
        <v>1533</v>
      </c>
      <c r="B254" s="3" t="str">
        <f t="shared" si="26"/>
        <v>Pertamina$42,959</v>
      </c>
      <c r="C254" s="3" t="s">
        <v>1534</v>
      </c>
      <c r="D254" s="3">
        <f t="shared" si="22"/>
        <v>16</v>
      </c>
      <c r="E254" s="3" t="str">
        <f t="shared" si="21"/>
        <v>Pertamina</v>
      </c>
      <c r="F254" s="1" t="s">
        <v>1535</v>
      </c>
      <c r="G254" s="3">
        <f t="shared" si="23"/>
        <v>9</v>
      </c>
      <c r="H254" s="3">
        <f t="shared" si="24"/>
        <v>7</v>
      </c>
      <c r="I254" s="3" t="str">
        <f t="shared" si="25"/>
        <v>42,959</v>
      </c>
      <c r="J254" s="1" t="s">
        <v>1536</v>
      </c>
    </row>
    <row r="255" spans="1:10">
      <c r="A255" s="5" t="s">
        <v>1537</v>
      </c>
      <c r="B255" s="3" t="str">
        <f t="shared" si="26"/>
        <v>E.ON$42,795</v>
      </c>
      <c r="C255" s="3" t="s">
        <v>1538</v>
      </c>
      <c r="D255" s="3">
        <f t="shared" si="22"/>
        <v>11</v>
      </c>
      <c r="E255" s="3" t="str">
        <f t="shared" si="21"/>
        <v>E.ON</v>
      </c>
      <c r="F255" s="1" t="s">
        <v>1539</v>
      </c>
      <c r="G255" s="3">
        <f t="shared" si="23"/>
        <v>4</v>
      </c>
      <c r="H255" s="3">
        <f t="shared" si="24"/>
        <v>7</v>
      </c>
      <c r="I255" s="3" t="str">
        <f t="shared" si="25"/>
        <v>42,795</v>
      </c>
      <c r="J255" s="1" t="s">
        <v>1540</v>
      </c>
    </row>
    <row r="256" spans="1:10">
      <c r="A256" s="5" t="s">
        <v>1541</v>
      </c>
      <c r="B256" s="3" t="str">
        <f t="shared" si="26"/>
        <v>Liberty Mutual Insurance Group$42,687</v>
      </c>
      <c r="C256" s="3" t="s">
        <v>1542</v>
      </c>
      <c r="D256" s="3">
        <f t="shared" si="22"/>
        <v>37</v>
      </c>
      <c r="E256" s="3" t="str">
        <f t="shared" ref="E256:E319" si="27">LEFT(C256,LEN(C256)-7)</f>
        <v>Liberty Mutual Insurance Group</v>
      </c>
      <c r="F256" s="1" t="s">
        <v>1543</v>
      </c>
      <c r="G256" s="3">
        <f t="shared" si="23"/>
        <v>30</v>
      </c>
      <c r="H256" s="3">
        <f t="shared" si="24"/>
        <v>7</v>
      </c>
      <c r="I256" s="3" t="str">
        <f t="shared" si="25"/>
        <v>42,687</v>
      </c>
      <c r="J256" s="1" t="s">
        <v>1544</v>
      </c>
    </row>
    <row r="257" spans="1:10">
      <c r="A257" s="5" t="s">
        <v>1545</v>
      </c>
      <c r="B257" s="3" t="str">
        <f t="shared" si="26"/>
        <v>Sinomach$42,638</v>
      </c>
      <c r="C257" s="3" t="s">
        <v>1546</v>
      </c>
      <c r="D257" s="3">
        <f t="shared" si="22"/>
        <v>15</v>
      </c>
      <c r="E257" s="3" t="str">
        <f t="shared" si="27"/>
        <v>Sinomach</v>
      </c>
      <c r="F257" s="1" t="s">
        <v>1547</v>
      </c>
      <c r="G257" s="3">
        <f t="shared" si="23"/>
        <v>8</v>
      </c>
      <c r="H257" s="3">
        <f t="shared" si="24"/>
        <v>7</v>
      </c>
      <c r="I257" s="3" t="str">
        <f t="shared" si="25"/>
        <v>42,638</v>
      </c>
      <c r="J257" s="1" t="s">
        <v>1548</v>
      </c>
    </row>
    <row r="258" spans="1:10">
      <c r="A258" s="5" t="s">
        <v>1549</v>
      </c>
      <c r="B258" s="3" t="str">
        <f t="shared" si="26"/>
        <v>Swiss Re$42,487</v>
      </c>
      <c r="C258" s="3" t="s">
        <v>1550</v>
      </c>
      <c r="D258" s="3">
        <f t="shared" si="22"/>
        <v>15</v>
      </c>
      <c r="E258" s="3" t="str">
        <f t="shared" si="27"/>
        <v>Swiss Re</v>
      </c>
      <c r="F258" s="1" t="s">
        <v>1551</v>
      </c>
      <c r="G258" s="3">
        <f t="shared" si="23"/>
        <v>8</v>
      </c>
      <c r="H258" s="3">
        <f t="shared" si="24"/>
        <v>7</v>
      </c>
      <c r="I258" s="3" t="str">
        <f t="shared" si="25"/>
        <v>42,487</v>
      </c>
      <c r="J258" s="1" t="s">
        <v>1552</v>
      </c>
    </row>
    <row r="259" spans="1:10">
      <c r="A259" s="5" t="s">
        <v>1553</v>
      </c>
      <c r="B259" s="3" t="str">
        <f t="shared" si="26"/>
        <v>New York Life Insurance$42,296</v>
      </c>
      <c r="C259" s="3" t="s">
        <v>1554</v>
      </c>
      <c r="D259" s="3">
        <f t="shared" ref="D259:D322" si="28">LEN(C259)</f>
        <v>30</v>
      </c>
      <c r="E259" s="3" t="str">
        <f t="shared" si="27"/>
        <v>New York Life Insurance</v>
      </c>
      <c r="F259" s="1" t="s">
        <v>1555</v>
      </c>
      <c r="G259" s="3">
        <f t="shared" ref="G259:G322" si="29">LEN(E259)</f>
        <v>23</v>
      </c>
      <c r="H259" s="3">
        <f t="shared" ref="H259:H322" si="30">D259-G259</f>
        <v>7</v>
      </c>
      <c r="I259" s="3" t="str">
        <f t="shared" ref="I259:I322" si="31">RIGHT(C259,H259-1)</f>
        <v>42,296</v>
      </c>
      <c r="J259" s="1" t="s">
        <v>1556</v>
      </c>
    </row>
    <row r="260" spans="1:10">
      <c r="A260" s="5" t="s">
        <v>1557</v>
      </c>
      <c r="B260" s="3" t="str">
        <f t="shared" si="26"/>
        <v>Goldman Sachs Group$42,254</v>
      </c>
      <c r="C260" s="3" t="s">
        <v>1558</v>
      </c>
      <c r="D260" s="3">
        <f t="shared" si="28"/>
        <v>26</v>
      </c>
      <c r="E260" s="3" t="str">
        <f t="shared" si="27"/>
        <v>Goldman Sachs Group</v>
      </c>
      <c r="F260" s="1" t="s">
        <v>1559</v>
      </c>
      <c r="G260" s="3">
        <f t="shared" si="29"/>
        <v>19</v>
      </c>
      <c r="H260" s="3">
        <f t="shared" si="30"/>
        <v>7</v>
      </c>
      <c r="I260" s="3" t="str">
        <f t="shared" si="31"/>
        <v>42,254</v>
      </c>
      <c r="J260" s="1" t="s">
        <v>1560</v>
      </c>
    </row>
    <row r="261" spans="1:10">
      <c r="A261" s="5" t="s">
        <v>1561</v>
      </c>
      <c r="B261" s="3" t="str">
        <f t="shared" si="26"/>
        <v>American Airlines Group$42,207</v>
      </c>
      <c r="C261" s="3" t="s">
        <v>1562</v>
      </c>
      <c r="D261" s="3">
        <f t="shared" si="28"/>
        <v>30</v>
      </c>
      <c r="E261" s="3" t="str">
        <f t="shared" si="27"/>
        <v>American Airlines Group</v>
      </c>
      <c r="F261" s="1" t="s">
        <v>1563</v>
      </c>
      <c r="G261" s="3">
        <f t="shared" si="29"/>
        <v>23</v>
      </c>
      <c r="H261" s="3">
        <f t="shared" si="30"/>
        <v>7</v>
      </c>
      <c r="I261" s="3" t="str">
        <f t="shared" si="31"/>
        <v>42,207</v>
      </c>
      <c r="J261" s="1" t="s">
        <v>1564</v>
      </c>
    </row>
    <row r="262" spans="1:10">
      <c r="A262" s="5" t="s">
        <v>1565</v>
      </c>
      <c r="B262" s="3" t="str">
        <f t="shared" si="26"/>
        <v>Best Buy$42,151</v>
      </c>
      <c r="C262" s="3" t="s">
        <v>1566</v>
      </c>
      <c r="D262" s="3">
        <f t="shared" si="28"/>
        <v>15</v>
      </c>
      <c r="E262" s="3" t="str">
        <f t="shared" si="27"/>
        <v>Best Buy</v>
      </c>
      <c r="F262" s="1" t="s">
        <v>1567</v>
      </c>
      <c r="G262" s="3">
        <f t="shared" si="29"/>
        <v>8</v>
      </c>
      <c r="H262" s="3">
        <f t="shared" si="30"/>
        <v>7</v>
      </c>
      <c r="I262" s="3" t="str">
        <f t="shared" si="31"/>
        <v>42,151</v>
      </c>
      <c r="J262" s="1" t="s">
        <v>1568</v>
      </c>
    </row>
    <row r="263" spans="1:10">
      <c r="A263" s="5" t="s">
        <v>1569</v>
      </c>
      <c r="B263" s="3" t="str">
        <f t="shared" si="26"/>
        <v>Repsol$41,863</v>
      </c>
      <c r="C263" s="3" t="s">
        <v>1570</v>
      </c>
      <c r="D263" s="3">
        <f t="shared" si="28"/>
        <v>13</v>
      </c>
      <c r="E263" s="3" t="str">
        <f t="shared" si="27"/>
        <v>Repsol</v>
      </c>
      <c r="F263" s="1" t="s">
        <v>1571</v>
      </c>
      <c r="G263" s="3">
        <f t="shared" si="29"/>
        <v>6</v>
      </c>
      <c r="H263" s="3">
        <f t="shared" si="30"/>
        <v>7</v>
      </c>
      <c r="I263" s="3" t="str">
        <f t="shared" si="31"/>
        <v>41,863</v>
      </c>
      <c r="J263" s="1" t="s">
        <v>1572</v>
      </c>
    </row>
    <row r="264" spans="1:10">
      <c r="A264" s="5" t="s">
        <v>1573</v>
      </c>
      <c r="B264" s="3" t="str">
        <f t="shared" si="26"/>
        <v>Cigna$41,616</v>
      </c>
      <c r="C264" s="3" t="s">
        <v>1574</v>
      </c>
      <c r="D264" s="3">
        <f t="shared" si="28"/>
        <v>12</v>
      </c>
      <c r="E264" s="3" t="str">
        <f t="shared" si="27"/>
        <v>Cigna</v>
      </c>
      <c r="F264" s="1" t="s">
        <v>1575</v>
      </c>
      <c r="G264" s="3">
        <f t="shared" si="29"/>
        <v>5</v>
      </c>
      <c r="H264" s="3">
        <f t="shared" si="30"/>
        <v>7</v>
      </c>
      <c r="I264" s="3" t="str">
        <f t="shared" si="31"/>
        <v>41,616</v>
      </c>
      <c r="J264" s="1" t="s">
        <v>1576</v>
      </c>
    </row>
    <row r="265" spans="1:10">
      <c r="A265" s="5" t="s">
        <v>1577</v>
      </c>
      <c r="B265" s="3" t="str">
        <f t="shared" si="26"/>
        <v>Charter Communications$41,581</v>
      </c>
      <c r="C265" s="3" t="s">
        <v>1578</v>
      </c>
      <c r="D265" s="3">
        <f t="shared" si="28"/>
        <v>29</v>
      </c>
      <c r="E265" s="3" t="str">
        <f t="shared" si="27"/>
        <v>Charter Communications</v>
      </c>
      <c r="F265" s="1" t="s">
        <v>1579</v>
      </c>
      <c r="G265" s="3">
        <f t="shared" si="29"/>
        <v>22</v>
      </c>
      <c r="H265" s="3">
        <f t="shared" si="30"/>
        <v>7</v>
      </c>
      <c r="I265" s="3" t="str">
        <f t="shared" si="31"/>
        <v>41,581</v>
      </c>
      <c r="J265" s="1" t="s">
        <v>1580</v>
      </c>
    </row>
    <row r="266" spans="1:10">
      <c r="A266" s="5" t="s">
        <v>1581</v>
      </c>
      <c r="B266" s="3" t="str">
        <f t="shared" si="26"/>
        <v>SSE$41,383</v>
      </c>
      <c r="C266" s="3" t="s">
        <v>1582</v>
      </c>
      <c r="D266" s="3">
        <f t="shared" si="28"/>
        <v>10</v>
      </c>
      <c r="E266" s="3" t="str">
        <f t="shared" si="27"/>
        <v>SSE</v>
      </c>
      <c r="F266" s="1" t="s">
        <v>1583</v>
      </c>
      <c r="G266" s="3">
        <f t="shared" si="29"/>
        <v>3</v>
      </c>
      <c r="H266" s="3">
        <f t="shared" si="30"/>
        <v>7</v>
      </c>
      <c r="I266" s="3" t="str">
        <f t="shared" si="31"/>
        <v>41,383</v>
      </c>
      <c r="J266" s="1" t="s">
        <v>1584</v>
      </c>
    </row>
    <row r="267" spans="1:10">
      <c r="A267" s="5" t="s">
        <v>1585</v>
      </c>
      <c r="B267" s="3" t="str">
        <f t="shared" si="26"/>
        <v>Delta Air Lines$41,244</v>
      </c>
      <c r="C267" s="3" t="s">
        <v>1586</v>
      </c>
      <c r="D267" s="3">
        <f t="shared" si="28"/>
        <v>22</v>
      </c>
      <c r="E267" s="3" t="str">
        <f t="shared" si="27"/>
        <v>Delta Air Lines</v>
      </c>
      <c r="F267" s="1" t="s">
        <v>1587</v>
      </c>
      <c r="G267" s="3">
        <f t="shared" si="29"/>
        <v>15</v>
      </c>
      <c r="H267" s="3">
        <f t="shared" si="30"/>
        <v>7</v>
      </c>
      <c r="I267" s="3" t="str">
        <f t="shared" si="31"/>
        <v>41,244</v>
      </c>
      <c r="J267" s="1" t="s">
        <v>1588</v>
      </c>
    </row>
    <row r="268" spans="1:10">
      <c r="A268" s="5" t="s">
        <v>1589</v>
      </c>
      <c r="B268" s="3" t="str">
        <f t="shared" si="26"/>
        <v>Zhejiang Geely Holding Group$41,172</v>
      </c>
      <c r="C268" s="3" t="s">
        <v>1590</v>
      </c>
      <c r="D268" s="3">
        <f t="shared" si="28"/>
        <v>35</v>
      </c>
      <c r="E268" s="3" t="str">
        <f t="shared" si="27"/>
        <v>Zhejiang Geely Holding Group</v>
      </c>
      <c r="F268" s="1" t="s">
        <v>1591</v>
      </c>
      <c r="G268" s="3">
        <f t="shared" si="29"/>
        <v>28</v>
      </c>
      <c r="H268" s="3">
        <f t="shared" si="30"/>
        <v>7</v>
      </c>
      <c r="I268" s="3" t="str">
        <f t="shared" si="31"/>
        <v>41,172</v>
      </c>
      <c r="J268" s="1" t="s">
        <v>1592</v>
      </c>
    </row>
    <row r="269" spans="1:10">
      <c r="A269" s="5" t="s">
        <v>1593</v>
      </c>
      <c r="B269" s="3" t="str">
        <f t="shared" si="26"/>
        <v>ZF Friedrichshafen$41,080</v>
      </c>
      <c r="C269" s="3" t="s">
        <v>1594</v>
      </c>
      <c r="D269" s="3">
        <f t="shared" si="28"/>
        <v>25</v>
      </c>
      <c r="E269" s="3" t="str">
        <f t="shared" si="27"/>
        <v>ZF Friedrichshafen</v>
      </c>
      <c r="F269" s="1" t="s">
        <v>1595</v>
      </c>
      <c r="G269" s="3">
        <f t="shared" si="29"/>
        <v>18</v>
      </c>
      <c r="H269" s="3">
        <f t="shared" si="30"/>
        <v>7</v>
      </c>
      <c r="I269" s="3" t="str">
        <f t="shared" si="31"/>
        <v>41,080</v>
      </c>
      <c r="J269" s="1" t="s">
        <v>1596</v>
      </c>
    </row>
    <row r="270" spans="1:10">
      <c r="A270" s="5" t="s">
        <v>1597</v>
      </c>
      <c r="B270" s="3" t="str">
        <f t="shared" si="26"/>
        <v>Metro$40,957</v>
      </c>
      <c r="C270" s="3" t="s">
        <v>1598</v>
      </c>
      <c r="D270" s="3">
        <f t="shared" si="28"/>
        <v>12</v>
      </c>
      <c r="E270" s="3" t="str">
        <f t="shared" si="27"/>
        <v>Metro</v>
      </c>
      <c r="F270" s="1" t="s">
        <v>1599</v>
      </c>
      <c r="G270" s="3">
        <f t="shared" si="29"/>
        <v>5</v>
      </c>
      <c r="H270" s="3">
        <f t="shared" si="30"/>
        <v>7</v>
      </c>
      <c r="I270" s="3" t="str">
        <f t="shared" si="31"/>
        <v>40,957</v>
      </c>
      <c r="J270" s="1" t="s">
        <v>1600</v>
      </c>
    </row>
    <row r="271" spans="1:10">
      <c r="A271" s="5" t="s">
        <v>1601</v>
      </c>
      <c r="B271" s="3" t="str">
        <f t="shared" si="26"/>
        <v>Wuchan Zhongda Group$40,929</v>
      </c>
      <c r="C271" s="3" t="s">
        <v>1602</v>
      </c>
      <c r="D271" s="3">
        <f t="shared" si="28"/>
        <v>27</v>
      </c>
      <c r="E271" s="3" t="str">
        <f t="shared" si="27"/>
        <v>Wuchan Zhongda Group</v>
      </c>
      <c r="F271" s="1" t="s">
        <v>1603</v>
      </c>
      <c r="G271" s="3">
        <f t="shared" si="29"/>
        <v>20</v>
      </c>
      <c r="H271" s="3">
        <f t="shared" si="30"/>
        <v>7</v>
      </c>
      <c r="I271" s="3" t="str">
        <f t="shared" si="31"/>
        <v>40,929</v>
      </c>
      <c r="J271" s="1" t="s">
        <v>1604</v>
      </c>
    </row>
    <row r="272" spans="1:10">
      <c r="A272" s="5" t="s">
        <v>1605</v>
      </c>
      <c r="B272" s="3" t="str">
        <f t="shared" si="26"/>
        <v>Sanofi$40,810</v>
      </c>
      <c r="C272" s="3" t="s">
        <v>1606</v>
      </c>
      <c r="D272" s="3">
        <f t="shared" si="28"/>
        <v>13</v>
      </c>
      <c r="E272" s="3" t="str">
        <f t="shared" si="27"/>
        <v>Sanofi</v>
      </c>
      <c r="F272" s="1" t="s">
        <v>1607</v>
      </c>
      <c r="G272" s="3">
        <f t="shared" si="29"/>
        <v>6</v>
      </c>
      <c r="H272" s="3">
        <f t="shared" si="30"/>
        <v>7</v>
      </c>
      <c r="I272" s="3" t="str">
        <f t="shared" si="31"/>
        <v>40,810</v>
      </c>
      <c r="J272" s="1" t="s">
        <v>1608</v>
      </c>
    </row>
    <row r="273" spans="1:10">
      <c r="A273" s="5" t="s">
        <v>1609</v>
      </c>
      <c r="B273" s="3" t="str">
        <f t="shared" si="26"/>
        <v>Brookfield Asset Management$40,786</v>
      </c>
      <c r="C273" s="3" t="s">
        <v>1610</v>
      </c>
      <c r="D273" s="3">
        <f t="shared" si="28"/>
        <v>34</v>
      </c>
      <c r="E273" s="3" t="str">
        <f t="shared" si="27"/>
        <v>Brookfield Asset Management</v>
      </c>
      <c r="F273" s="1" t="s">
        <v>1611</v>
      </c>
      <c r="G273" s="3">
        <f t="shared" si="29"/>
        <v>27</v>
      </c>
      <c r="H273" s="3">
        <f t="shared" si="30"/>
        <v>7</v>
      </c>
      <c r="I273" s="3" t="str">
        <f t="shared" si="31"/>
        <v>40,786</v>
      </c>
      <c r="J273" s="1" t="s">
        <v>1612</v>
      </c>
    </row>
    <row r="274" spans="1:10">
      <c r="A274" s="5" t="s">
        <v>1613</v>
      </c>
      <c r="B274" s="3" t="str">
        <f t="shared" si="26"/>
        <v>China United Network Communications$40,664</v>
      </c>
      <c r="C274" s="3" t="s">
        <v>1614</v>
      </c>
      <c r="D274" s="3">
        <f t="shared" si="28"/>
        <v>42</v>
      </c>
      <c r="E274" s="3" t="str">
        <f t="shared" si="27"/>
        <v>China United Network Communications</v>
      </c>
      <c r="F274" s="1" t="s">
        <v>1615</v>
      </c>
      <c r="G274" s="3">
        <f t="shared" si="29"/>
        <v>35</v>
      </c>
      <c r="H274" s="3">
        <f t="shared" si="30"/>
        <v>7</v>
      </c>
      <c r="I274" s="3" t="str">
        <f t="shared" si="31"/>
        <v>40,664</v>
      </c>
      <c r="J274" s="1" t="s">
        <v>1616</v>
      </c>
    </row>
    <row r="275" spans="1:10">
      <c r="A275" s="5" t="s">
        <v>1617</v>
      </c>
      <c r="B275" s="3" t="str">
        <f t="shared" si="26"/>
        <v>Facebook$40,653</v>
      </c>
      <c r="C275" s="3" t="s">
        <v>1618</v>
      </c>
      <c r="D275" s="3">
        <f t="shared" si="28"/>
        <v>15</v>
      </c>
      <c r="E275" s="3" t="str">
        <f t="shared" si="27"/>
        <v>Facebook</v>
      </c>
      <c r="F275" s="1" t="s">
        <v>1619</v>
      </c>
      <c r="G275" s="3">
        <f t="shared" si="29"/>
        <v>8</v>
      </c>
      <c r="H275" s="3">
        <f t="shared" si="30"/>
        <v>7</v>
      </c>
      <c r="I275" s="3" t="str">
        <f t="shared" si="31"/>
        <v>40,653</v>
      </c>
      <c r="J275" s="1" t="s">
        <v>1620</v>
      </c>
    </row>
    <row r="276" spans="1:10">
      <c r="A276" s="5" t="s">
        <v>1621</v>
      </c>
      <c r="B276" s="3" t="str">
        <f t="shared" si="26"/>
        <v>Honeywell International$40,534</v>
      </c>
      <c r="C276" s="3" t="s">
        <v>1622</v>
      </c>
      <c r="D276" s="3">
        <f t="shared" si="28"/>
        <v>30</v>
      </c>
      <c r="E276" s="3" t="str">
        <f t="shared" si="27"/>
        <v>Honeywell International</v>
      </c>
      <c r="F276" s="1" t="s">
        <v>1623</v>
      </c>
      <c r="G276" s="3">
        <f t="shared" si="29"/>
        <v>23</v>
      </c>
      <c r="H276" s="3">
        <f t="shared" si="30"/>
        <v>7</v>
      </c>
      <c r="I276" s="3" t="str">
        <f t="shared" si="31"/>
        <v>40,534</v>
      </c>
      <c r="J276" s="1" t="s">
        <v>1624</v>
      </c>
    </row>
    <row r="277" spans="1:10">
      <c r="A277" s="5" t="s">
        <v>1625</v>
      </c>
      <c r="B277" s="3" t="str">
        <f t="shared" si="26"/>
        <v>Merck$40,122</v>
      </c>
      <c r="C277" s="3" t="s">
        <v>1626</v>
      </c>
      <c r="D277" s="3">
        <f t="shared" si="28"/>
        <v>12</v>
      </c>
      <c r="E277" s="3" t="str">
        <f t="shared" si="27"/>
        <v>Merck</v>
      </c>
      <c r="F277" s="1" t="s">
        <v>1627</v>
      </c>
      <c r="G277" s="3">
        <f t="shared" si="29"/>
        <v>5</v>
      </c>
      <c r="H277" s="3">
        <f t="shared" si="30"/>
        <v>7</v>
      </c>
      <c r="I277" s="3" t="str">
        <f t="shared" si="31"/>
        <v>40,122</v>
      </c>
      <c r="J277" s="1" t="s">
        <v>1628</v>
      </c>
    </row>
    <row r="278" spans="1:10">
      <c r="A278" s="5" t="s">
        <v>1629</v>
      </c>
      <c r="B278" s="3" t="str">
        <f t="shared" si="26"/>
        <v>Lufthansa Group$40,105</v>
      </c>
      <c r="C278" s="3" t="s">
        <v>1630</v>
      </c>
      <c r="D278" s="3">
        <f t="shared" si="28"/>
        <v>22</v>
      </c>
      <c r="E278" s="3" t="str">
        <f t="shared" si="27"/>
        <v>Lufthansa Group</v>
      </c>
      <c r="F278" s="1" t="s">
        <v>1631</v>
      </c>
      <c r="G278" s="3">
        <f t="shared" si="29"/>
        <v>15</v>
      </c>
      <c r="H278" s="3">
        <f t="shared" si="30"/>
        <v>7</v>
      </c>
      <c r="I278" s="3" t="str">
        <f t="shared" si="31"/>
        <v>40,105</v>
      </c>
      <c r="J278" s="1" t="s">
        <v>1632</v>
      </c>
    </row>
    <row r="279" spans="1:10">
      <c r="A279" s="5" t="s">
        <v>1633</v>
      </c>
      <c r="B279" s="3" t="str">
        <f t="shared" si="26"/>
        <v>Rio Tinto Group$40,030</v>
      </c>
      <c r="C279" s="3" t="s">
        <v>1634</v>
      </c>
      <c r="D279" s="3">
        <f t="shared" si="28"/>
        <v>22</v>
      </c>
      <c r="E279" s="3" t="str">
        <f t="shared" si="27"/>
        <v>Rio Tinto Group</v>
      </c>
      <c r="F279" s="1" t="s">
        <v>1635</v>
      </c>
      <c r="G279" s="3">
        <f t="shared" si="29"/>
        <v>15</v>
      </c>
      <c r="H279" s="3">
        <f t="shared" si="30"/>
        <v>7</v>
      </c>
      <c r="I279" s="3" t="str">
        <f t="shared" si="31"/>
        <v>40,030</v>
      </c>
      <c r="J279" s="1" t="s">
        <v>1636</v>
      </c>
    </row>
    <row r="280" spans="1:10">
      <c r="A280" s="5" t="s">
        <v>1637</v>
      </c>
      <c r="B280" s="3" t="str">
        <f t="shared" si="26"/>
        <v>Mitsubishi Electric$39,995</v>
      </c>
      <c r="C280" s="3" t="s">
        <v>1638</v>
      </c>
      <c r="D280" s="3">
        <f t="shared" si="28"/>
        <v>26</v>
      </c>
      <c r="E280" s="3" t="str">
        <f t="shared" si="27"/>
        <v>Mitsubishi Electric</v>
      </c>
      <c r="F280" s="1" t="s">
        <v>1639</v>
      </c>
      <c r="G280" s="3">
        <f t="shared" si="29"/>
        <v>19</v>
      </c>
      <c r="H280" s="3">
        <f t="shared" si="30"/>
        <v>7</v>
      </c>
      <c r="I280" s="3" t="str">
        <f t="shared" si="31"/>
        <v>39,995</v>
      </c>
      <c r="J280" s="1" t="s">
        <v>1640</v>
      </c>
    </row>
    <row r="281" spans="1:10">
      <c r="A281" s="5" t="s">
        <v>1641</v>
      </c>
      <c r="B281" s="3" t="str">
        <f t="shared" si="26"/>
        <v>China Merchants Group$39,971</v>
      </c>
      <c r="C281" s="3" t="s">
        <v>1642</v>
      </c>
      <c r="D281" s="3">
        <f t="shared" si="28"/>
        <v>28</v>
      </c>
      <c r="E281" s="3" t="str">
        <f t="shared" si="27"/>
        <v>China Merchants Group</v>
      </c>
      <c r="F281" s="1" t="s">
        <v>1643</v>
      </c>
      <c r="G281" s="3">
        <f t="shared" si="29"/>
        <v>21</v>
      </c>
      <c r="H281" s="3">
        <f t="shared" si="30"/>
        <v>7</v>
      </c>
      <c r="I281" s="3" t="str">
        <f t="shared" si="31"/>
        <v>39,971</v>
      </c>
      <c r="J281" s="1" t="s">
        <v>1644</v>
      </c>
    </row>
    <row r="282" spans="1:10">
      <c r="A282" s="5" t="s">
        <v>1645</v>
      </c>
      <c r="B282" s="3" t="str">
        <f t="shared" si="26"/>
        <v>SABIC$39,939</v>
      </c>
      <c r="C282" s="3" t="s">
        <v>1646</v>
      </c>
      <c r="D282" s="3">
        <f t="shared" si="28"/>
        <v>12</v>
      </c>
      <c r="E282" s="3" t="str">
        <f t="shared" si="27"/>
        <v>SABIC</v>
      </c>
      <c r="F282" s="1" t="s">
        <v>1647</v>
      </c>
      <c r="G282" s="3">
        <f t="shared" si="29"/>
        <v>5</v>
      </c>
      <c r="H282" s="3">
        <f t="shared" si="30"/>
        <v>7</v>
      </c>
      <c r="I282" s="3" t="str">
        <f t="shared" si="31"/>
        <v>39,939</v>
      </c>
      <c r="J282" s="1" t="s">
        <v>1648</v>
      </c>
    </row>
    <row r="283" spans="1:10">
      <c r="A283" s="5" t="s">
        <v>1649</v>
      </c>
      <c r="B283" s="3" t="str">
        <f t="shared" si="26"/>
        <v>Power Corp. of Canada$39,493</v>
      </c>
      <c r="C283" s="3" t="s">
        <v>1650</v>
      </c>
      <c r="D283" s="3">
        <f t="shared" si="28"/>
        <v>28</v>
      </c>
      <c r="E283" s="3" t="str">
        <f t="shared" si="27"/>
        <v>Power Corp. of Canada</v>
      </c>
      <c r="F283" s="1" t="s">
        <v>1651</v>
      </c>
      <c r="G283" s="3">
        <f t="shared" si="29"/>
        <v>21</v>
      </c>
      <c r="H283" s="3">
        <f t="shared" si="30"/>
        <v>7</v>
      </c>
      <c r="I283" s="3" t="str">
        <f t="shared" si="31"/>
        <v>39,493</v>
      </c>
      <c r="J283" s="1" t="s">
        <v>1652</v>
      </c>
    </row>
    <row r="284" spans="1:10">
      <c r="A284" s="5" t="s">
        <v>1653</v>
      </c>
      <c r="B284" s="3" t="str">
        <f t="shared" si="26"/>
        <v>Jardine Matheson$39,456</v>
      </c>
      <c r="C284" s="3" t="s">
        <v>1654</v>
      </c>
      <c r="D284" s="3">
        <f t="shared" si="28"/>
        <v>23</v>
      </c>
      <c r="E284" s="3" t="str">
        <f t="shared" si="27"/>
        <v>Jardine Matheson</v>
      </c>
      <c r="F284" s="1" t="s">
        <v>1655</v>
      </c>
      <c r="G284" s="3">
        <f t="shared" si="29"/>
        <v>16</v>
      </c>
      <c r="H284" s="3">
        <f t="shared" si="30"/>
        <v>7</v>
      </c>
      <c r="I284" s="3" t="str">
        <f t="shared" si="31"/>
        <v>39,456</v>
      </c>
      <c r="J284" s="1" t="s">
        <v>1656</v>
      </c>
    </row>
    <row r="285" spans="1:10">
      <c r="A285" s="5" t="s">
        <v>1657</v>
      </c>
      <c r="B285" s="3" t="str">
        <f t="shared" si="26"/>
        <v>ACS$39,338</v>
      </c>
      <c r="C285" s="3" t="s">
        <v>1658</v>
      </c>
      <c r="D285" s="3">
        <f t="shared" si="28"/>
        <v>10</v>
      </c>
      <c r="E285" s="3" t="str">
        <f t="shared" si="27"/>
        <v>ACS</v>
      </c>
      <c r="F285" s="1" t="s">
        <v>1659</v>
      </c>
      <c r="G285" s="3">
        <f t="shared" si="29"/>
        <v>3</v>
      </c>
      <c r="H285" s="3">
        <f t="shared" si="30"/>
        <v>7</v>
      </c>
      <c r="I285" s="3" t="str">
        <f t="shared" si="31"/>
        <v>39,338</v>
      </c>
      <c r="J285" s="1" t="s">
        <v>1660</v>
      </c>
    </row>
    <row r="286" spans="1:10">
      <c r="A286" s="5" t="s">
        <v>1661</v>
      </c>
      <c r="B286" s="3" t="str">
        <f t="shared" si="26"/>
        <v>Pegatron$39,238</v>
      </c>
      <c r="C286" s="3" t="s">
        <v>1662</v>
      </c>
      <c r="D286" s="3">
        <f t="shared" si="28"/>
        <v>15</v>
      </c>
      <c r="E286" s="3" t="str">
        <f t="shared" si="27"/>
        <v>Pegatron</v>
      </c>
      <c r="F286" s="1" t="s">
        <v>1663</v>
      </c>
      <c r="G286" s="3">
        <f t="shared" si="29"/>
        <v>8</v>
      </c>
      <c r="H286" s="3">
        <f t="shared" si="30"/>
        <v>7</v>
      </c>
      <c r="I286" s="3" t="str">
        <f t="shared" si="31"/>
        <v>39,238</v>
      </c>
      <c r="J286" s="1" t="s">
        <v>1664</v>
      </c>
    </row>
    <row r="287" spans="1:10">
      <c r="A287" s="5" t="s">
        <v>1665</v>
      </c>
      <c r="B287" s="3" t="str">
        <f t="shared" si="26"/>
        <v>Volvo$39,172</v>
      </c>
      <c r="C287" s="3" t="s">
        <v>1666</v>
      </c>
      <c r="D287" s="3">
        <f t="shared" si="28"/>
        <v>12</v>
      </c>
      <c r="E287" s="3" t="str">
        <f t="shared" si="27"/>
        <v>Volvo</v>
      </c>
      <c r="F287" s="1" t="s">
        <v>1667</v>
      </c>
      <c r="G287" s="3">
        <f t="shared" si="29"/>
        <v>5</v>
      </c>
      <c r="H287" s="3">
        <f t="shared" si="30"/>
        <v>7</v>
      </c>
      <c r="I287" s="3" t="str">
        <f t="shared" si="31"/>
        <v>39,172</v>
      </c>
      <c r="J287" s="1" t="s">
        <v>1668</v>
      </c>
    </row>
    <row r="288" spans="1:10">
      <c r="A288" s="5" t="s">
        <v>1669</v>
      </c>
      <c r="B288" s="3" t="str">
        <f t="shared" si="26"/>
        <v>Magna International$38,946</v>
      </c>
      <c r="C288" s="3" t="s">
        <v>1670</v>
      </c>
      <c r="D288" s="3">
        <f t="shared" si="28"/>
        <v>26</v>
      </c>
      <c r="E288" s="3" t="str">
        <f t="shared" si="27"/>
        <v>Magna International</v>
      </c>
      <c r="F288" s="1" t="s">
        <v>1671</v>
      </c>
      <c r="G288" s="3">
        <f t="shared" si="29"/>
        <v>19</v>
      </c>
      <c r="H288" s="3">
        <f t="shared" si="30"/>
        <v>7</v>
      </c>
      <c r="I288" s="3" t="str">
        <f t="shared" si="31"/>
        <v>38,946</v>
      </c>
      <c r="J288" s="1" t="s">
        <v>1672</v>
      </c>
    </row>
    <row r="289" spans="1:10">
      <c r="A289" s="5" t="s">
        <v>1673</v>
      </c>
      <c r="B289" s="3" t="str">
        <f t="shared" si="26"/>
        <v>Shaanxi Yanchang Petroleum (Group)$38,898</v>
      </c>
      <c r="C289" s="3" t="s">
        <v>1674</v>
      </c>
      <c r="D289" s="3">
        <f t="shared" si="28"/>
        <v>41</v>
      </c>
      <c r="E289" s="3" t="str">
        <f t="shared" si="27"/>
        <v>Shaanxi Yanchang Petroleum (Group)</v>
      </c>
      <c r="F289" s="1" t="s">
        <v>1675</v>
      </c>
      <c r="G289" s="3">
        <f t="shared" si="29"/>
        <v>34</v>
      </c>
      <c r="H289" s="3">
        <f t="shared" si="30"/>
        <v>7</v>
      </c>
      <c r="I289" s="3" t="str">
        <f t="shared" si="31"/>
        <v>38,898</v>
      </c>
      <c r="J289" s="1" t="s">
        <v>1676</v>
      </c>
    </row>
    <row r="290" spans="1:10">
      <c r="A290" s="5" t="s">
        <v>1677</v>
      </c>
      <c r="B290" s="3" t="str">
        <f t="shared" si="26"/>
        <v>China Huaneng Group$38,872</v>
      </c>
      <c r="C290" s="3" t="s">
        <v>1678</v>
      </c>
      <c r="D290" s="3">
        <f t="shared" si="28"/>
        <v>26</v>
      </c>
      <c r="E290" s="3" t="str">
        <f t="shared" si="27"/>
        <v>China Huaneng Group</v>
      </c>
      <c r="F290" s="1" t="s">
        <v>1679</v>
      </c>
      <c r="G290" s="3">
        <f t="shared" si="29"/>
        <v>19</v>
      </c>
      <c r="H290" s="3">
        <f t="shared" si="30"/>
        <v>7</v>
      </c>
      <c r="I290" s="3" t="str">
        <f t="shared" si="31"/>
        <v>38,872</v>
      </c>
      <c r="J290" s="1" t="s">
        <v>1680</v>
      </c>
    </row>
    <row r="291" spans="1:10">
      <c r="A291" s="5" t="s">
        <v>1681</v>
      </c>
      <c r="B291" s="3" t="str">
        <f t="shared" si="26"/>
        <v>GlaxoSmithKline$38,868</v>
      </c>
      <c r="C291" s="3" t="s">
        <v>1682</v>
      </c>
      <c r="D291" s="3">
        <f t="shared" si="28"/>
        <v>22</v>
      </c>
      <c r="E291" s="3" t="str">
        <f t="shared" si="27"/>
        <v>GlaxoSmithKline</v>
      </c>
      <c r="F291" s="1" t="s">
        <v>1683</v>
      </c>
      <c r="G291" s="3">
        <f t="shared" si="29"/>
        <v>15</v>
      </c>
      <c r="H291" s="3">
        <f t="shared" si="30"/>
        <v>7</v>
      </c>
      <c r="I291" s="3" t="str">
        <f t="shared" si="31"/>
        <v>38,868</v>
      </c>
      <c r="J291" s="1" t="s">
        <v>1684</v>
      </c>
    </row>
    <row r="292" spans="1:10">
      <c r="A292" s="5" t="s">
        <v>1685</v>
      </c>
      <c r="B292" s="3" t="str">
        <f t="shared" si="26"/>
        <v>Talanx$38,603</v>
      </c>
      <c r="C292" s="3" t="s">
        <v>1686</v>
      </c>
      <c r="D292" s="3">
        <f t="shared" si="28"/>
        <v>13</v>
      </c>
      <c r="E292" s="3" t="str">
        <f t="shared" si="27"/>
        <v>Talanx</v>
      </c>
      <c r="F292" s="1" t="s">
        <v>1687</v>
      </c>
      <c r="G292" s="3">
        <f t="shared" si="29"/>
        <v>6</v>
      </c>
      <c r="H292" s="3">
        <f t="shared" si="30"/>
        <v>7</v>
      </c>
      <c r="I292" s="3" t="str">
        <f t="shared" si="31"/>
        <v>38,603</v>
      </c>
      <c r="J292" s="1" t="s">
        <v>1688</v>
      </c>
    </row>
    <row r="293" spans="1:10">
      <c r="A293" s="5" t="s">
        <v>1689</v>
      </c>
      <c r="B293" s="3" t="str">
        <f t="shared" ref="B293:B356" si="32">RIGHT(A293,LEN(A293)-3)</f>
        <v>Royal Bank of Canada$38,551</v>
      </c>
      <c r="C293" s="3" t="s">
        <v>1690</v>
      </c>
      <c r="D293" s="3">
        <f t="shared" si="28"/>
        <v>27</v>
      </c>
      <c r="E293" s="3" t="str">
        <f t="shared" si="27"/>
        <v>Royal Bank of Canada</v>
      </c>
      <c r="F293" s="1" t="s">
        <v>1691</v>
      </c>
      <c r="G293" s="3">
        <f t="shared" si="29"/>
        <v>20</v>
      </c>
      <c r="H293" s="3">
        <f t="shared" si="30"/>
        <v>7</v>
      </c>
      <c r="I293" s="3" t="str">
        <f t="shared" si="31"/>
        <v>38,551</v>
      </c>
      <c r="J293" s="1" t="s">
        <v>1692</v>
      </c>
    </row>
    <row r="294" spans="1:10">
      <c r="A294" s="5" t="s">
        <v>1693</v>
      </c>
      <c r="B294" s="3" t="str">
        <f t="shared" si="32"/>
        <v>Allstate$38,524</v>
      </c>
      <c r="C294" s="3" t="s">
        <v>1694</v>
      </c>
      <c r="D294" s="3">
        <f t="shared" si="28"/>
        <v>15</v>
      </c>
      <c r="E294" s="3" t="str">
        <f t="shared" si="27"/>
        <v>Allstate</v>
      </c>
      <c r="F294" s="1" t="s">
        <v>1695</v>
      </c>
      <c r="G294" s="3">
        <f t="shared" si="29"/>
        <v>8</v>
      </c>
      <c r="H294" s="3">
        <f t="shared" si="30"/>
        <v>7</v>
      </c>
      <c r="I294" s="3" t="str">
        <f t="shared" si="31"/>
        <v>38,524</v>
      </c>
      <c r="J294" s="1" t="s">
        <v>1696</v>
      </c>
    </row>
    <row r="295" spans="1:10">
      <c r="A295" s="5" t="s">
        <v>1697</v>
      </c>
      <c r="B295" s="3" t="str">
        <f t="shared" si="32"/>
        <v>Shaanxi Coal &amp; Chemical Industry$38,483</v>
      </c>
      <c r="C295" s="3" t="s">
        <v>1698</v>
      </c>
      <c r="D295" s="3">
        <f t="shared" si="28"/>
        <v>39</v>
      </c>
      <c r="E295" s="3" t="str">
        <f t="shared" si="27"/>
        <v>Shaanxi Coal &amp; Chemical Industry</v>
      </c>
      <c r="F295" s="1" t="s">
        <v>1699</v>
      </c>
      <c r="G295" s="3">
        <f t="shared" si="29"/>
        <v>32</v>
      </c>
      <c r="H295" s="3">
        <f t="shared" si="30"/>
        <v>7</v>
      </c>
      <c r="I295" s="3" t="str">
        <f t="shared" si="31"/>
        <v>38,483</v>
      </c>
      <c r="J295" s="1" t="s">
        <v>1700</v>
      </c>
    </row>
    <row r="296" spans="1:10">
      <c r="A296" s="5" t="s">
        <v>1701</v>
      </c>
      <c r="B296" s="3" t="str">
        <f t="shared" si="32"/>
        <v>AIA Group$38,330</v>
      </c>
      <c r="C296" s="3" t="s">
        <v>1702</v>
      </c>
      <c r="D296" s="3">
        <f t="shared" si="28"/>
        <v>16</v>
      </c>
      <c r="E296" s="3" t="str">
        <f t="shared" si="27"/>
        <v>AIA Group</v>
      </c>
      <c r="F296" s="1" t="s">
        <v>1703</v>
      </c>
      <c r="G296" s="3">
        <f t="shared" si="29"/>
        <v>9</v>
      </c>
      <c r="H296" s="3">
        <f t="shared" si="30"/>
        <v>7</v>
      </c>
      <c r="I296" s="3" t="str">
        <f t="shared" si="31"/>
        <v>38,330</v>
      </c>
      <c r="J296" s="1" t="s">
        <v>1704</v>
      </c>
    </row>
    <row r="297" spans="1:10">
      <c r="A297" s="5" t="s">
        <v>1705</v>
      </c>
      <c r="B297" s="3" t="str">
        <f t="shared" si="32"/>
        <v>BHP Billiton$38,285</v>
      </c>
      <c r="C297" s="3" t="s">
        <v>1706</v>
      </c>
      <c r="D297" s="3">
        <f t="shared" si="28"/>
        <v>19</v>
      </c>
      <c r="E297" s="3" t="str">
        <f t="shared" si="27"/>
        <v>BHP Billiton</v>
      </c>
      <c r="F297" s="1" t="s">
        <v>1707</v>
      </c>
      <c r="G297" s="3">
        <f t="shared" si="29"/>
        <v>12</v>
      </c>
      <c r="H297" s="3">
        <f t="shared" si="30"/>
        <v>7</v>
      </c>
      <c r="I297" s="3" t="str">
        <f t="shared" si="31"/>
        <v>38,285</v>
      </c>
      <c r="J297" s="1" t="s">
        <v>1708</v>
      </c>
    </row>
    <row r="298" spans="1:10">
      <c r="A298" s="5" t="s">
        <v>1709</v>
      </c>
      <c r="B298" s="3" t="str">
        <f t="shared" si="32"/>
        <v>Tyson Foods$38,260</v>
      </c>
      <c r="C298" s="3" t="s">
        <v>1710</v>
      </c>
      <c r="D298" s="3">
        <f t="shared" si="28"/>
        <v>18</v>
      </c>
      <c r="E298" s="3" t="str">
        <f t="shared" si="27"/>
        <v>Tyson Foods</v>
      </c>
      <c r="F298" s="1" t="s">
        <v>1711</v>
      </c>
      <c r="G298" s="3">
        <f t="shared" si="29"/>
        <v>11</v>
      </c>
      <c r="H298" s="3">
        <f t="shared" si="30"/>
        <v>7</v>
      </c>
      <c r="I298" s="3" t="str">
        <f t="shared" si="31"/>
        <v>38,260</v>
      </c>
      <c r="J298" s="1" t="s">
        <v>1712</v>
      </c>
    </row>
    <row r="299" spans="1:10">
      <c r="A299" s="5" t="s">
        <v>1713</v>
      </c>
      <c r="B299" s="3" t="str">
        <f t="shared" si="32"/>
        <v>Fresenius$38,197</v>
      </c>
      <c r="C299" s="3" t="s">
        <v>1714</v>
      </c>
      <c r="D299" s="3">
        <f t="shared" si="28"/>
        <v>16</v>
      </c>
      <c r="E299" s="3" t="str">
        <f t="shared" si="27"/>
        <v>Fresenius</v>
      </c>
      <c r="F299" s="1" t="s">
        <v>1715</v>
      </c>
      <c r="G299" s="3">
        <f t="shared" si="29"/>
        <v>9</v>
      </c>
      <c r="H299" s="3">
        <f t="shared" si="30"/>
        <v>7</v>
      </c>
      <c r="I299" s="3" t="str">
        <f t="shared" si="31"/>
        <v>38,197</v>
      </c>
      <c r="J299" s="1" t="s">
        <v>1716</v>
      </c>
    </row>
    <row r="300" spans="1:10">
      <c r="A300" s="5" t="s">
        <v>1717</v>
      </c>
      <c r="B300" s="3" t="str">
        <f t="shared" si="32"/>
        <v>Alimentation Couche-Tard$37,905</v>
      </c>
      <c r="C300" s="3" t="s">
        <v>1718</v>
      </c>
      <c r="D300" s="3">
        <f t="shared" si="28"/>
        <v>31</v>
      </c>
      <c r="E300" s="3" t="str">
        <f t="shared" si="27"/>
        <v>Alimentation Couche-Tard</v>
      </c>
      <c r="F300" s="1" t="s">
        <v>1719</v>
      </c>
      <c r="G300" s="3">
        <f t="shared" si="29"/>
        <v>24</v>
      </c>
      <c r="H300" s="3">
        <f t="shared" si="30"/>
        <v>7</v>
      </c>
      <c r="I300" s="3" t="str">
        <f t="shared" si="31"/>
        <v>37,905</v>
      </c>
      <c r="J300" s="1" t="s">
        <v>1720</v>
      </c>
    </row>
    <row r="301" spans="1:10">
      <c r="A301" s="5" t="s">
        <v>1721</v>
      </c>
      <c r="B301" s="3" t="str">
        <f t="shared" si="32"/>
        <v>Alibaba Group Holding$37,771</v>
      </c>
      <c r="C301" s="3" t="s">
        <v>1722</v>
      </c>
      <c r="D301" s="3">
        <f t="shared" si="28"/>
        <v>28</v>
      </c>
      <c r="E301" s="3" t="str">
        <f t="shared" si="27"/>
        <v>Alibaba Group Holding</v>
      </c>
      <c r="F301" s="1" t="s">
        <v>1723</v>
      </c>
      <c r="G301" s="3">
        <f t="shared" si="29"/>
        <v>21</v>
      </c>
      <c r="H301" s="3">
        <f t="shared" si="30"/>
        <v>7</v>
      </c>
      <c r="I301" s="3" t="str">
        <f t="shared" si="31"/>
        <v>37,771</v>
      </c>
      <c r="J301" s="1" t="s">
        <v>1724</v>
      </c>
    </row>
    <row r="302" spans="1:10">
      <c r="A302" s="5" t="s">
        <v>1725</v>
      </c>
      <c r="B302" s="3" t="str">
        <f t="shared" si="32"/>
        <v>United Continental Holdings$37,736</v>
      </c>
      <c r="C302" s="3" t="s">
        <v>1726</v>
      </c>
      <c r="D302" s="3">
        <f t="shared" si="28"/>
        <v>34</v>
      </c>
      <c r="E302" s="3" t="str">
        <f t="shared" si="27"/>
        <v>United Continental Holdings</v>
      </c>
      <c r="F302" s="1" t="s">
        <v>1727</v>
      </c>
      <c r="G302" s="3">
        <f t="shared" si="29"/>
        <v>27</v>
      </c>
      <c r="H302" s="3">
        <f t="shared" si="30"/>
        <v>7</v>
      </c>
      <c r="I302" s="3" t="str">
        <f t="shared" si="31"/>
        <v>37,736</v>
      </c>
      <c r="J302" s="1" t="s">
        <v>1728</v>
      </c>
    </row>
    <row r="303" spans="1:10">
      <c r="A303" s="5" t="s">
        <v>1729</v>
      </c>
      <c r="B303" s="3" t="str">
        <f t="shared" si="32"/>
        <v>Oracle$37,728</v>
      </c>
      <c r="C303" s="3" t="s">
        <v>1730</v>
      </c>
      <c r="D303" s="3">
        <f t="shared" si="28"/>
        <v>13</v>
      </c>
      <c r="E303" s="3" t="str">
        <f t="shared" si="27"/>
        <v>Oracle</v>
      </c>
      <c r="F303" s="1" t="s">
        <v>1731</v>
      </c>
      <c r="G303" s="3">
        <f t="shared" si="29"/>
        <v>6</v>
      </c>
      <c r="H303" s="3">
        <f t="shared" si="30"/>
        <v>7</v>
      </c>
      <c r="I303" s="3" t="str">
        <f t="shared" si="31"/>
        <v>37,728</v>
      </c>
      <c r="J303" s="1" t="s">
        <v>1732</v>
      </c>
    </row>
    <row r="304" spans="1:10">
      <c r="A304" s="5" t="s">
        <v>1733</v>
      </c>
      <c r="B304" s="3" t="str">
        <f t="shared" si="32"/>
        <v>J. Sainsbury$37,711</v>
      </c>
      <c r="C304" s="3" t="s">
        <v>1734</v>
      </c>
      <c r="D304" s="3">
        <f t="shared" si="28"/>
        <v>19</v>
      </c>
      <c r="E304" s="3" t="str">
        <f t="shared" si="27"/>
        <v>J. Sainsbury</v>
      </c>
      <c r="F304" s="1" t="s">
        <v>1735</v>
      </c>
      <c r="G304" s="3">
        <f t="shared" si="29"/>
        <v>12</v>
      </c>
      <c r="H304" s="3">
        <f t="shared" si="30"/>
        <v>7</v>
      </c>
      <c r="I304" s="3" t="str">
        <f t="shared" si="31"/>
        <v>37,711</v>
      </c>
      <c r="J304" s="1" t="s">
        <v>1736</v>
      </c>
    </row>
    <row r="305" spans="1:10">
      <c r="A305" s="5" t="s">
        <v>1737</v>
      </c>
      <c r="B305" s="3" t="str">
        <f t="shared" si="32"/>
        <v>Poste Italiane$37,695</v>
      </c>
      <c r="C305" s="3" t="s">
        <v>1738</v>
      </c>
      <c r="D305" s="3">
        <f t="shared" si="28"/>
        <v>21</v>
      </c>
      <c r="E305" s="3" t="str">
        <f t="shared" si="27"/>
        <v>Poste Italiane</v>
      </c>
      <c r="F305" s="1" t="s">
        <v>1739</v>
      </c>
      <c r="G305" s="3">
        <f t="shared" si="29"/>
        <v>14</v>
      </c>
      <c r="H305" s="3">
        <f t="shared" si="30"/>
        <v>7</v>
      </c>
      <c r="I305" s="3" t="str">
        <f t="shared" si="31"/>
        <v>37,695</v>
      </c>
      <c r="J305" s="1" t="s">
        <v>1740</v>
      </c>
    </row>
    <row r="306" spans="1:10">
      <c r="A306" s="5" t="s">
        <v>1741</v>
      </c>
      <c r="B306" s="3" t="str">
        <f t="shared" si="32"/>
        <v>Maersk Group$37,500</v>
      </c>
      <c r="C306" s="3" t="s">
        <v>1742</v>
      </c>
      <c r="D306" s="3">
        <f t="shared" si="28"/>
        <v>19</v>
      </c>
      <c r="E306" s="3" t="str">
        <f t="shared" si="27"/>
        <v>Maersk Group</v>
      </c>
      <c r="F306" s="1" t="s">
        <v>1743</v>
      </c>
      <c r="G306" s="3">
        <f t="shared" si="29"/>
        <v>12</v>
      </c>
      <c r="H306" s="3">
        <f t="shared" si="30"/>
        <v>7</v>
      </c>
      <c r="I306" s="3" t="str">
        <f t="shared" si="31"/>
        <v>37,500</v>
      </c>
      <c r="J306" s="1" t="s">
        <v>1744</v>
      </c>
    </row>
    <row r="307" spans="1:10">
      <c r="A307" s="5" t="s">
        <v>1745</v>
      </c>
      <c r="B307" s="3" t="str">
        <f t="shared" si="32"/>
        <v>UBS Group$37,317</v>
      </c>
      <c r="C307" s="3" t="s">
        <v>1746</v>
      </c>
      <c r="D307" s="3">
        <f t="shared" si="28"/>
        <v>16</v>
      </c>
      <c r="E307" s="3" t="str">
        <f t="shared" si="27"/>
        <v>UBS Group</v>
      </c>
      <c r="F307" s="1" t="s">
        <v>1747</v>
      </c>
      <c r="G307" s="3">
        <f t="shared" si="29"/>
        <v>9</v>
      </c>
      <c r="H307" s="3">
        <f t="shared" si="30"/>
        <v>7</v>
      </c>
      <c r="I307" s="3" t="str">
        <f t="shared" si="31"/>
        <v>37,317</v>
      </c>
      <c r="J307" s="1" t="s">
        <v>1748</v>
      </c>
    </row>
    <row r="308" spans="1:10">
      <c r="A308" s="5" t="s">
        <v>1749</v>
      </c>
      <c r="B308" s="3" t="str">
        <f t="shared" si="32"/>
        <v>Bouygues$37,259</v>
      </c>
      <c r="C308" s="3" t="s">
        <v>1750</v>
      </c>
      <c r="D308" s="3">
        <f t="shared" si="28"/>
        <v>15</v>
      </c>
      <c r="E308" s="3" t="str">
        <f t="shared" si="27"/>
        <v>Bouygues</v>
      </c>
      <c r="F308" s="1" t="s">
        <v>1751</v>
      </c>
      <c r="G308" s="3">
        <f t="shared" si="29"/>
        <v>8</v>
      </c>
      <c r="H308" s="3">
        <f t="shared" si="30"/>
        <v>7</v>
      </c>
      <c r="I308" s="3" t="str">
        <f t="shared" si="31"/>
        <v>37,259</v>
      </c>
      <c r="J308" s="1" t="s">
        <v>1752</v>
      </c>
    </row>
    <row r="309" spans="1:10">
      <c r="A309" s="5" t="s">
        <v>1753</v>
      </c>
      <c r="B309" s="3" t="str">
        <f t="shared" si="32"/>
        <v>George Weston$37,212</v>
      </c>
      <c r="C309" s="3" t="s">
        <v>1754</v>
      </c>
      <c r="D309" s="3">
        <f t="shared" si="28"/>
        <v>20</v>
      </c>
      <c r="E309" s="3" t="str">
        <f t="shared" si="27"/>
        <v>George Weston</v>
      </c>
      <c r="F309" s="1" t="s">
        <v>1755</v>
      </c>
      <c r="G309" s="3">
        <f t="shared" si="29"/>
        <v>13</v>
      </c>
      <c r="H309" s="3">
        <f t="shared" si="30"/>
        <v>7</v>
      </c>
      <c r="I309" s="3" t="str">
        <f t="shared" si="31"/>
        <v>37,212</v>
      </c>
      <c r="J309" s="1" t="s">
        <v>1756</v>
      </c>
    </row>
    <row r="310" spans="1:10">
      <c r="A310" s="5" t="s">
        <v>1757</v>
      </c>
      <c r="B310" s="3" t="str">
        <f t="shared" si="32"/>
        <v>Meiji Yasuda Life Insurance$37,160</v>
      </c>
      <c r="C310" s="3" t="s">
        <v>1758</v>
      </c>
      <c r="D310" s="3">
        <f t="shared" si="28"/>
        <v>34</v>
      </c>
      <c r="E310" s="3" t="str">
        <f t="shared" si="27"/>
        <v>Meiji Yasuda Life Insurance</v>
      </c>
      <c r="F310" s="1" t="s">
        <v>1759</v>
      </c>
      <c r="G310" s="3">
        <f t="shared" si="29"/>
        <v>27</v>
      </c>
      <c r="H310" s="3">
        <f t="shared" si="30"/>
        <v>7</v>
      </c>
      <c r="I310" s="3" t="str">
        <f t="shared" si="31"/>
        <v>37,160</v>
      </c>
      <c r="J310" s="1" t="s">
        <v>1760</v>
      </c>
    </row>
    <row r="311" spans="1:10">
      <c r="A311" s="5" t="s">
        <v>1761</v>
      </c>
      <c r="B311" s="3" t="str">
        <f t="shared" si="32"/>
        <v>Edeka Zentrale$37,125</v>
      </c>
      <c r="C311" s="3" t="s">
        <v>1762</v>
      </c>
      <c r="D311" s="3">
        <f t="shared" si="28"/>
        <v>21</v>
      </c>
      <c r="E311" s="3" t="str">
        <f t="shared" si="27"/>
        <v>Edeka Zentrale</v>
      </c>
      <c r="F311" s="1" t="s">
        <v>1763</v>
      </c>
      <c r="G311" s="3">
        <f t="shared" si="29"/>
        <v>14</v>
      </c>
      <c r="H311" s="3">
        <f t="shared" si="30"/>
        <v>7</v>
      </c>
      <c r="I311" s="3" t="str">
        <f t="shared" si="31"/>
        <v>37,125</v>
      </c>
      <c r="J311" s="1" t="s">
        <v>1764</v>
      </c>
    </row>
    <row r="312" spans="1:10">
      <c r="A312" s="5" t="s">
        <v>1765</v>
      </c>
      <c r="B312" s="3" t="str">
        <f t="shared" si="32"/>
        <v>Mitsubishi Heavy Industries$37,103</v>
      </c>
      <c r="C312" s="3" t="s">
        <v>1766</v>
      </c>
      <c r="D312" s="3">
        <f t="shared" si="28"/>
        <v>34</v>
      </c>
      <c r="E312" s="3" t="str">
        <f t="shared" si="27"/>
        <v>Mitsubishi Heavy Industries</v>
      </c>
      <c r="F312" s="1" t="s">
        <v>1767</v>
      </c>
      <c r="G312" s="3">
        <f t="shared" si="29"/>
        <v>27</v>
      </c>
      <c r="H312" s="3">
        <f t="shared" si="30"/>
        <v>7</v>
      </c>
      <c r="I312" s="3" t="str">
        <f t="shared" si="31"/>
        <v>37,103</v>
      </c>
      <c r="J312" s="1" t="s">
        <v>1768</v>
      </c>
    </row>
    <row r="313" spans="1:10">
      <c r="A313" s="5" t="s">
        <v>1769</v>
      </c>
      <c r="B313" s="3" t="str">
        <f t="shared" si="32"/>
        <v>China Poly Group$37,002</v>
      </c>
      <c r="C313" s="3" t="s">
        <v>1770</v>
      </c>
      <c r="D313" s="3">
        <f t="shared" si="28"/>
        <v>23</v>
      </c>
      <c r="E313" s="3" t="str">
        <f t="shared" si="27"/>
        <v>China Poly Group</v>
      </c>
      <c r="F313" s="1" t="s">
        <v>1771</v>
      </c>
      <c r="G313" s="3">
        <f t="shared" si="29"/>
        <v>16</v>
      </c>
      <c r="H313" s="3">
        <f t="shared" si="30"/>
        <v>7</v>
      </c>
      <c r="I313" s="3" t="str">
        <f t="shared" si="31"/>
        <v>37,002</v>
      </c>
      <c r="J313" s="1" t="s">
        <v>1772</v>
      </c>
    </row>
    <row r="314" spans="1:10">
      <c r="A314" s="5" t="s">
        <v>1773</v>
      </c>
      <c r="B314" s="3" t="str">
        <f t="shared" si="32"/>
        <v>Fujitsu$36,991</v>
      </c>
      <c r="C314" s="3" t="s">
        <v>1774</v>
      </c>
      <c r="D314" s="3">
        <f t="shared" si="28"/>
        <v>14</v>
      </c>
      <c r="E314" s="3" t="str">
        <f t="shared" si="27"/>
        <v>Fujitsu</v>
      </c>
      <c r="F314" s="1" t="s">
        <v>1775</v>
      </c>
      <c r="G314" s="3">
        <f t="shared" si="29"/>
        <v>7</v>
      </c>
      <c r="H314" s="3">
        <f t="shared" si="30"/>
        <v>7</v>
      </c>
      <c r="I314" s="3" t="str">
        <f t="shared" si="31"/>
        <v>36,991</v>
      </c>
      <c r="J314" s="1" t="s">
        <v>1776</v>
      </c>
    </row>
    <row r="315" spans="1:10">
      <c r="A315" s="5" t="s">
        <v>1777</v>
      </c>
      <c r="B315" s="3" t="str">
        <f t="shared" si="32"/>
        <v>Bharat Petroleum$36,851</v>
      </c>
      <c r="C315" s="3" t="s">
        <v>1778</v>
      </c>
      <c r="D315" s="3">
        <f t="shared" si="28"/>
        <v>23</v>
      </c>
      <c r="E315" s="3" t="str">
        <f t="shared" si="27"/>
        <v>Bharat Petroleum</v>
      </c>
      <c r="F315" s="1" t="s">
        <v>1779</v>
      </c>
      <c r="G315" s="3">
        <f t="shared" si="29"/>
        <v>16</v>
      </c>
      <c r="H315" s="3">
        <f t="shared" si="30"/>
        <v>7</v>
      </c>
      <c r="I315" s="3" t="str">
        <f t="shared" si="31"/>
        <v>36,851</v>
      </c>
      <c r="J315" s="1" t="s">
        <v>1780</v>
      </c>
    </row>
    <row r="316" spans="1:10">
      <c r="A316" s="5" t="s">
        <v>1781</v>
      </c>
      <c r="B316" s="3" t="str">
        <f t="shared" si="32"/>
        <v>Tech Data$36,775</v>
      </c>
      <c r="C316" s="3" t="s">
        <v>1782</v>
      </c>
      <c r="D316" s="3">
        <f t="shared" si="28"/>
        <v>16</v>
      </c>
      <c r="E316" s="3" t="str">
        <f t="shared" si="27"/>
        <v>Tech Data</v>
      </c>
      <c r="F316" s="1" t="s">
        <v>1783</v>
      </c>
      <c r="G316" s="3">
        <f t="shared" si="29"/>
        <v>9</v>
      </c>
      <c r="H316" s="3">
        <f t="shared" si="30"/>
        <v>7</v>
      </c>
      <c r="I316" s="3" t="str">
        <f t="shared" si="31"/>
        <v>36,775</v>
      </c>
      <c r="J316" s="1" t="s">
        <v>1784</v>
      </c>
    </row>
    <row r="317" spans="1:10">
      <c r="A317" s="5" t="s">
        <v>1785</v>
      </c>
      <c r="B317" s="3" t="str">
        <f t="shared" si="32"/>
        <v>Accenture$36,766</v>
      </c>
      <c r="C317" s="3" t="s">
        <v>1786</v>
      </c>
      <c r="D317" s="3">
        <f t="shared" si="28"/>
        <v>16</v>
      </c>
      <c r="E317" s="3" t="str">
        <f t="shared" si="27"/>
        <v>Accenture</v>
      </c>
      <c r="F317" s="1" t="s">
        <v>1787</v>
      </c>
      <c r="G317" s="3">
        <f t="shared" si="29"/>
        <v>9</v>
      </c>
      <c r="H317" s="3">
        <f t="shared" si="30"/>
        <v>7</v>
      </c>
      <c r="I317" s="3" t="str">
        <f t="shared" si="31"/>
        <v>36,766</v>
      </c>
      <c r="J317" s="1" t="s">
        <v>1788</v>
      </c>
    </row>
    <row r="318" spans="1:10">
      <c r="A318" s="5" t="s">
        <v>1789</v>
      </c>
      <c r="B318" s="3" t="str">
        <f t="shared" si="32"/>
        <v>Canon$36,388</v>
      </c>
      <c r="C318" s="3" t="s">
        <v>1790</v>
      </c>
      <c r="D318" s="3">
        <f t="shared" si="28"/>
        <v>12</v>
      </c>
      <c r="E318" s="3" t="str">
        <f t="shared" si="27"/>
        <v>Canon</v>
      </c>
      <c r="F318" s="1" t="s">
        <v>1791</v>
      </c>
      <c r="G318" s="3">
        <f t="shared" si="29"/>
        <v>5</v>
      </c>
      <c r="H318" s="3">
        <f t="shared" si="30"/>
        <v>7</v>
      </c>
      <c r="I318" s="3" t="str">
        <f t="shared" si="31"/>
        <v>36,388</v>
      </c>
      <c r="J318" s="1" t="s">
        <v>1792</v>
      </c>
    </row>
    <row r="319" spans="1:10">
      <c r="A319" s="5" t="s">
        <v>1793</v>
      </c>
      <c r="B319" s="3" t="str">
        <f t="shared" si="32"/>
        <v>Centrica$36,083</v>
      </c>
      <c r="C319" s="3" t="s">
        <v>1794</v>
      </c>
      <c r="D319" s="3">
        <f t="shared" si="28"/>
        <v>15</v>
      </c>
      <c r="E319" s="3" t="str">
        <f t="shared" si="27"/>
        <v>Centrica</v>
      </c>
      <c r="F319" s="1" t="s">
        <v>1795</v>
      </c>
      <c r="G319" s="3">
        <f t="shared" si="29"/>
        <v>8</v>
      </c>
      <c r="H319" s="3">
        <f t="shared" si="30"/>
        <v>7</v>
      </c>
      <c r="I319" s="3" t="str">
        <f t="shared" si="31"/>
        <v>36,083</v>
      </c>
      <c r="J319" s="1" t="s">
        <v>1796</v>
      </c>
    </row>
    <row r="320" spans="1:10">
      <c r="A320" s="5" t="s">
        <v>1797</v>
      </c>
      <c r="B320" s="3" t="str">
        <f t="shared" si="32"/>
        <v>TIAA$36,025</v>
      </c>
      <c r="C320" s="3" t="s">
        <v>1798</v>
      </c>
      <c r="D320" s="3">
        <f t="shared" si="28"/>
        <v>11</v>
      </c>
      <c r="E320" s="3" t="str">
        <f t="shared" ref="E320:E383" si="33">LEFT(C320,LEN(C320)-7)</f>
        <v>TIAA</v>
      </c>
      <c r="F320" s="1" t="s">
        <v>1799</v>
      </c>
      <c r="G320" s="3">
        <f t="shared" si="29"/>
        <v>4</v>
      </c>
      <c r="H320" s="3">
        <f t="shared" si="30"/>
        <v>7</v>
      </c>
      <c r="I320" s="3" t="str">
        <f t="shared" si="31"/>
        <v>36,025</v>
      </c>
      <c r="J320" s="1" t="s">
        <v>1800</v>
      </c>
    </row>
    <row r="321" spans="1:10">
      <c r="A321" s="5" t="s">
        <v>1801</v>
      </c>
      <c r="B321" s="3" t="str">
        <f t="shared" si="32"/>
        <v>SNCF Mobilites$35,880</v>
      </c>
      <c r="C321" s="3" t="s">
        <v>1802</v>
      </c>
      <c r="D321" s="3">
        <f t="shared" si="28"/>
        <v>21</v>
      </c>
      <c r="E321" s="3" t="str">
        <f t="shared" si="33"/>
        <v>SNCF Mobilites</v>
      </c>
      <c r="F321" s="1" t="s">
        <v>1803</v>
      </c>
      <c r="G321" s="3">
        <f t="shared" si="29"/>
        <v>14</v>
      </c>
      <c r="H321" s="3">
        <f t="shared" si="30"/>
        <v>7</v>
      </c>
      <c r="I321" s="3" t="str">
        <f t="shared" si="31"/>
        <v>35,880</v>
      </c>
      <c r="J321" s="1" t="s">
        <v>1804</v>
      </c>
    </row>
    <row r="322" spans="1:10">
      <c r="A322" s="5" t="s">
        <v>1805</v>
      </c>
      <c r="B322" s="3" t="str">
        <f t="shared" si="32"/>
        <v>TJX$35,865</v>
      </c>
      <c r="C322" s="3" t="s">
        <v>1806</v>
      </c>
      <c r="D322" s="3">
        <f t="shared" si="28"/>
        <v>10</v>
      </c>
      <c r="E322" s="3" t="str">
        <f t="shared" si="33"/>
        <v>TJX</v>
      </c>
      <c r="F322" s="1" t="s">
        <v>1807</v>
      </c>
      <c r="G322" s="3">
        <f t="shared" si="29"/>
        <v>3</v>
      </c>
      <c r="H322" s="3">
        <f t="shared" si="30"/>
        <v>7</v>
      </c>
      <c r="I322" s="3" t="str">
        <f t="shared" si="31"/>
        <v>35,865</v>
      </c>
      <c r="J322" s="1" t="s">
        <v>1808</v>
      </c>
    </row>
    <row r="323" spans="1:10">
      <c r="A323" s="5" t="s">
        <v>1809</v>
      </c>
      <c r="B323" s="3" t="str">
        <f t="shared" si="32"/>
        <v>China Everbright Group$35,840</v>
      </c>
      <c r="C323" s="3" t="s">
        <v>1810</v>
      </c>
      <c r="D323" s="3">
        <f t="shared" ref="D323:D386" si="34">LEN(C323)</f>
        <v>29</v>
      </c>
      <c r="E323" s="3" t="str">
        <f t="shared" si="33"/>
        <v>China Everbright Group</v>
      </c>
      <c r="F323" s="1" t="s">
        <v>1811</v>
      </c>
      <c r="G323" s="3">
        <f t="shared" ref="G323:G386" si="35">LEN(E323)</f>
        <v>22</v>
      </c>
      <c r="H323" s="3">
        <f t="shared" ref="H323:H386" si="36">D323-G323</f>
        <v>7</v>
      </c>
      <c r="I323" s="3" t="str">
        <f t="shared" ref="I323:I386" si="37">RIGHT(C323,H323-1)</f>
        <v>35,840</v>
      </c>
      <c r="J323" s="1" t="s">
        <v>1812</v>
      </c>
    </row>
    <row r="324" spans="1:10">
      <c r="A324" s="5" t="s">
        <v>1813</v>
      </c>
      <c r="B324" s="3" t="str">
        <f t="shared" si="32"/>
        <v>Midea Group$35,794</v>
      </c>
      <c r="C324" s="3" t="s">
        <v>1814</v>
      </c>
      <c r="D324" s="3">
        <f t="shared" si="34"/>
        <v>18</v>
      </c>
      <c r="E324" s="3" t="str">
        <f t="shared" si="33"/>
        <v>Midea Group</v>
      </c>
      <c r="F324" s="1" t="s">
        <v>1815</v>
      </c>
      <c r="G324" s="3">
        <f t="shared" si="35"/>
        <v>11</v>
      </c>
      <c r="H324" s="3">
        <f t="shared" si="36"/>
        <v>7</v>
      </c>
      <c r="I324" s="3" t="str">
        <f t="shared" si="37"/>
        <v>35,794</v>
      </c>
      <c r="J324" s="1" t="s">
        <v>1816</v>
      </c>
    </row>
    <row r="325" spans="1:10">
      <c r="A325" s="5" t="s">
        <v>1817</v>
      </c>
      <c r="B325" s="3" t="str">
        <f t="shared" si="32"/>
        <v>Intesa Sanpaolo$35,752</v>
      </c>
      <c r="C325" s="3" t="s">
        <v>1818</v>
      </c>
      <c r="D325" s="3">
        <f t="shared" si="34"/>
        <v>22</v>
      </c>
      <c r="E325" s="3" t="str">
        <f t="shared" si="33"/>
        <v>Intesa Sanpaolo</v>
      </c>
      <c r="F325" s="1" t="s">
        <v>1819</v>
      </c>
      <c r="G325" s="3">
        <f t="shared" si="35"/>
        <v>15</v>
      </c>
      <c r="H325" s="3">
        <f t="shared" si="36"/>
        <v>7</v>
      </c>
      <c r="I325" s="3" t="str">
        <f t="shared" si="37"/>
        <v>35,752</v>
      </c>
      <c r="J325" s="1" t="s">
        <v>1820</v>
      </c>
    </row>
    <row r="326" spans="1:10">
      <c r="A326" s="5" t="s">
        <v>1821</v>
      </c>
      <c r="B326" s="3" t="str">
        <f t="shared" si="32"/>
        <v>Vale$35,713</v>
      </c>
      <c r="C326" s="3" t="s">
        <v>1822</v>
      </c>
      <c r="D326" s="3">
        <f t="shared" si="34"/>
        <v>11</v>
      </c>
      <c r="E326" s="3" t="str">
        <f t="shared" si="33"/>
        <v>Vale</v>
      </c>
      <c r="F326" s="1" t="s">
        <v>1823</v>
      </c>
      <c r="G326" s="3">
        <f t="shared" si="35"/>
        <v>4</v>
      </c>
      <c r="H326" s="3">
        <f t="shared" si="36"/>
        <v>7</v>
      </c>
      <c r="I326" s="3" t="str">
        <f t="shared" si="37"/>
        <v>35,713</v>
      </c>
      <c r="J326" s="1" t="s">
        <v>1824</v>
      </c>
    </row>
    <row r="327" spans="1:10">
      <c r="A327" s="5" t="s">
        <v>1825</v>
      </c>
      <c r="B327" s="3" t="str">
        <f t="shared" si="32"/>
        <v>Toshiba$35,630</v>
      </c>
      <c r="C327" s="3" t="s">
        <v>1826</v>
      </c>
      <c r="D327" s="3">
        <f t="shared" si="34"/>
        <v>14</v>
      </c>
      <c r="E327" s="3" t="str">
        <f t="shared" si="33"/>
        <v>Toshiba</v>
      </c>
      <c r="F327" s="1" t="s">
        <v>1827</v>
      </c>
      <c r="G327" s="3">
        <f t="shared" si="35"/>
        <v>7</v>
      </c>
      <c r="H327" s="3">
        <f t="shared" si="36"/>
        <v>7</v>
      </c>
      <c r="I327" s="3" t="str">
        <f t="shared" si="37"/>
        <v>35,630</v>
      </c>
      <c r="J327" s="1" t="s">
        <v>1828</v>
      </c>
    </row>
    <row r="328" spans="1:10">
      <c r="A328" s="5" t="s">
        <v>1829</v>
      </c>
      <c r="B328" s="3" t="str">
        <f t="shared" si="32"/>
        <v>American Express$35,583</v>
      </c>
      <c r="C328" s="3" t="s">
        <v>1830</v>
      </c>
      <c r="D328" s="3">
        <f t="shared" si="34"/>
        <v>23</v>
      </c>
      <c r="E328" s="3" t="str">
        <f t="shared" si="33"/>
        <v>American Express</v>
      </c>
      <c r="F328" s="1" t="s">
        <v>1831</v>
      </c>
      <c r="G328" s="3">
        <f t="shared" si="35"/>
        <v>16</v>
      </c>
      <c r="H328" s="3">
        <f t="shared" si="36"/>
        <v>7</v>
      </c>
      <c r="I328" s="3" t="str">
        <f t="shared" si="37"/>
        <v>35,583</v>
      </c>
      <c r="J328" s="1" t="s">
        <v>1832</v>
      </c>
    </row>
    <row r="329" spans="1:10">
      <c r="A329" s="5" t="s">
        <v>1833</v>
      </c>
      <c r="B329" s="3" t="str">
        <f t="shared" si="32"/>
        <v>Coca-Cola$35,410</v>
      </c>
      <c r="C329" s="3" t="s">
        <v>1834</v>
      </c>
      <c r="D329" s="3">
        <f t="shared" si="34"/>
        <v>16</v>
      </c>
      <c r="E329" s="3" t="str">
        <f t="shared" si="33"/>
        <v>Coca-Cola</v>
      </c>
      <c r="F329" s="1" t="s">
        <v>1835</v>
      </c>
      <c r="G329" s="3">
        <f t="shared" si="35"/>
        <v>9</v>
      </c>
      <c r="H329" s="3">
        <f t="shared" si="36"/>
        <v>7</v>
      </c>
      <c r="I329" s="3" t="str">
        <f t="shared" si="37"/>
        <v>35,410</v>
      </c>
      <c r="J329" s="1" t="s">
        <v>1836</v>
      </c>
    </row>
    <row r="330" spans="1:10">
      <c r="A330" s="5" t="s">
        <v>1837</v>
      </c>
      <c r="B330" s="3" t="str">
        <f t="shared" si="32"/>
        <v>Aisin Seiki$35,281</v>
      </c>
      <c r="C330" s="3" t="s">
        <v>1838</v>
      </c>
      <c r="D330" s="3">
        <f t="shared" si="34"/>
        <v>18</v>
      </c>
      <c r="E330" s="3" t="str">
        <f t="shared" si="33"/>
        <v>Aisin Seiki</v>
      </c>
      <c r="F330" s="1" t="s">
        <v>1839</v>
      </c>
      <c r="G330" s="3">
        <f t="shared" si="35"/>
        <v>11</v>
      </c>
      <c r="H330" s="3">
        <f t="shared" si="36"/>
        <v>7</v>
      </c>
      <c r="I330" s="3" t="str">
        <f t="shared" si="37"/>
        <v>35,281</v>
      </c>
      <c r="J330" s="1" t="s">
        <v>1840</v>
      </c>
    </row>
    <row r="331" spans="1:10">
      <c r="A331" s="5" t="s">
        <v>1841</v>
      </c>
      <c r="B331" s="3" t="str">
        <f t="shared" si="32"/>
        <v>Iberdrola$35,240</v>
      </c>
      <c r="C331" s="3" t="s">
        <v>1842</v>
      </c>
      <c r="D331" s="3">
        <f t="shared" si="34"/>
        <v>16</v>
      </c>
      <c r="E331" s="3" t="str">
        <f t="shared" si="33"/>
        <v>Iberdrola</v>
      </c>
      <c r="F331" s="1" t="s">
        <v>1843</v>
      </c>
      <c r="G331" s="3">
        <f t="shared" si="35"/>
        <v>9</v>
      </c>
      <c r="H331" s="3">
        <f t="shared" si="36"/>
        <v>7</v>
      </c>
      <c r="I331" s="3" t="str">
        <f t="shared" si="37"/>
        <v>35,240</v>
      </c>
      <c r="J331" s="1" t="s">
        <v>1844</v>
      </c>
    </row>
    <row r="332" spans="1:10">
      <c r="A332" s="5" t="s">
        <v>1845</v>
      </c>
      <c r="B332" s="3" t="str">
        <f t="shared" si="32"/>
        <v>Tencent Holdings$35,179</v>
      </c>
      <c r="C332" s="3" t="s">
        <v>1846</v>
      </c>
      <c r="D332" s="3">
        <f t="shared" si="34"/>
        <v>23</v>
      </c>
      <c r="E332" s="3" t="str">
        <f t="shared" si="33"/>
        <v>Tencent Holdings</v>
      </c>
      <c r="F332" s="1" t="s">
        <v>1847</v>
      </c>
      <c r="G332" s="3">
        <f t="shared" si="35"/>
        <v>16</v>
      </c>
      <c r="H332" s="3">
        <f t="shared" si="36"/>
        <v>7</v>
      </c>
      <c r="I332" s="3" t="str">
        <f t="shared" si="37"/>
        <v>35,179</v>
      </c>
      <c r="J332" s="1" t="s">
        <v>1848</v>
      </c>
    </row>
    <row r="333" spans="1:10">
      <c r="A333" s="5" t="s">
        <v>1849</v>
      </c>
      <c r="B333" s="3" t="str">
        <f t="shared" si="32"/>
        <v>China Vanke$35,117</v>
      </c>
      <c r="C333" s="3" t="s">
        <v>1850</v>
      </c>
      <c r="D333" s="3">
        <f t="shared" si="34"/>
        <v>18</v>
      </c>
      <c r="E333" s="3" t="str">
        <f t="shared" si="33"/>
        <v>China Vanke</v>
      </c>
      <c r="F333" s="1" t="s">
        <v>1851</v>
      </c>
      <c r="G333" s="3">
        <f t="shared" si="35"/>
        <v>11</v>
      </c>
      <c r="H333" s="3">
        <f t="shared" si="36"/>
        <v>7</v>
      </c>
      <c r="I333" s="3" t="str">
        <f t="shared" si="37"/>
        <v>35,117</v>
      </c>
      <c r="J333" s="1" t="s">
        <v>1852</v>
      </c>
    </row>
    <row r="334" spans="1:10">
      <c r="A334" s="5" t="s">
        <v>1853</v>
      </c>
      <c r="B334" s="3" t="str">
        <f t="shared" si="32"/>
        <v>China Energy Engineering Group$35,048</v>
      </c>
      <c r="C334" s="3" t="s">
        <v>1854</v>
      </c>
      <c r="D334" s="3">
        <f t="shared" si="34"/>
        <v>37</v>
      </c>
      <c r="E334" s="3" t="str">
        <f t="shared" si="33"/>
        <v>China Energy Engineering Group</v>
      </c>
      <c r="F334" s="1" t="s">
        <v>1855</v>
      </c>
      <c r="G334" s="3">
        <f t="shared" si="35"/>
        <v>30</v>
      </c>
      <c r="H334" s="3">
        <f t="shared" si="36"/>
        <v>7</v>
      </c>
      <c r="I334" s="3" t="str">
        <f t="shared" si="37"/>
        <v>35,048</v>
      </c>
      <c r="J334" s="1" t="s">
        <v>1856</v>
      </c>
    </row>
    <row r="335" spans="1:10">
      <c r="A335" s="5" t="s">
        <v>1857</v>
      </c>
      <c r="B335" s="3" t="str">
        <f t="shared" si="32"/>
        <v>Publix Super Markets$34,837</v>
      </c>
      <c r="C335" s="3" t="s">
        <v>1858</v>
      </c>
      <c r="D335" s="3">
        <f t="shared" si="34"/>
        <v>27</v>
      </c>
      <c r="E335" s="3" t="str">
        <f t="shared" si="33"/>
        <v>Publix Super Markets</v>
      </c>
      <c r="F335" s="1" t="s">
        <v>1859</v>
      </c>
      <c r="G335" s="3">
        <f t="shared" si="35"/>
        <v>20</v>
      </c>
      <c r="H335" s="3">
        <f t="shared" si="36"/>
        <v>7</v>
      </c>
      <c r="I335" s="3" t="str">
        <f t="shared" si="37"/>
        <v>34,837</v>
      </c>
      <c r="J335" s="1" t="s">
        <v>1860</v>
      </c>
    </row>
    <row r="336" spans="1:10">
      <c r="A336" s="5" t="s">
        <v>1861</v>
      </c>
      <c r="B336" s="3" t="str">
        <f t="shared" si="32"/>
        <v>China COSCO Shipping$34,668</v>
      </c>
      <c r="C336" s="3" t="s">
        <v>1862</v>
      </c>
      <c r="D336" s="3">
        <f t="shared" si="34"/>
        <v>27</v>
      </c>
      <c r="E336" s="3" t="str">
        <f t="shared" si="33"/>
        <v>China COSCO Shipping</v>
      </c>
      <c r="F336" s="1" t="s">
        <v>1863</v>
      </c>
      <c r="G336" s="3">
        <f t="shared" si="35"/>
        <v>20</v>
      </c>
      <c r="H336" s="3">
        <f t="shared" si="36"/>
        <v>7</v>
      </c>
      <c r="I336" s="3" t="str">
        <f t="shared" si="37"/>
        <v>34,668</v>
      </c>
      <c r="J336" s="1" t="s">
        <v>1864</v>
      </c>
    </row>
    <row r="337" spans="1:10">
      <c r="A337" s="5" t="s">
        <v>1865</v>
      </c>
      <c r="B337" s="3" t="str">
        <f t="shared" si="32"/>
        <v>Barclays$34,507</v>
      </c>
      <c r="C337" s="3" t="s">
        <v>1866</v>
      </c>
      <c r="D337" s="3">
        <f t="shared" si="34"/>
        <v>15</v>
      </c>
      <c r="E337" s="3" t="str">
        <f t="shared" si="33"/>
        <v>Barclays</v>
      </c>
      <c r="F337" s="1" t="s">
        <v>1867</v>
      </c>
      <c r="G337" s="3">
        <f t="shared" si="35"/>
        <v>8</v>
      </c>
      <c r="H337" s="3">
        <f t="shared" si="36"/>
        <v>7</v>
      </c>
      <c r="I337" s="3" t="str">
        <f t="shared" si="37"/>
        <v>34,507</v>
      </c>
      <c r="J337" s="1" t="s">
        <v>1868</v>
      </c>
    </row>
    <row r="338" spans="1:10">
      <c r="A338" s="5" t="s">
        <v>1869</v>
      </c>
      <c r="B338" s="3" t="str">
        <f t="shared" si="32"/>
        <v>Toronto-Dominion Bank$34,501</v>
      </c>
      <c r="C338" s="3" t="s">
        <v>1870</v>
      </c>
      <c r="D338" s="3">
        <f t="shared" si="34"/>
        <v>28</v>
      </c>
      <c r="E338" s="3" t="str">
        <f t="shared" si="33"/>
        <v>Toronto-Dominion Bank</v>
      </c>
      <c r="F338" s="1" t="s">
        <v>1871</v>
      </c>
      <c r="G338" s="3">
        <f t="shared" si="35"/>
        <v>21</v>
      </c>
      <c r="H338" s="3">
        <f t="shared" si="36"/>
        <v>7</v>
      </c>
      <c r="I338" s="3" t="str">
        <f t="shared" si="37"/>
        <v>34,501</v>
      </c>
      <c r="J338" s="1" t="s">
        <v>1872</v>
      </c>
    </row>
    <row r="339" spans="1:10">
      <c r="A339" s="5" t="s">
        <v>1873</v>
      </c>
      <c r="B339" s="3" t="str">
        <f t="shared" si="32"/>
        <v>LyondellBasell Industries$34,484</v>
      </c>
      <c r="C339" s="3" t="s">
        <v>1874</v>
      </c>
      <c r="D339" s="3">
        <f t="shared" si="34"/>
        <v>32</v>
      </c>
      <c r="E339" s="3" t="str">
        <f t="shared" si="33"/>
        <v>LyondellBasell Industries</v>
      </c>
      <c r="F339" s="1" t="s">
        <v>1875</v>
      </c>
      <c r="G339" s="3">
        <f t="shared" si="35"/>
        <v>25</v>
      </c>
      <c r="H339" s="3">
        <f t="shared" si="36"/>
        <v>7</v>
      </c>
      <c r="I339" s="3" t="str">
        <f t="shared" si="37"/>
        <v>34,484</v>
      </c>
      <c r="J339" s="1" t="s">
        <v>1876</v>
      </c>
    </row>
    <row r="340" spans="1:10">
      <c r="A340" s="5" t="s">
        <v>1877</v>
      </c>
      <c r="B340" s="3" t="str">
        <f t="shared" si="32"/>
        <v>Noble Group$34,421</v>
      </c>
      <c r="C340" s="3" t="s">
        <v>1878</v>
      </c>
      <c r="D340" s="3">
        <f t="shared" si="34"/>
        <v>18</v>
      </c>
      <c r="E340" s="3" t="str">
        <f t="shared" si="33"/>
        <v>Noble Group</v>
      </c>
      <c r="F340" s="1" t="s">
        <v>1879</v>
      </c>
      <c r="G340" s="3">
        <f t="shared" si="35"/>
        <v>11</v>
      </c>
      <c r="H340" s="3">
        <f t="shared" si="36"/>
        <v>7</v>
      </c>
      <c r="I340" s="3" t="str">
        <f t="shared" si="37"/>
        <v>34,421</v>
      </c>
      <c r="J340" s="1" t="s">
        <v>1880</v>
      </c>
    </row>
    <row r="341" spans="1:10">
      <c r="A341" s="5" t="s">
        <v>1881</v>
      </c>
      <c r="B341" s="3" t="str">
        <f t="shared" si="32"/>
        <v>Nike$34,350</v>
      </c>
      <c r="C341" s="3" t="s">
        <v>1882</v>
      </c>
      <c r="D341" s="3">
        <f t="shared" si="34"/>
        <v>11</v>
      </c>
      <c r="E341" s="3" t="str">
        <f t="shared" si="33"/>
        <v>Nike</v>
      </c>
      <c r="F341" s="1" t="s">
        <v>1883</v>
      </c>
      <c r="G341" s="3">
        <f t="shared" si="35"/>
        <v>4</v>
      </c>
      <c r="H341" s="3">
        <f t="shared" si="36"/>
        <v>7</v>
      </c>
      <c r="I341" s="3" t="str">
        <f t="shared" si="37"/>
        <v>34,350</v>
      </c>
      <c r="J341" s="1" t="s">
        <v>1884</v>
      </c>
    </row>
    <row r="342" spans="1:10">
      <c r="A342" s="5" t="s">
        <v>1885</v>
      </c>
      <c r="B342" s="3" t="str">
        <f t="shared" si="32"/>
        <v>ABB$34,312</v>
      </c>
      <c r="C342" s="3" t="s">
        <v>1886</v>
      </c>
      <c r="D342" s="3">
        <f t="shared" si="34"/>
        <v>10</v>
      </c>
      <c r="E342" s="3" t="str">
        <f t="shared" si="33"/>
        <v>ABB</v>
      </c>
      <c r="F342" s="1" t="s">
        <v>1887</v>
      </c>
      <c r="G342" s="3">
        <f t="shared" si="35"/>
        <v>3</v>
      </c>
      <c r="H342" s="3">
        <f t="shared" si="36"/>
        <v>7</v>
      </c>
      <c r="I342" s="3" t="str">
        <f t="shared" si="37"/>
        <v>34,312</v>
      </c>
      <c r="J342" s="1" t="s">
        <v>1888</v>
      </c>
    </row>
    <row r="343" spans="1:10">
      <c r="A343" s="5" t="s">
        <v>1889</v>
      </c>
      <c r="B343" s="3" t="str">
        <f t="shared" si="32"/>
        <v>Daiwa House Industry$34,262</v>
      </c>
      <c r="C343" s="3" t="s">
        <v>1890</v>
      </c>
      <c r="D343" s="3">
        <f t="shared" si="34"/>
        <v>27</v>
      </c>
      <c r="E343" s="3" t="str">
        <f t="shared" si="33"/>
        <v>Daiwa House Industry</v>
      </c>
      <c r="F343" s="1" t="s">
        <v>1891</v>
      </c>
      <c r="G343" s="3">
        <f t="shared" si="35"/>
        <v>20</v>
      </c>
      <c r="H343" s="3">
        <f t="shared" si="36"/>
        <v>7</v>
      </c>
      <c r="I343" s="3" t="str">
        <f t="shared" si="37"/>
        <v>34,262</v>
      </c>
      <c r="J343" s="1" t="s">
        <v>1892</v>
      </c>
    </row>
    <row r="344" spans="1:10">
      <c r="A344" s="5" t="s">
        <v>1893</v>
      </c>
      <c r="B344" s="3" t="str">
        <f t="shared" si="32"/>
        <v>China Aerospace Science &amp; Technology$34,254</v>
      </c>
      <c r="C344" s="3" t="s">
        <v>1894</v>
      </c>
      <c r="D344" s="3">
        <f t="shared" si="34"/>
        <v>43</v>
      </c>
      <c r="E344" s="3" t="str">
        <f t="shared" si="33"/>
        <v>China Aerospace Science &amp; Technology</v>
      </c>
      <c r="F344" s="1" t="s">
        <v>1895</v>
      </c>
      <c r="G344" s="3">
        <f t="shared" si="35"/>
        <v>36</v>
      </c>
      <c r="H344" s="3">
        <f t="shared" si="36"/>
        <v>7</v>
      </c>
      <c r="I344" s="3" t="str">
        <f t="shared" si="37"/>
        <v>34,254</v>
      </c>
      <c r="J344" s="1" t="s">
        <v>1896</v>
      </c>
    </row>
    <row r="345" spans="1:10">
      <c r="A345" s="5" t="s">
        <v>1897</v>
      </c>
      <c r="B345" s="3" t="str">
        <f t="shared" si="32"/>
        <v>Andeavor$34,204</v>
      </c>
      <c r="C345" s="3" t="s">
        <v>1898</v>
      </c>
      <c r="D345" s="3">
        <f t="shared" si="34"/>
        <v>15</v>
      </c>
      <c r="E345" s="3" t="str">
        <f t="shared" si="33"/>
        <v>Andeavor</v>
      </c>
      <c r="F345" s="1" t="s">
        <v>1899</v>
      </c>
      <c r="G345" s="3">
        <f t="shared" si="35"/>
        <v>8</v>
      </c>
      <c r="H345" s="3">
        <f t="shared" si="36"/>
        <v>7</v>
      </c>
      <c r="I345" s="3" t="str">
        <f t="shared" si="37"/>
        <v>34,204</v>
      </c>
      <c r="J345" s="1" t="s">
        <v>1900</v>
      </c>
    </row>
    <row r="346" spans="1:10">
      <c r="A346" s="5" t="s">
        <v>1901</v>
      </c>
      <c r="B346" s="3" t="str">
        <f t="shared" si="32"/>
        <v>Enbridge$34,196</v>
      </c>
      <c r="C346" s="3" t="s">
        <v>1902</v>
      </c>
      <c r="D346" s="3">
        <f t="shared" si="34"/>
        <v>15</v>
      </c>
      <c r="E346" s="3" t="str">
        <f t="shared" si="33"/>
        <v>Enbridge</v>
      </c>
      <c r="F346" s="1" t="s">
        <v>1903</v>
      </c>
      <c r="G346" s="3">
        <f t="shared" si="35"/>
        <v>8</v>
      </c>
      <c r="H346" s="3">
        <f t="shared" si="36"/>
        <v>7</v>
      </c>
      <c r="I346" s="3" t="str">
        <f t="shared" si="37"/>
        <v>34,196</v>
      </c>
      <c r="J346" s="1" t="s">
        <v>1904</v>
      </c>
    </row>
    <row r="347" spans="1:10">
      <c r="A347" s="5" t="s">
        <v>1905</v>
      </c>
      <c r="B347" s="3" t="str">
        <f t="shared" si="32"/>
        <v>China Aerospace Science &amp; Industry$34,073</v>
      </c>
      <c r="C347" s="3" t="s">
        <v>1906</v>
      </c>
      <c r="D347" s="3">
        <f t="shared" si="34"/>
        <v>41</v>
      </c>
      <c r="E347" s="3" t="str">
        <f t="shared" si="33"/>
        <v>China Aerospace Science &amp; Industry</v>
      </c>
      <c r="F347" s="1" t="s">
        <v>1907</v>
      </c>
      <c r="G347" s="3">
        <f t="shared" si="35"/>
        <v>34</v>
      </c>
      <c r="H347" s="3">
        <f t="shared" si="36"/>
        <v>7</v>
      </c>
      <c r="I347" s="3" t="str">
        <f t="shared" si="37"/>
        <v>34,073</v>
      </c>
      <c r="J347" s="1" t="s">
        <v>1908</v>
      </c>
    </row>
    <row r="348" spans="1:10">
      <c r="A348" s="5" t="s">
        <v>1909</v>
      </c>
      <c r="B348" s="3" t="str">
        <f t="shared" si="32"/>
        <v>Sompo Holdings$34,028</v>
      </c>
      <c r="C348" s="3" t="s">
        <v>1910</v>
      </c>
      <c r="D348" s="3">
        <f t="shared" si="34"/>
        <v>21</v>
      </c>
      <c r="E348" s="3" t="str">
        <f t="shared" si="33"/>
        <v>Sompo Holdings</v>
      </c>
      <c r="F348" s="1" t="s">
        <v>1911</v>
      </c>
      <c r="G348" s="3">
        <f t="shared" si="35"/>
        <v>14</v>
      </c>
      <c r="H348" s="3">
        <f t="shared" si="36"/>
        <v>7</v>
      </c>
      <c r="I348" s="3" t="str">
        <f t="shared" si="37"/>
        <v>34,028</v>
      </c>
      <c r="J348" s="1" t="s">
        <v>1912</v>
      </c>
    </row>
    <row r="349" spans="1:10">
      <c r="A349" s="5" t="s">
        <v>1913</v>
      </c>
      <c r="B349" s="3" t="str">
        <f t="shared" si="32"/>
        <v>Suzuki Motor$33,912</v>
      </c>
      <c r="C349" s="3" t="s">
        <v>1914</v>
      </c>
      <c r="D349" s="3">
        <f t="shared" si="34"/>
        <v>19</v>
      </c>
      <c r="E349" s="3" t="str">
        <f t="shared" si="33"/>
        <v>Suzuki Motor</v>
      </c>
      <c r="F349" s="1" t="s">
        <v>1915</v>
      </c>
      <c r="G349" s="3">
        <f t="shared" si="35"/>
        <v>12</v>
      </c>
      <c r="H349" s="3">
        <f t="shared" si="36"/>
        <v>7</v>
      </c>
      <c r="I349" s="3" t="str">
        <f t="shared" si="37"/>
        <v>33,912</v>
      </c>
      <c r="J349" s="1" t="s">
        <v>1916</v>
      </c>
    </row>
    <row r="350" spans="1:10">
      <c r="A350" s="5" t="s">
        <v>1917</v>
      </c>
      <c r="B350" s="3" t="str">
        <f t="shared" si="32"/>
        <v>Commonwealth Bank of Australia$33,887</v>
      </c>
      <c r="C350" s="3" t="s">
        <v>1918</v>
      </c>
      <c r="D350" s="3">
        <f t="shared" si="34"/>
        <v>37</v>
      </c>
      <c r="E350" s="3" t="str">
        <f t="shared" si="33"/>
        <v>Commonwealth Bank of Australia</v>
      </c>
      <c r="F350" s="1" t="s">
        <v>1919</v>
      </c>
      <c r="G350" s="3">
        <f t="shared" si="35"/>
        <v>30</v>
      </c>
      <c r="H350" s="3">
        <f t="shared" si="36"/>
        <v>7</v>
      </c>
      <c r="I350" s="3" t="str">
        <f t="shared" si="37"/>
        <v>33,887</v>
      </c>
      <c r="J350" s="1" t="s">
        <v>1920</v>
      </c>
    </row>
    <row r="351" spans="1:10">
      <c r="A351" s="5" t="s">
        <v>1921</v>
      </c>
      <c r="B351" s="3" t="str">
        <f t="shared" si="32"/>
        <v>Sumitomo Life Insurance$33,821</v>
      </c>
      <c r="C351" s="3" t="s">
        <v>1922</v>
      </c>
      <c r="D351" s="3">
        <f t="shared" si="34"/>
        <v>30</v>
      </c>
      <c r="E351" s="3" t="str">
        <f t="shared" si="33"/>
        <v>Sumitomo Life Insurance</v>
      </c>
      <c r="F351" s="1" t="s">
        <v>1923</v>
      </c>
      <c r="G351" s="3">
        <f t="shared" si="35"/>
        <v>23</v>
      </c>
      <c r="H351" s="3">
        <f t="shared" si="36"/>
        <v>7</v>
      </c>
      <c r="I351" s="3" t="str">
        <f t="shared" si="37"/>
        <v>33,821</v>
      </c>
      <c r="J351" s="1" t="s">
        <v>1924</v>
      </c>
    </row>
    <row r="352" spans="1:10">
      <c r="A352" s="5" t="s">
        <v>1925</v>
      </c>
      <c r="B352" s="3" t="str">
        <f t="shared" si="32"/>
        <v>World Fuel Services$33,696</v>
      </c>
      <c r="C352" s="3" t="s">
        <v>1926</v>
      </c>
      <c r="D352" s="3">
        <f t="shared" si="34"/>
        <v>26</v>
      </c>
      <c r="E352" s="3" t="str">
        <f t="shared" si="33"/>
        <v>World Fuel Services</v>
      </c>
      <c r="F352" s="1" t="s">
        <v>1927</v>
      </c>
      <c r="G352" s="3">
        <f t="shared" si="35"/>
        <v>19</v>
      </c>
      <c r="H352" s="3">
        <f t="shared" si="36"/>
        <v>7</v>
      </c>
      <c r="I352" s="3" t="str">
        <f t="shared" si="37"/>
        <v>33,696</v>
      </c>
      <c r="J352" s="1" t="s">
        <v>1928</v>
      </c>
    </row>
    <row r="353" spans="1:10">
      <c r="A353" s="5" t="s">
        <v>1929</v>
      </c>
      <c r="B353" s="3" t="str">
        <f t="shared" si="32"/>
        <v>Mitsubishi Chemical Holdings$33,616</v>
      </c>
      <c r="C353" s="3" t="s">
        <v>1930</v>
      </c>
      <c r="D353" s="3">
        <f t="shared" si="34"/>
        <v>35</v>
      </c>
      <c r="E353" s="3" t="str">
        <f t="shared" si="33"/>
        <v>Mitsubishi Chemical Holdings</v>
      </c>
      <c r="F353" s="1" t="s">
        <v>1931</v>
      </c>
      <c r="G353" s="3">
        <f t="shared" si="35"/>
        <v>28</v>
      </c>
      <c r="H353" s="3">
        <f t="shared" si="36"/>
        <v>7</v>
      </c>
      <c r="I353" s="3" t="str">
        <f t="shared" si="37"/>
        <v>33,616</v>
      </c>
      <c r="J353" s="1" t="s">
        <v>1932</v>
      </c>
    </row>
    <row r="354" spans="1:10">
      <c r="A354" s="5" t="s">
        <v>1933</v>
      </c>
      <c r="B354" s="3" t="str">
        <f t="shared" si="32"/>
        <v>Country Garden Holdings$33,572</v>
      </c>
      <c r="C354" s="3" t="s">
        <v>1934</v>
      </c>
      <c r="D354" s="3">
        <f t="shared" si="34"/>
        <v>30</v>
      </c>
      <c r="E354" s="3" t="str">
        <f t="shared" si="33"/>
        <v>Country Garden Holdings</v>
      </c>
      <c r="F354" s="1" t="s">
        <v>1935</v>
      </c>
      <c r="G354" s="3">
        <f t="shared" si="35"/>
        <v>23</v>
      </c>
      <c r="H354" s="3">
        <f t="shared" si="36"/>
        <v>7</v>
      </c>
      <c r="I354" s="3" t="str">
        <f t="shared" si="37"/>
        <v>33,572</v>
      </c>
      <c r="J354" s="1" t="s">
        <v>1936</v>
      </c>
    </row>
    <row r="355" spans="1:10">
      <c r="A355" s="5" t="s">
        <v>1937</v>
      </c>
      <c r="B355" s="3" t="str">
        <f t="shared" si="32"/>
        <v>Quanta Computer$33,564</v>
      </c>
      <c r="C355" s="3" t="s">
        <v>1938</v>
      </c>
      <c r="D355" s="3">
        <f t="shared" si="34"/>
        <v>22</v>
      </c>
      <c r="E355" s="3" t="str">
        <f t="shared" si="33"/>
        <v>Quanta Computer</v>
      </c>
      <c r="F355" s="1" t="s">
        <v>1939</v>
      </c>
      <c r="G355" s="3">
        <f t="shared" si="35"/>
        <v>15</v>
      </c>
      <c r="H355" s="3">
        <f t="shared" si="36"/>
        <v>7</v>
      </c>
      <c r="I355" s="3" t="str">
        <f t="shared" si="37"/>
        <v>33,564</v>
      </c>
      <c r="J355" s="1" t="s">
        <v>1940</v>
      </c>
    </row>
    <row r="356" spans="1:10">
      <c r="A356" s="5" t="s">
        <v>1941</v>
      </c>
      <c r="B356" s="3" t="str">
        <f t="shared" si="32"/>
        <v>DZ Bank$33,563</v>
      </c>
      <c r="C356" s="3" t="s">
        <v>1942</v>
      </c>
      <c r="D356" s="3">
        <f t="shared" si="34"/>
        <v>14</v>
      </c>
      <c r="E356" s="3" t="str">
        <f t="shared" si="33"/>
        <v>DZ Bank</v>
      </c>
      <c r="F356" s="1" t="s">
        <v>1943</v>
      </c>
      <c r="G356" s="3">
        <f t="shared" si="35"/>
        <v>7</v>
      </c>
      <c r="H356" s="3">
        <f t="shared" si="36"/>
        <v>7</v>
      </c>
      <c r="I356" s="3" t="str">
        <f t="shared" si="37"/>
        <v>33,563</v>
      </c>
      <c r="J356" s="1" t="s">
        <v>1944</v>
      </c>
    </row>
    <row r="357" spans="1:10">
      <c r="A357" s="5" t="s">
        <v>1945</v>
      </c>
      <c r="B357" s="3" t="str">
        <f t="shared" ref="B357:B420" si="38">RIGHT(A357,LEN(A357)-3)</f>
        <v>Exelon$33,531</v>
      </c>
      <c r="C357" s="3" t="s">
        <v>1946</v>
      </c>
      <c r="D357" s="3">
        <f t="shared" si="34"/>
        <v>13</v>
      </c>
      <c r="E357" s="3" t="str">
        <f t="shared" si="33"/>
        <v>Exelon</v>
      </c>
      <c r="F357" s="1" t="s">
        <v>1947</v>
      </c>
      <c r="G357" s="3">
        <f t="shared" si="35"/>
        <v>6</v>
      </c>
      <c r="H357" s="3">
        <f t="shared" si="36"/>
        <v>7</v>
      </c>
      <c r="I357" s="3" t="str">
        <f t="shared" si="37"/>
        <v>33,531</v>
      </c>
      <c r="J357" s="1" t="s">
        <v>1948</v>
      </c>
    </row>
    <row r="358" spans="1:10">
      <c r="A358" s="5" t="s">
        <v>1949</v>
      </c>
      <c r="B358" s="3" t="str">
        <f t="shared" si="38"/>
        <v>Massachusetts Mutual Life Insurance$33,495</v>
      </c>
      <c r="C358" s="3" t="s">
        <v>1950</v>
      </c>
      <c r="D358" s="3">
        <f t="shared" si="34"/>
        <v>42</v>
      </c>
      <c r="E358" s="3" t="str">
        <f t="shared" si="33"/>
        <v>Massachusetts Mutual Life Insurance</v>
      </c>
      <c r="F358" s="1" t="s">
        <v>1951</v>
      </c>
      <c r="G358" s="3">
        <f t="shared" si="35"/>
        <v>35</v>
      </c>
      <c r="H358" s="3">
        <f t="shared" si="36"/>
        <v>7</v>
      </c>
      <c r="I358" s="3" t="str">
        <f t="shared" si="37"/>
        <v>33,495</v>
      </c>
      <c r="J358" s="1" t="s">
        <v>1952</v>
      </c>
    </row>
    <row r="359" spans="1:10">
      <c r="A359" s="5" t="s">
        <v>1953</v>
      </c>
      <c r="B359" s="3" t="str">
        <f t="shared" si="38"/>
        <v>JFE Holdings$33,202</v>
      </c>
      <c r="C359" s="3" t="s">
        <v>1954</v>
      </c>
      <c r="D359" s="3">
        <f t="shared" si="34"/>
        <v>19</v>
      </c>
      <c r="E359" s="3" t="str">
        <f t="shared" si="33"/>
        <v>JFE Holdings</v>
      </c>
      <c r="F359" s="1" t="s">
        <v>1955</v>
      </c>
      <c r="G359" s="3">
        <f t="shared" si="35"/>
        <v>12</v>
      </c>
      <c r="H359" s="3">
        <f t="shared" si="36"/>
        <v>7</v>
      </c>
      <c r="I359" s="3" t="str">
        <f t="shared" si="37"/>
        <v>33,202</v>
      </c>
      <c r="J359" s="1" t="s">
        <v>1956</v>
      </c>
    </row>
    <row r="360" spans="1:10">
      <c r="A360" s="5" t="s">
        <v>1957</v>
      </c>
      <c r="B360" s="3" t="str">
        <f t="shared" si="38"/>
        <v>Jizhong Energy Group$33,188</v>
      </c>
      <c r="C360" s="3" t="s">
        <v>1958</v>
      </c>
      <c r="D360" s="3">
        <f t="shared" si="34"/>
        <v>27</v>
      </c>
      <c r="E360" s="3" t="str">
        <f t="shared" si="33"/>
        <v>Jizhong Energy Group</v>
      </c>
      <c r="F360" s="1" t="s">
        <v>1959</v>
      </c>
      <c r="G360" s="3">
        <f t="shared" si="35"/>
        <v>20</v>
      </c>
      <c r="H360" s="3">
        <f t="shared" si="36"/>
        <v>7</v>
      </c>
      <c r="I360" s="3" t="str">
        <f t="shared" si="37"/>
        <v>33,188</v>
      </c>
      <c r="J360" s="1" t="s">
        <v>1960</v>
      </c>
    </row>
    <row r="361" spans="1:10">
      <c r="A361" s="5" t="s">
        <v>1961</v>
      </c>
      <c r="B361" s="3" t="str">
        <f t="shared" si="38"/>
        <v>Xiamen ITG Holding Group$32,902</v>
      </c>
      <c r="C361" s="3" t="s">
        <v>1962</v>
      </c>
      <c r="D361" s="3">
        <f t="shared" si="34"/>
        <v>31</v>
      </c>
      <c r="E361" s="3" t="str">
        <f t="shared" si="33"/>
        <v>Xiamen ITG Holding Group</v>
      </c>
      <c r="F361" s="1" t="s">
        <v>1963</v>
      </c>
      <c r="G361" s="3">
        <f t="shared" si="35"/>
        <v>24</v>
      </c>
      <c r="H361" s="3">
        <f t="shared" si="36"/>
        <v>7</v>
      </c>
      <c r="I361" s="3" t="str">
        <f t="shared" si="37"/>
        <v>32,902</v>
      </c>
      <c r="J361" s="1" t="s">
        <v>1964</v>
      </c>
    </row>
    <row r="362" spans="1:10">
      <c r="A362" s="5" t="s">
        <v>1965</v>
      </c>
      <c r="B362" s="3" t="str">
        <f t="shared" si="38"/>
        <v>Cedar Holdings Group$32,712</v>
      </c>
      <c r="C362" s="3" t="s">
        <v>1966</v>
      </c>
      <c r="D362" s="3">
        <f t="shared" si="34"/>
        <v>27</v>
      </c>
      <c r="E362" s="3" t="str">
        <f t="shared" si="33"/>
        <v>Cedar Holdings Group</v>
      </c>
      <c r="F362" s="1" t="s">
        <v>1967</v>
      </c>
      <c r="G362" s="3">
        <f t="shared" si="35"/>
        <v>20</v>
      </c>
      <c r="H362" s="3">
        <f t="shared" si="36"/>
        <v>7</v>
      </c>
      <c r="I362" s="3" t="str">
        <f t="shared" si="37"/>
        <v>32,712</v>
      </c>
      <c r="J362" s="1" t="s">
        <v>1968</v>
      </c>
    </row>
    <row r="363" spans="1:10">
      <c r="A363" s="5" t="s">
        <v>1969</v>
      </c>
      <c r="B363" s="3" t="str">
        <f t="shared" si="38"/>
        <v>Xiamen C&amp;D$32,588</v>
      </c>
      <c r="C363" s="3" t="s">
        <v>1970</v>
      </c>
      <c r="D363" s="3">
        <f t="shared" si="34"/>
        <v>17</v>
      </c>
      <c r="E363" s="3" t="str">
        <f t="shared" si="33"/>
        <v>Xiamen C&amp;D</v>
      </c>
      <c r="F363" s="1" t="s">
        <v>1971</v>
      </c>
      <c r="G363" s="3">
        <f t="shared" si="35"/>
        <v>10</v>
      </c>
      <c r="H363" s="3">
        <f t="shared" si="36"/>
        <v>7</v>
      </c>
      <c r="I363" s="3" t="str">
        <f t="shared" si="37"/>
        <v>32,588</v>
      </c>
      <c r="J363" s="1" t="s">
        <v>1972</v>
      </c>
    </row>
    <row r="364" spans="1:10">
      <c r="A364" s="5" t="s">
        <v>1973</v>
      </c>
      <c r="B364" s="3" t="str">
        <f t="shared" si="38"/>
        <v>ConocoPhillips$32,584</v>
      </c>
      <c r="C364" s="3" t="s">
        <v>1974</v>
      </c>
      <c r="D364" s="3">
        <f t="shared" si="34"/>
        <v>21</v>
      </c>
      <c r="E364" s="3" t="str">
        <f t="shared" si="33"/>
        <v>ConocoPhillips</v>
      </c>
      <c r="F364" s="1" t="s">
        <v>1975</v>
      </c>
      <c r="G364" s="3">
        <f t="shared" si="35"/>
        <v>14</v>
      </c>
      <c r="H364" s="3">
        <f t="shared" si="36"/>
        <v>7</v>
      </c>
      <c r="I364" s="3" t="str">
        <f t="shared" si="37"/>
        <v>32,584</v>
      </c>
      <c r="J364" s="1" t="s">
        <v>1976</v>
      </c>
    </row>
    <row r="365" spans="1:10">
      <c r="A365" s="5" t="s">
        <v>1977</v>
      </c>
      <c r="B365" s="3" t="str">
        <f t="shared" si="38"/>
        <v>Jiangsu Shagang Group$32,561</v>
      </c>
      <c r="C365" s="3" t="s">
        <v>1978</v>
      </c>
      <c r="D365" s="3">
        <f t="shared" si="34"/>
        <v>28</v>
      </c>
      <c r="E365" s="3" t="str">
        <f t="shared" si="33"/>
        <v>Jiangsu Shagang Group</v>
      </c>
      <c r="F365" s="1" t="s">
        <v>1979</v>
      </c>
      <c r="G365" s="3">
        <f t="shared" si="35"/>
        <v>21</v>
      </c>
      <c r="H365" s="3">
        <f t="shared" si="36"/>
        <v>7</v>
      </c>
      <c r="I365" s="3" t="str">
        <f t="shared" si="37"/>
        <v>32,561</v>
      </c>
      <c r="J365" s="1" t="s">
        <v>1980</v>
      </c>
    </row>
    <row r="366" spans="1:10">
      <c r="A366" s="5" t="s">
        <v>1981</v>
      </c>
      <c r="B366" s="3" t="str">
        <f t="shared" si="38"/>
        <v>Bridgestone$32,495</v>
      </c>
      <c r="C366" s="3" t="s">
        <v>1982</v>
      </c>
      <c r="D366" s="3">
        <f t="shared" si="34"/>
        <v>18</v>
      </c>
      <c r="E366" s="3" t="str">
        <f t="shared" si="33"/>
        <v>Bridgestone</v>
      </c>
      <c r="F366" s="1" t="s">
        <v>1983</v>
      </c>
      <c r="G366" s="3">
        <f t="shared" si="35"/>
        <v>11</v>
      </c>
      <c r="H366" s="3">
        <f t="shared" si="36"/>
        <v>7</v>
      </c>
      <c r="I366" s="3" t="str">
        <f t="shared" si="37"/>
        <v>32,495</v>
      </c>
      <c r="J366" s="1" t="s">
        <v>1984</v>
      </c>
    </row>
    <row r="367" spans="1:10">
      <c r="A367" s="5" t="s">
        <v>1985</v>
      </c>
      <c r="B367" s="3" t="str">
        <f t="shared" si="38"/>
        <v>Chubb$32,243</v>
      </c>
      <c r="C367" s="3" t="s">
        <v>1986</v>
      </c>
      <c r="D367" s="3">
        <f t="shared" si="34"/>
        <v>12</v>
      </c>
      <c r="E367" s="3" t="str">
        <f t="shared" si="33"/>
        <v>Chubb</v>
      </c>
      <c r="F367" s="1" t="s">
        <v>1987</v>
      </c>
      <c r="G367" s="3">
        <f t="shared" si="35"/>
        <v>5</v>
      </c>
      <c r="H367" s="3">
        <f t="shared" si="36"/>
        <v>7</v>
      </c>
      <c r="I367" s="3" t="str">
        <f t="shared" si="37"/>
        <v>32,243</v>
      </c>
      <c r="J367" s="1" t="s">
        <v>1988</v>
      </c>
    </row>
    <row r="368" spans="1:10">
      <c r="A368" s="5" t="s">
        <v>1989</v>
      </c>
      <c r="B368" s="3" t="str">
        <f t="shared" si="38"/>
        <v>Mizuho Financial Group$32,142</v>
      </c>
      <c r="C368" s="3" t="s">
        <v>1990</v>
      </c>
      <c r="D368" s="3">
        <f t="shared" si="34"/>
        <v>29</v>
      </c>
      <c r="E368" s="3" t="str">
        <f t="shared" si="33"/>
        <v>Mizuho Financial Group</v>
      </c>
      <c r="F368" s="1" t="s">
        <v>1991</v>
      </c>
      <c r="G368" s="3">
        <f t="shared" si="35"/>
        <v>22</v>
      </c>
      <c r="H368" s="3">
        <f t="shared" si="36"/>
        <v>7</v>
      </c>
      <c r="I368" s="3" t="str">
        <f t="shared" si="37"/>
        <v>32,142</v>
      </c>
      <c r="J368" s="1" t="s">
        <v>1992</v>
      </c>
    </row>
    <row r="369" spans="1:10">
      <c r="A369" s="5" t="s">
        <v>1993</v>
      </c>
      <c r="B369" s="3" t="str">
        <f t="shared" si="38"/>
        <v>Taiwan Semiconductor Manufacturing$32,126</v>
      </c>
      <c r="C369" s="3" t="s">
        <v>1994</v>
      </c>
      <c r="D369" s="3">
        <f t="shared" si="34"/>
        <v>41</v>
      </c>
      <c r="E369" s="3" t="str">
        <f t="shared" si="33"/>
        <v>Taiwan Semiconductor Manufacturing</v>
      </c>
      <c r="F369" s="1" t="s">
        <v>1995</v>
      </c>
      <c r="G369" s="3">
        <f t="shared" si="35"/>
        <v>34</v>
      </c>
      <c r="H369" s="3">
        <f t="shared" si="36"/>
        <v>7</v>
      </c>
      <c r="I369" s="3" t="str">
        <f t="shared" si="37"/>
        <v>32,126</v>
      </c>
      <c r="J369" s="1" t="s">
        <v>1996</v>
      </c>
    </row>
    <row r="370" spans="1:10">
      <c r="A370" s="5" t="s">
        <v>1997</v>
      </c>
      <c r="B370" s="3" t="str">
        <f t="shared" si="38"/>
        <v>China Electronics$31,990</v>
      </c>
      <c r="C370" s="3" t="s">
        <v>1998</v>
      </c>
      <c r="D370" s="3">
        <f t="shared" si="34"/>
        <v>24</v>
      </c>
      <c r="E370" s="3" t="str">
        <f t="shared" si="33"/>
        <v>China Electronics</v>
      </c>
      <c r="F370" s="1" t="s">
        <v>1999</v>
      </c>
      <c r="G370" s="3">
        <f t="shared" si="35"/>
        <v>17</v>
      </c>
      <c r="H370" s="3">
        <f t="shared" si="36"/>
        <v>7</v>
      </c>
      <c r="I370" s="3" t="str">
        <f t="shared" si="37"/>
        <v>31,990</v>
      </c>
      <c r="J370" s="1" t="s">
        <v>2000</v>
      </c>
    </row>
    <row r="371" spans="1:10">
      <c r="A371" s="5" t="s">
        <v>2001</v>
      </c>
      <c r="B371" s="3" t="str">
        <f t="shared" si="38"/>
        <v>Jiangxi Copper$31,964</v>
      </c>
      <c r="C371" s="3" t="s">
        <v>2002</v>
      </c>
      <c r="D371" s="3">
        <f t="shared" si="34"/>
        <v>21</v>
      </c>
      <c r="E371" s="3" t="str">
        <f t="shared" si="33"/>
        <v>Jiangxi Copper</v>
      </c>
      <c r="F371" s="1" t="s">
        <v>2003</v>
      </c>
      <c r="G371" s="3">
        <f t="shared" si="35"/>
        <v>14</v>
      </c>
      <c r="H371" s="3">
        <f t="shared" si="36"/>
        <v>7</v>
      </c>
      <c r="I371" s="3" t="str">
        <f t="shared" si="37"/>
        <v>31,964</v>
      </c>
      <c r="J371" s="1" t="s">
        <v>2004</v>
      </c>
    </row>
    <row r="372" spans="1:10">
      <c r="A372" s="5" t="s">
        <v>2005</v>
      </c>
      <c r="B372" s="3" t="str">
        <f t="shared" si="38"/>
        <v>China National Aviation Fuel Group$31,942</v>
      </c>
      <c r="C372" s="3" t="s">
        <v>2006</v>
      </c>
      <c r="D372" s="3">
        <f t="shared" si="34"/>
        <v>41</v>
      </c>
      <c r="E372" s="3" t="str">
        <f t="shared" si="33"/>
        <v>China National Aviation Fuel Group</v>
      </c>
      <c r="F372" s="1" t="s">
        <v>2007</v>
      </c>
      <c r="G372" s="3">
        <f t="shared" si="35"/>
        <v>34</v>
      </c>
      <c r="H372" s="3">
        <f t="shared" si="36"/>
        <v>7</v>
      </c>
      <c r="I372" s="3" t="str">
        <f t="shared" si="37"/>
        <v>31,942</v>
      </c>
      <c r="J372" s="1" t="s">
        <v>2008</v>
      </c>
    </row>
    <row r="373" spans="1:10">
      <c r="A373" s="5" t="s">
        <v>2009</v>
      </c>
      <c r="B373" s="3" t="str">
        <f t="shared" si="38"/>
        <v>CHS$31,935</v>
      </c>
      <c r="C373" s="3" t="s">
        <v>2010</v>
      </c>
      <c r="D373" s="3">
        <f t="shared" si="34"/>
        <v>10</v>
      </c>
      <c r="E373" s="3" t="str">
        <f t="shared" si="33"/>
        <v>CHS</v>
      </c>
      <c r="F373" s="1" t="s">
        <v>2011</v>
      </c>
      <c r="G373" s="3">
        <f t="shared" si="35"/>
        <v>3</v>
      </c>
      <c r="H373" s="3">
        <f t="shared" si="36"/>
        <v>7</v>
      </c>
      <c r="I373" s="3" t="str">
        <f t="shared" si="37"/>
        <v>31,935</v>
      </c>
      <c r="J373" s="1" t="s">
        <v>2012</v>
      </c>
    </row>
    <row r="374" spans="1:10">
      <c r="A374" s="5" t="s">
        <v>2013</v>
      </c>
      <c r="B374" s="3" t="str">
        <f t="shared" si="38"/>
        <v>Credit Suisse Group$31,900</v>
      </c>
      <c r="C374" s="3" t="s">
        <v>2014</v>
      </c>
      <c r="D374" s="3">
        <f t="shared" si="34"/>
        <v>26</v>
      </c>
      <c r="E374" s="3" t="str">
        <f t="shared" si="33"/>
        <v>Credit Suisse Group</v>
      </c>
      <c r="F374" s="1" t="s">
        <v>2015</v>
      </c>
      <c r="G374" s="3">
        <f t="shared" si="35"/>
        <v>19</v>
      </c>
      <c r="H374" s="3">
        <f t="shared" si="36"/>
        <v>7</v>
      </c>
      <c r="I374" s="3" t="str">
        <f t="shared" si="37"/>
        <v>31,900</v>
      </c>
      <c r="J374" s="1" t="s">
        <v>2016</v>
      </c>
    </row>
    <row r="375" spans="1:10">
      <c r="A375" s="5" t="s">
        <v>2017</v>
      </c>
      <c r="B375" s="3" t="str">
        <f t="shared" si="38"/>
        <v>CK Hutchison Holdings$31,892</v>
      </c>
      <c r="C375" s="3" t="s">
        <v>2018</v>
      </c>
      <c r="D375" s="3">
        <f t="shared" si="34"/>
        <v>28</v>
      </c>
      <c r="E375" s="3" t="str">
        <f t="shared" si="33"/>
        <v>CK Hutchison Holdings</v>
      </c>
      <c r="F375" s="1" t="s">
        <v>2019</v>
      </c>
      <c r="G375" s="3">
        <f t="shared" si="35"/>
        <v>21</v>
      </c>
      <c r="H375" s="3">
        <f t="shared" si="36"/>
        <v>7</v>
      </c>
      <c r="I375" s="3" t="str">
        <f t="shared" si="37"/>
        <v>31,892</v>
      </c>
      <c r="J375" s="1" t="s">
        <v>2020</v>
      </c>
    </row>
    <row r="376" spans="1:10">
      <c r="A376" s="5" t="s">
        <v>2021</v>
      </c>
      <c r="B376" s="3" t="str">
        <f t="shared" si="38"/>
        <v>Xiamen Xiangyu Group$31,676</v>
      </c>
      <c r="C376" s="3" t="s">
        <v>2022</v>
      </c>
      <c r="D376" s="3">
        <f t="shared" si="34"/>
        <v>27</v>
      </c>
      <c r="E376" s="3" t="str">
        <f t="shared" si="33"/>
        <v>Xiamen Xiangyu Group</v>
      </c>
      <c r="F376" s="1" t="s">
        <v>2023</v>
      </c>
      <c r="G376" s="3">
        <f t="shared" si="35"/>
        <v>20</v>
      </c>
      <c r="H376" s="3">
        <f t="shared" si="36"/>
        <v>7</v>
      </c>
      <c r="I376" s="3" t="str">
        <f t="shared" si="37"/>
        <v>31,676</v>
      </c>
      <c r="J376" s="1" t="s">
        <v>2024</v>
      </c>
    </row>
    <row r="377" spans="1:10">
      <c r="A377" s="5" t="s">
        <v>2025</v>
      </c>
      <c r="B377" s="3" t="str">
        <f t="shared" si="38"/>
        <v>3M$31,657</v>
      </c>
      <c r="C377" s="3" t="s">
        <v>2026</v>
      </c>
      <c r="D377" s="3">
        <f t="shared" si="34"/>
        <v>9</v>
      </c>
      <c r="E377" s="3" t="str">
        <f t="shared" si="33"/>
        <v>3M</v>
      </c>
      <c r="F377" s="1" t="s">
        <v>2027</v>
      </c>
      <c r="G377" s="3">
        <f t="shared" si="35"/>
        <v>2</v>
      </c>
      <c r="H377" s="3">
        <f t="shared" si="36"/>
        <v>7</v>
      </c>
      <c r="I377" s="3" t="str">
        <f t="shared" si="37"/>
        <v>31,657</v>
      </c>
      <c r="J377" s="1" t="s">
        <v>2028</v>
      </c>
    </row>
    <row r="378" spans="1:10">
      <c r="A378" s="5" t="s">
        <v>2029</v>
      </c>
      <c r="B378" s="3" t="str">
        <f t="shared" si="38"/>
        <v>BT Group$31,439</v>
      </c>
      <c r="C378" s="3" t="s">
        <v>2030</v>
      </c>
      <c r="D378" s="3">
        <f t="shared" si="34"/>
        <v>15</v>
      </c>
      <c r="E378" s="3" t="str">
        <f t="shared" si="33"/>
        <v>BT Group</v>
      </c>
      <c r="F378" s="1" t="s">
        <v>2031</v>
      </c>
      <c r="G378" s="3">
        <f t="shared" si="35"/>
        <v>8</v>
      </c>
      <c r="H378" s="3">
        <f t="shared" si="36"/>
        <v>7</v>
      </c>
      <c r="I378" s="3" t="str">
        <f t="shared" si="37"/>
        <v>31,439</v>
      </c>
      <c r="J378" s="1" t="s">
        <v>2032</v>
      </c>
    </row>
    <row r="379" spans="1:10">
      <c r="A379" s="5" t="s">
        <v>2033</v>
      </c>
      <c r="B379" s="3" t="str">
        <f t="shared" si="38"/>
        <v>Mazda Motor$31,356</v>
      </c>
      <c r="C379" s="3" t="s">
        <v>2034</v>
      </c>
      <c r="D379" s="3">
        <f t="shared" si="34"/>
        <v>18</v>
      </c>
      <c r="E379" s="3" t="str">
        <f t="shared" si="33"/>
        <v>Mazda Motor</v>
      </c>
      <c r="F379" s="1" t="s">
        <v>2035</v>
      </c>
      <c r="G379" s="3">
        <f t="shared" si="35"/>
        <v>11</v>
      </c>
      <c r="H379" s="3">
        <f t="shared" si="36"/>
        <v>7</v>
      </c>
      <c r="I379" s="3" t="str">
        <f t="shared" si="37"/>
        <v>31,356</v>
      </c>
      <c r="J379" s="1" t="s">
        <v>2036</v>
      </c>
    </row>
    <row r="380" spans="1:10">
      <c r="A380" s="5" t="s">
        <v>2037</v>
      </c>
      <c r="B380" s="3" t="str">
        <f t="shared" si="38"/>
        <v>Time Warner$31,271</v>
      </c>
      <c r="C380" s="3" t="s">
        <v>2038</v>
      </c>
      <c r="D380" s="3">
        <f t="shared" si="34"/>
        <v>18</v>
      </c>
      <c r="E380" s="3" t="str">
        <f t="shared" si="33"/>
        <v>Time Warner</v>
      </c>
      <c r="F380" s="1" t="s">
        <v>2039</v>
      </c>
      <c r="G380" s="3">
        <f t="shared" si="35"/>
        <v>11</v>
      </c>
      <c r="H380" s="3">
        <f t="shared" si="36"/>
        <v>7</v>
      </c>
      <c r="I380" s="3" t="str">
        <f t="shared" si="37"/>
        <v>31,271</v>
      </c>
      <c r="J380" s="1" t="s">
        <v>2040</v>
      </c>
    </row>
    <row r="381" spans="1:10">
      <c r="A381" s="5" t="s">
        <v>2041</v>
      </c>
      <c r="B381" s="3" t="str">
        <f t="shared" si="38"/>
        <v>Hyundai Mobis$31,091</v>
      </c>
      <c r="C381" s="3" t="s">
        <v>2042</v>
      </c>
      <c r="D381" s="3">
        <f t="shared" si="34"/>
        <v>20</v>
      </c>
      <c r="E381" s="3" t="str">
        <f t="shared" si="33"/>
        <v>Hyundai Mobis</v>
      </c>
      <c r="F381" s="1" t="s">
        <v>2043</v>
      </c>
      <c r="G381" s="3">
        <f t="shared" si="35"/>
        <v>13</v>
      </c>
      <c r="H381" s="3">
        <f t="shared" si="36"/>
        <v>7</v>
      </c>
      <c r="I381" s="3" t="str">
        <f t="shared" si="37"/>
        <v>31,091</v>
      </c>
      <c r="J381" s="1" t="s">
        <v>2044</v>
      </c>
    </row>
    <row r="382" spans="1:10">
      <c r="A382" s="5" t="s">
        <v>2045</v>
      </c>
      <c r="B382" s="3" t="str">
        <f t="shared" si="38"/>
        <v>Xinxing Cathay International Group$31,078</v>
      </c>
      <c r="C382" s="3" t="s">
        <v>2046</v>
      </c>
      <c r="D382" s="3">
        <f t="shared" si="34"/>
        <v>41</v>
      </c>
      <c r="E382" s="3" t="str">
        <f t="shared" si="33"/>
        <v>Xinxing Cathay International Group</v>
      </c>
      <c r="F382" s="1" t="s">
        <v>2047</v>
      </c>
      <c r="G382" s="3">
        <f t="shared" si="35"/>
        <v>34</v>
      </c>
      <c r="H382" s="3">
        <f t="shared" si="36"/>
        <v>7</v>
      </c>
      <c r="I382" s="3" t="str">
        <f t="shared" si="37"/>
        <v>31,078</v>
      </c>
      <c r="J382" s="1" t="s">
        <v>2048</v>
      </c>
    </row>
    <row r="383" spans="1:10">
      <c r="A383" s="5" t="s">
        <v>2049</v>
      </c>
      <c r="B383" s="3" t="str">
        <f t="shared" si="38"/>
        <v>CRH$31,069</v>
      </c>
      <c r="C383" s="3" t="s">
        <v>2050</v>
      </c>
      <c r="D383" s="3">
        <f t="shared" si="34"/>
        <v>10</v>
      </c>
      <c r="E383" s="3" t="str">
        <f t="shared" si="33"/>
        <v>CRH</v>
      </c>
      <c r="F383" s="1" t="s">
        <v>2051</v>
      </c>
      <c r="G383" s="3">
        <f t="shared" si="35"/>
        <v>3</v>
      </c>
      <c r="H383" s="3">
        <f t="shared" si="36"/>
        <v>7</v>
      </c>
      <c r="I383" s="3" t="str">
        <f t="shared" si="37"/>
        <v>31,069</v>
      </c>
      <c r="J383" s="1" t="s">
        <v>2052</v>
      </c>
    </row>
    <row r="384" spans="1:10">
      <c r="A384" s="5" t="s">
        <v>2053</v>
      </c>
      <c r="B384" s="3" t="str">
        <f t="shared" si="38"/>
        <v>General Dynamics$30,973</v>
      </c>
      <c r="C384" s="3" t="s">
        <v>2054</v>
      </c>
      <c r="D384" s="3">
        <f t="shared" si="34"/>
        <v>23</v>
      </c>
      <c r="E384" s="3" t="str">
        <f t="shared" ref="E384:E447" si="39">LEFT(C384,LEN(C384)-7)</f>
        <v>General Dynamics</v>
      </c>
      <c r="F384" s="1" t="s">
        <v>2055</v>
      </c>
      <c r="G384" s="3">
        <f t="shared" si="35"/>
        <v>16</v>
      </c>
      <c r="H384" s="3">
        <f t="shared" si="36"/>
        <v>7</v>
      </c>
      <c r="I384" s="3" t="str">
        <f t="shared" si="37"/>
        <v>30,973</v>
      </c>
      <c r="J384" s="1" t="s">
        <v>2056</v>
      </c>
    </row>
    <row r="385" spans="1:10">
      <c r="A385" s="5" t="s">
        <v>2057</v>
      </c>
      <c r="B385" s="3" t="str">
        <f t="shared" si="38"/>
        <v>Subaru$30,735</v>
      </c>
      <c r="C385" s="3" t="s">
        <v>2058</v>
      </c>
      <c r="D385" s="3">
        <f t="shared" si="34"/>
        <v>13</v>
      </c>
      <c r="E385" s="3" t="str">
        <f t="shared" si="39"/>
        <v>Subaru</v>
      </c>
      <c r="F385" s="1" t="s">
        <v>2059</v>
      </c>
      <c r="G385" s="3">
        <f t="shared" si="35"/>
        <v>6</v>
      </c>
      <c r="H385" s="3">
        <f t="shared" si="36"/>
        <v>7</v>
      </c>
      <c r="I385" s="3" t="str">
        <f t="shared" si="37"/>
        <v>30,735</v>
      </c>
      <c r="J385" s="1" t="s">
        <v>2060</v>
      </c>
    </row>
    <row r="386" spans="1:10">
      <c r="A386" s="5" t="s">
        <v>2061</v>
      </c>
      <c r="B386" s="3" t="str">
        <f t="shared" si="38"/>
        <v>CRRC$30,634</v>
      </c>
      <c r="C386" s="3" t="s">
        <v>2062</v>
      </c>
      <c r="D386" s="3">
        <f t="shared" si="34"/>
        <v>11</v>
      </c>
      <c r="E386" s="3" t="str">
        <f t="shared" si="39"/>
        <v>CRRC</v>
      </c>
      <c r="F386" s="1" t="s">
        <v>2063</v>
      </c>
      <c r="G386" s="3">
        <f t="shared" si="35"/>
        <v>4</v>
      </c>
      <c r="H386" s="3">
        <f t="shared" si="36"/>
        <v>7</v>
      </c>
      <c r="I386" s="3" t="str">
        <f t="shared" si="37"/>
        <v>30,634</v>
      </c>
      <c r="J386" s="1" t="s">
        <v>2064</v>
      </c>
    </row>
    <row r="387" spans="1:10">
      <c r="A387" s="5" t="s">
        <v>2065</v>
      </c>
      <c r="B387" s="3" t="str">
        <f t="shared" si="38"/>
        <v>Schlumberger$30,440</v>
      </c>
      <c r="C387" s="3" t="s">
        <v>2066</v>
      </c>
      <c r="D387" s="3">
        <f t="shared" ref="D387:D450" si="40">LEN(C387)</f>
        <v>19</v>
      </c>
      <c r="E387" s="3" t="str">
        <f t="shared" si="39"/>
        <v>Schlumberger</v>
      </c>
      <c r="F387" s="1" t="s">
        <v>2067</v>
      </c>
      <c r="G387" s="3">
        <f t="shared" ref="G387:G450" si="41">LEN(E387)</f>
        <v>12</v>
      </c>
      <c r="H387" s="3">
        <f t="shared" ref="H387:H450" si="42">D387-G387</f>
        <v>7</v>
      </c>
      <c r="I387" s="3" t="str">
        <f t="shared" ref="I387:I450" si="43">RIGHT(C387,H387-1)</f>
        <v>30,440</v>
      </c>
      <c r="J387" s="1" t="s">
        <v>2068</v>
      </c>
    </row>
    <row r="388" spans="1:10">
      <c r="A388" s="5" t="s">
        <v>2069</v>
      </c>
      <c r="B388" s="3" t="str">
        <f t="shared" si="38"/>
        <v>Rite Aid$30,215</v>
      </c>
      <c r="C388" s="3" t="s">
        <v>2070</v>
      </c>
      <c r="D388" s="3">
        <f t="shared" si="40"/>
        <v>15</v>
      </c>
      <c r="E388" s="3" t="str">
        <f t="shared" si="39"/>
        <v>Rite Aid</v>
      </c>
      <c r="F388" s="1" t="s">
        <v>2071</v>
      </c>
      <c r="G388" s="3">
        <f t="shared" si="41"/>
        <v>8</v>
      </c>
      <c r="H388" s="3">
        <f t="shared" si="42"/>
        <v>7</v>
      </c>
      <c r="I388" s="3" t="str">
        <f t="shared" si="43"/>
        <v>30,215</v>
      </c>
      <c r="J388" s="1" t="s">
        <v>2072</v>
      </c>
    </row>
    <row r="389" spans="1:10">
      <c r="A389" s="5" t="s">
        <v>2073</v>
      </c>
      <c r="B389" s="3" t="str">
        <f t="shared" si="38"/>
        <v>China Electronics Technology Group$30,176</v>
      </c>
      <c r="C389" s="3" t="s">
        <v>2074</v>
      </c>
      <c r="D389" s="3">
        <f t="shared" si="40"/>
        <v>41</v>
      </c>
      <c r="E389" s="3" t="str">
        <f t="shared" si="39"/>
        <v>China Electronics Technology Group</v>
      </c>
      <c r="F389" s="1" t="s">
        <v>2075</v>
      </c>
      <c r="G389" s="3">
        <f t="shared" si="41"/>
        <v>34</v>
      </c>
      <c r="H389" s="3">
        <f t="shared" si="42"/>
        <v>7</v>
      </c>
      <c r="I389" s="3" t="str">
        <f t="shared" si="43"/>
        <v>30,176</v>
      </c>
      <c r="J389" s="1" t="s">
        <v>2076</v>
      </c>
    </row>
    <row r="390" spans="1:10">
      <c r="A390" s="5" t="s">
        <v>2077</v>
      </c>
      <c r="B390" s="3" t="str">
        <f t="shared" si="38"/>
        <v>Johnson Controls International$30,172</v>
      </c>
      <c r="C390" s="3" t="s">
        <v>2078</v>
      </c>
      <c r="D390" s="3">
        <f t="shared" si="40"/>
        <v>37</v>
      </c>
      <c r="E390" s="3" t="str">
        <f t="shared" si="39"/>
        <v>Johnson Controls International</v>
      </c>
      <c r="F390" s="1" t="s">
        <v>2079</v>
      </c>
      <c r="G390" s="3">
        <f t="shared" si="41"/>
        <v>30</v>
      </c>
      <c r="H390" s="3">
        <f t="shared" si="42"/>
        <v>7</v>
      </c>
      <c r="I390" s="3" t="str">
        <f t="shared" si="43"/>
        <v>30,172</v>
      </c>
      <c r="J390" s="1" t="s">
        <v>2080</v>
      </c>
    </row>
    <row r="391" spans="1:10">
      <c r="A391" s="5" t="s">
        <v>2081</v>
      </c>
      <c r="B391" s="3" t="str">
        <f t="shared" si="38"/>
        <v>USAA$30,016</v>
      </c>
      <c r="C391" s="3" t="s">
        <v>2082</v>
      </c>
      <c r="D391" s="3">
        <f t="shared" si="40"/>
        <v>11</v>
      </c>
      <c r="E391" s="3" t="str">
        <f t="shared" si="39"/>
        <v>USAA</v>
      </c>
      <c r="F391" s="1" t="s">
        <v>2083</v>
      </c>
      <c r="G391" s="3">
        <f t="shared" si="41"/>
        <v>4</v>
      </c>
      <c r="H391" s="3">
        <f t="shared" si="42"/>
        <v>7</v>
      </c>
      <c r="I391" s="3" t="str">
        <f t="shared" si="43"/>
        <v>30,016</v>
      </c>
      <c r="J391" s="1" t="s">
        <v>2084</v>
      </c>
    </row>
    <row r="392" spans="1:10">
      <c r="A392" s="5" t="s">
        <v>2085</v>
      </c>
      <c r="B392" s="3" t="str">
        <f t="shared" si="38"/>
        <v>Capital One Financial$29,999</v>
      </c>
      <c r="C392" s="3" t="s">
        <v>2086</v>
      </c>
      <c r="D392" s="3">
        <f t="shared" si="40"/>
        <v>28</v>
      </c>
      <c r="E392" s="3" t="str">
        <f t="shared" si="39"/>
        <v>Capital One Financial</v>
      </c>
      <c r="F392" s="1" t="s">
        <v>2087</v>
      </c>
      <c r="G392" s="3">
        <f t="shared" si="41"/>
        <v>21</v>
      </c>
      <c r="H392" s="3">
        <f t="shared" si="42"/>
        <v>7</v>
      </c>
      <c r="I392" s="3" t="str">
        <f t="shared" si="43"/>
        <v>29,999</v>
      </c>
      <c r="J392" s="1" t="s">
        <v>2088</v>
      </c>
    </row>
    <row r="393" spans="1:10">
      <c r="A393" s="5" t="s">
        <v>2089</v>
      </c>
      <c r="B393" s="3" t="str">
        <f t="shared" si="38"/>
        <v>L’Oreal$29,926</v>
      </c>
      <c r="C393" s="3" t="s">
        <v>2090</v>
      </c>
      <c r="D393" s="3">
        <f t="shared" si="40"/>
        <v>14</v>
      </c>
      <c r="E393" s="3" t="str">
        <f t="shared" si="39"/>
        <v>L’Oreal</v>
      </c>
      <c r="F393" s="1" t="s">
        <v>2091</v>
      </c>
      <c r="G393" s="3">
        <f t="shared" si="41"/>
        <v>7</v>
      </c>
      <c r="H393" s="3">
        <f t="shared" si="42"/>
        <v>7</v>
      </c>
      <c r="I393" s="3" t="str">
        <f t="shared" si="43"/>
        <v>29,926</v>
      </c>
      <c r="J393" s="1" t="s">
        <v>2092</v>
      </c>
    </row>
    <row r="394" spans="1:10">
      <c r="A394" s="5" t="s">
        <v>2093</v>
      </c>
      <c r="B394" s="3" t="str">
        <f t="shared" si="38"/>
        <v>China State Shipbuilding$29,797</v>
      </c>
      <c r="C394" s="3" t="s">
        <v>2094</v>
      </c>
      <c r="D394" s="3">
        <f t="shared" si="40"/>
        <v>31</v>
      </c>
      <c r="E394" s="3" t="str">
        <f t="shared" si="39"/>
        <v>China State Shipbuilding</v>
      </c>
      <c r="F394" s="1" t="s">
        <v>2095</v>
      </c>
      <c r="G394" s="3">
        <f t="shared" si="41"/>
        <v>24</v>
      </c>
      <c r="H394" s="3">
        <f t="shared" si="42"/>
        <v>7</v>
      </c>
      <c r="I394" s="3" t="str">
        <f t="shared" si="43"/>
        <v>29,797</v>
      </c>
      <c r="J394" s="1" t="s">
        <v>2096</v>
      </c>
    </row>
    <row r="395" spans="1:10">
      <c r="A395" s="5" t="s">
        <v>2097</v>
      </c>
      <c r="B395" s="3" t="str">
        <f t="shared" si="38"/>
        <v>Deere$29,738</v>
      </c>
      <c r="C395" s="3" t="s">
        <v>2098</v>
      </c>
      <c r="D395" s="3">
        <f t="shared" si="40"/>
        <v>12</v>
      </c>
      <c r="E395" s="3" t="str">
        <f t="shared" si="39"/>
        <v>Deere</v>
      </c>
      <c r="F395" s="1" t="s">
        <v>2099</v>
      </c>
      <c r="G395" s="3">
        <f t="shared" si="41"/>
        <v>5</v>
      </c>
      <c r="H395" s="3">
        <f t="shared" si="42"/>
        <v>7</v>
      </c>
      <c r="I395" s="3" t="str">
        <f t="shared" si="43"/>
        <v>29,738</v>
      </c>
      <c r="J395" s="1" t="s">
        <v>2100</v>
      </c>
    </row>
    <row r="396" spans="1:10">
      <c r="A396" s="5" t="s">
        <v>2101</v>
      </c>
      <c r="B396" s="3" t="str">
        <f t="shared" si="38"/>
        <v>State Power Investment$29,727</v>
      </c>
      <c r="C396" s="3" t="s">
        <v>2102</v>
      </c>
      <c r="D396" s="3">
        <f t="shared" si="40"/>
        <v>29</v>
      </c>
      <c r="E396" s="3" t="str">
        <f t="shared" si="39"/>
        <v>State Power Investment</v>
      </c>
      <c r="F396" s="1" t="s">
        <v>2103</v>
      </c>
      <c r="G396" s="3">
        <f t="shared" si="41"/>
        <v>22</v>
      </c>
      <c r="H396" s="3">
        <f t="shared" si="42"/>
        <v>7</v>
      </c>
      <c r="I396" s="3" t="str">
        <f t="shared" si="43"/>
        <v>29,727</v>
      </c>
      <c r="J396" s="1" t="s">
        <v>2104</v>
      </c>
    </row>
    <row r="397" spans="1:10">
      <c r="A397" s="5" t="s">
        <v>2105</v>
      </c>
      <c r="B397" s="3" t="str">
        <f t="shared" si="38"/>
        <v>Medtronic$29,710</v>
      </c>
      <c r="C397" s="3" t="s">
        <v>2106</v>
      </c>
      <c r="D397" s="3">
        <f t="shared" si="40"/>
        <v>16</v>
      </c>
      <c r="E397" s="3" t="str">
        <f t="shared" si="39"/>
        <v>Medtronic</v>
      </c>
      <c r="F397" s="1" t="s">
        <v>2107</v>
      </c>
      <c r="G397" s="3">
        <f t="shared" si="41"/>
        <v>9</v>
      </c>
      <c r="H397" s="3">
        <f t="shared" si="42"/>
        <v>7</v>
      </c>
      <c r="I397" s="3" t="str">
        <f t="shared" si="43"/>
        <v>29,710</v>
      </c>
      <c r="J397" s="1" t="s">
        <v>2108</v>
      </c>
    </row>
    <row r="398" spans="1:10">
      <c r="A398" s="5" t="s">
        <v>2109</v>
      </c>
      <c r="B398" s="3" t="str">
        <f t="shared" si="38"/>
        <v>China Huadian$29,612</v>
      </c>
      <c r="C398" s="3" t="s">
        <v>2110</v>
      </c>
      <c r="D398" s="3">
        <f t="shared" si="40"/>
        <v>20</v>
      </c>
      <c r="E398" s="3" t="str">
        <f t="shared" si="39"/>
        <v>China Huadian</v>
      </c>
      <c r="F398" s="1" t="s">
        <v>2111</v>
      </c>
      <c r="G398" s="3">
        <f t="shared" si="41"/>
        <v>13</v>
      </c>
      <c r="H398" s="3">
        <f t="shared" si="42"/>
        <v>7</v>
      </c>
      <c r="I398" s="3" t="str">
        <f t="shared" si="43"/>
        <v>29,612</v>
      </c>
      <c r="J398" s="1" t="s">
        <v>2112</v>
      </c>
    </row>
    <row r="399" spans="1:10">
      <c r="A399" s="5" t="s">
        <v>2113</v>
      </c>
      <c r="B399" s="3" t="str">
        <f t="shared" si="38"/>
        <v>Idemitsu Kosan$29,606</v>
      </c>
      <c r="C399" s="3" t="s">
        <v>2114</v>
      </c>
      <c r="D399" s="3">
        <f t="shared" si="40"/>
        <v>21</v>
      </c>
      <c r="E399" s="3" t="str">
        <f t="shared" si="39"/>
        <v>Idemitsu Kosan</v>
      </c>
      <c r="F399" s="1" t="s">
        <v>2115</v>
      </c>
      <c r="G399" s="3">
        <f t="shared" si="41"/>
        <v>14</v>
      </c>
      <c r="H399" s="3">
        <f t="shared" si="42"/>
        <v>7</v>
      </c>
      <c r="I399" s="3" t="str">
        <f t="shared" si="43"/>
        <v>29,606</v>
      </c>
      <c r="J399" s="1" t="s">
        <v>2116</v>
      </c>
    </row>
    <row r="400" spans="1:10">
      <c r="A400" s="5" t="s">
        <v>2117</v>
      </c>
      <c r="B400" s="3" t="str">
        <f t="shared" si="38"/>
        <v>Yankuang Group$29,474</v>
      </c>
      <c r="C400" s="3" t="s">
        <v>2118</v>
      </c>
      <c r="D400" s="3">
        <f t="shared" si="40"/>
        <v>21</v>
      </c>
      <c r="E400" s="3" t="str">
        <f t="shared" si="39"/>
        <v>Yankuang Group</v>
      </c>
      <c r="F400" s="1" t="s">
        <v>2119</v>
      </c>
      <c r="G400" s="3">
        <f t="shared" si="41"/>
        <v>14</v>
      </c>
      <c r="H400" s="3">
        <f t="shared" si="42"/>
        <v>7</v>
      </c>
      <c r="I400" s="3" t="str">
        <f t="shared" si="43"/>
        <v>29,474</v>
      </c>
      <c r="J400" s="1" t="s">
        <v>2120</v>
      </c>
    </row>
    <row r="401" spans="1:10">
      <c r="A401" s="5" t="s">
        <v>2121</v>
      </c>
      <c r="B401" s="3" t="str">
        <f t="shared" si="38"/>
        <v>INTL FCStone$29,424</v>
      </c>
      <c r="C401" s="3" t="s">
        <v>2122</v>
      </c>
      <c r="D401" s="3">
        <f t="shared" si="40"/>
        <v>19</v>
      </c>
      <c r="E401" s="3" t="str">
        <f t="shared" si="39"/>
        <v>INTL FCStone</v>
      </c>
      <c r="F401" s="1" t="s">
        <v>2123</v>
      </c>
      <c r="G401" s="3">
        <f t="shared" si="41"/>
        <v>12</v>
      </c>
      <c r="H401" s="3">
        <f t="shared" si="42"/>
        <v>7</v>
      </c>
      <c r="I401" s="3" t="str">
        <f t="shared" si="43"/>
        <v>29,424</v>
      </c>
      <c r="J401" s="1" t="s">
        <v>2124</v>
      </c>
    </row>
    <row r="402" spans="1:10">
      <c r="A402" s="5" t="s">
        <v>2125</v>
      </c>
      <c r="B402" s="3" t="str">
        <f t="shared" si="38"/>
        <v>Northwestern Mutual$29,331</v>
      </c>
      <c r="C402" s="3" t="s">
        <v>2126</v>
      </c>
      <c r="D402" s="3">
        <f t="shared" si="40"/>
        <v>26</v>
      </c>
      <c r="E402" s="3" t="str">
        <f t="shared" si="39"/>
        <v>Northwestern Mutual</v>
      </c>
      <c r="F402" s="1" t="s">
        <v>2127</v>
      </c>
      <c r="G402" s="3">
        <f t="shared" si="41"/>
        <v>19</v>
      </c>
      <c r="H402" s="3">
        <f t="shared" si="42"/>
        <v>7</v>
      </c>
      <c r="I402" s="3" t="str">
        <f t="shared" si="43"/>
        <v>29,331</v>
      </c>
      <c r="J402" s="1" t="s">
        <v>2128</v>
      </c>
    </row>
    <row r="403" spans="1:10">
      <c r="A403" s="5" t="s">
        <v>2129</v>
      </c>
      <c r="B403" s="3" t="str">
        <f t="shared" si="38"/>
        <v>UniCredit Group$29,257</v>
      </c>
      <c r="C403" s="3" t="s">
        <v>2130</v>
      </c>
      <c r="D403" s="3">
        <f t="shared" si="40"/>
        <v>22</v>
      </c>
      <c r="E403" s="3" t="str">
        <f t="shared" si="39"/>
        <v>UniCredit Group</v>
      </c>
      <c r="F403" s="1" t="s">
        <v>2131</v>
      </c>
      <c r="G403" s="3">
        <f t="shared" si="41"/>
        <v>15</v>
      </c>
      <c r="H403" s="3">
        <f t="shared" si="42"/>
        <v>7</v>
      </c>
      <c r="I403" s="3" t="str">
        <f t="shared" si="43"/>
        <v>29,257</v>
      </c>
      <c r="J403" s="1" t="s">
        <v>2132</v>
      </c>
    </row>
    <row r="404" spans="1:10">
      <c r="A404" s="5" t="s">
        <v>2133</v>
      </c>
      <c r="B404" s="3" t="str">
        <f t="shared" si="38"/>
        <v>Enterprise Products Partners$29,242</v>
      </c>
      <c r="C404" s="3" t="s">
        <v>2134</v>
      </c>
      <c r="D404" s="3">
        <f t="shared" si="40"/>
        <v>35</v>
      </c>
      <c r="E404" s="3" t="str">
        <f t="shared" si="39"/>
        <v>Enterprise Products Partners</v>
      </c>
      <c r="F404" s="1" t="s">
        <v>2135</v>
      </c>
      <c r="G404" s="3">
        <f t="shared" si="41"/>
        <v>28</v>
      </c>
      <c r="H404" s="3">
        <f t="shared" si="42"/>
        <v>7</v>
      </c>
      <c r="I404" s="3" t="str">
        <f t="shared" si="43"/>
        <v>29,242</v>
      </c>
      <c r="J404" s="1" t="s">
        <v>2136</v>
      </c>
    </row>
    <row r="405" spans="1:10">
      <c r="A405" s="5" t="s">
        <v>2137</v>
      </c>
      <c r="B405" s="3" t="str">
        <f t="shared" si="38"/>
        <v>Compal Electronics$29,175</v>
      </c>
      <c r="C405" s="3" t="s">
        <v>2138</v>
      </c>
      <c r="D405" s="3">
        <f t="shared" si="40"/>
        <v>25</v>
      </c>
      <c r="E405" s="3" t="str">
        <f t="shared" si="39"/>
        <v>Compal Electronics</v>
      </c>
      <c r="F405" s="1" t="s">
        <v>2139</v>
      </c>
      <c r="G405" s="3">
        <f t="shared" si="41"/>
        <v>18</v>
      </c>
      <c r="H405" s="3">
        <f t="shared" si="42"/>
        <v>7</v>
      </c>
      <c r="I405" s="3" t="str">
        <f t="shared" si="43"/>
        <v>29,175</v>
      </c>
      <c r="J405" s="1" t="s">
        <v>2140</v>
      </c>
    </row>
    <row r="406" spans="1:10">
      <c r="A406" s="5" t="s">
        <v>2141</v>
      </c>
      <c r="B406" s="3" t="str">
        <f t="shared" si="38"/>
        <v>Rajesh Exports$29,125</v>
      </c>
      <c r="C406" s="3" t="s">
        <v>2142</v>
      </c>
      <c r="D406" s="3">
        <f t="shared" si="40"/>
        <v>21</v>
      </c>
      <c r="E406" s="3" t="str">
        <f t="shared" si="39"/>
        <v>Rajesh Exports</v>
      </c>
      <c r="F406" s="1" t="s">
        <v>2143</v>
      </c>
      <c r="G406" s="3">
        <f t="shared" si="41"/>
        <v>14</v>
      </c>
      <c r="H406" s="3">
        <f t="shared" si="42"/>
        <v>7</v>
      </c>
      <c r="I406" s="3" t="str">
        <f t="shared" si="43"/>
        <v>29,125</v>
      </c>
      <c r="J406" s="1" t="s">
        <v>2144</v>
      </c>
    </row>
    <row r="407" spans="1:10">
      <c r="A407" s="5" t="s">
        <v>2145</v>
      </c>
      <c r="B407" s="3" t="str">
        <f t="shared" si="38"/>
        <v>Air France-KLM Group$29,064</v>
      </c>
      <c r="C407" s="3" t="s">
        <v>2146</v>
      </c>
      <c r="D407" s="3">
        <f t="shared" si="40"/>
        <v>27</v>
      </c>
      <c r="E407" s="3" t="str">
        <f t="shared" si="39"/>
        <v>Air France-KLM Group</v>
      </c>
      <c r="F407" s="1" t="s">
        <v>2147</v>
      </c>
      <c r="G407" s="3">
        <f t="shared" si="41"/>
        <v>20</v>
      </c>
      <c r="H407" s="3">
        <f t="shared" si="42"/>
        <v>7</v>
      </c>
      <c r="I407" s="3" t="str">
        <f t="shared" si="43"/>
        <v>29,064</v>
      </c>
      <c r="J407" s="1" t="s">
        <v>2148</v>
      </c>
    </row>
    <row r="408" spans="1:10">
      <c r="A408" s="5" t="s">
        <v>2149</v>
      </c>
      <c r="B408" s="3" t="str">
        <f t="shared" si="38"/>
        <v>Travelers Cos.$28,902</v>
      </c>
      <c r="C408" s="3" t="s">
        <v>2150</v>
      </c>
      <c r="D408" s="3">
        <f t="shared" si="40"/>
        <v>21</v>
      </c>
      <c r="E408" s="3" t="str">
        <f t="shared" si="39"/>
        <v>Travelers Cos.</v>
      </c>
      <c r="F408" s="1" t="s">
        <v>2151</v>
      </c>
      <c r="G408" s="3">
        <f t="shared" si="41"/>
        <v>14</v>
      </c>
      <c r="H408" s="3">
        <f t="shared" si="42"/>
        <v>7</v>
      </c>
      <c r="I408" s="3" t="str">
        <f t="shared" si="43"/>
        <v>28,902</v>
      </c>
      <c r="J408" s="1" t="s">
        <v>2152</v>
      </c>
    </row>
    <row r="409" spans="1:10">
      <c r="A409" s="5" t="s">
        <v>2153</v>
      </c>
      <c r="B409" s="3" t="str">
        <f t="shared" si="38"/>
        <v>Inditex$28,887</v>
      </c>
      <c r="C409" s="3" t="s">
        <v>2154</v>
      </c>
      <c r="D409" s="3">
        <f t="shared" si="40"/>
        <v>14</v>
      </c>
      <c r="E409" s="3" t="str">
        <f t="shared" si="39"/>
        <v>Inditex</v>
      </c>
      <c r="F409" s="1" t="s">
        <v>2155</v>
      </c>
      <c r="G409" s="3">
        <f t="shared" si="41"/>
        <v>7</v>
      </c>
      <c r="H409" s="3">
        <f t="shared" si="42"/>
        <v>7</v>
      </c>
      <c r="I409" s="3" t="str">
        <f t="shared" si="43"/>
        <v>28,887</v>
      </c>
      <c r="J409" s="1" t="s">
        <v>2156</v>
      </c>
    </row>
    <row r="410" spans="1:10">
      <c r="A410" s="5" t="s">
        <v>2157</v>
      </c>
      <c r="B410" s="3" t="str">
        <f t="shared" si="38"/>
        <v>Hewlett Packard Enterprise$28,871</v>
      </c>
      <c r="C410" s="3" t="s">
        <v>2158</v>
      </c>
      <c r="D410" s="3">
        <f t="shared" si="40"/>
        <v>33</v>
      </c>
      <c r="E410" s="3" t="str">
        <f t="shared" si="39"/>
        <v>Hewlett Packard Enterprise</v>
      </c>
      <c r="F410" s="1" t="s">
        <v>2159</v>
      </c>
      <c r="G410" s="3">
        <f t="shared" si="41"/>
        <v>26</v>
      </c>
      <c r="H410" s="3">
        <f t="shared" si="42"/>
        <v>7</v>
      </c>
      <c r="I410" s="3" t="str">
        <f t="shared" si="43"/>
        <v>28,871</v>
      </c>
      <c r="J410" s="1" t="s">
        <v>2160</v>
      </c>
    </row>
    <row r="411" spans="1:10">
      <c r="A411" s="5" t="s">
        <v>2161</v>
      </c>
      <c r="B411" s="3" t="str">
        <f t="shared" si="38"/>
        <v>Cathay Life Insurance$28,805</v>
      </c>
      <c r="C411" s="3" t="s">
        <v>2162</v>
      </c>
      <c r="D411" s="3">
        <f t="shared" si="40"/>
        <v>28</v>
      </c>
      <c r="E411" s="3" t="str">
        <f t="shared" si="39"/>
        <v>Cathay Life Insurance</v>
      </c>
      <c r="F411" s="1" t="s">
        <v>2163</v>
      </c>
      <c r="G411" s="3">
        <f t="shared" si="41"/>
        <v>21</v>
      </c>
      <c r="H411" s="3">
        <f t="shared" si="42"/>
        <v>7</v>
      </c>
      <c r="I411" s="3" t="str">
        <f t="shared" si="43"/>
        <v>28,805</v>
      </c>
      <c r="J411" s="1" t="s">
        <v>2164</v>
      </c>
    </row>
    <row r="412" spans="1:10">
      <c r="A412" s="5" t="s">
        <v>2165</v>
      </c>
      <c r="B412" s="3" t="str">
        <f t="shared" si="38"/>
        <v>Philip Morris International$28,748</v>
      </c>
      <c r="C412" s="3" t="s">
        <v>2166</v>
      </c>
      <c r="D412" s="3">
        <f t="shared" si="40"/>
        <v>34</v>
      </c>
      <c r="E412" s="3" t="str">
        <f t="shared" si="39"/>
        <v>Philip Morris International</v>
      </c>
      <c r="F412" s="1" t="s">
        <v>2167</v>
      </c>
      <c r="G412" s="3">
        <f t="shared" si="41"/>
        <v>27</v>
      </c>
      <c r="H412" s="3">
        <f t="shared" si="42"/>
        <v>7</v>
      </c>
      <c r="I412" s="3" t="str">
        <f t="shared" si="43"/>
        <v>28,748</v>
      </c>
      <c r="J412" s="1" t="s">
        <v>2168</v>
      </c>
    </row>
    <row r="413" spans="1:10">
      <c r="A413" s="5" t="s">
        <v>2169</v>
      </c>
      <c r="B413" s="3" t="str">
        <f t="shared" si="38"/>
        <v>Coop Group$28,601</v>
      </c>
      <c r="C413" s="3" t="s">
        <v>2170</v>
      </c>
      <c r="D413" s="3">
        <f t="shared" si="40"/>
        <v>17</v>
      </c>
      <c r="E413" s="3" t="str">
        <f t="shared" si="39"/>
        <v>Coop Group</v>
      </c>
      <c r="F413" s="1" t="s">
        <v>2171</v>
      </c>
      <c r="G413" s="3">
        <f t="shared" si="41"/>
        <v>10</v>
      </c>
      <c r="H413" s="3">
        <f t="shared" si="42"/>
        <v>7</v>
      </c>
      <c r="I413" s="3" t="str">
        <f t="shared" si="43"/>
        <v>28,601</v>
      </c>
      <c r="J413" s="1" t="s">
        <v>2172</v>
      </c>
    </row>
    <row r="414" spans="1:10">
      <c r="A414" s="5" t="s">
        <v>2173</v>
      </c>
      <c r="B414" s="3" t="str">
        <f t="shared" si="38"/>
        <v>Compass Group$28,578</v>
      </c>
      <c r="C414" s="3" t="s">
        <v>2174</v>
      </c>
      <c r="D414" s="3">
        <f t="shared" si="40"/>
        <v>20</v>
      </c>
      <c r="E414" s="3" t="str">
        <f t="shared" si="39"/>
        <v>Compass Group</v>
      </c>
      <c r="F414" s="1" t="s">
        <v>2175</v>
      </c>
      <c r="G414" s="3">
        <f t="shared" si="41"/>
        <v>13</v>
      </c>
      <c r="H414" s="3">
        <f t="shared" si="42"/>
        <v>7</v>
      </c>
      <c r="I414" s="3" t="str">
        <f t="shared" si="43"/>
        <v>28,578</v>
      </c>
      <c r="J414" s="1" t="s">
        <v>2176</v>
      </c>
    </row>
    <row r="415" spans="1:10">
      <c r="A415" s="5" t="s">
        <v>2177</v>
      </c>
      <c r="B415" s="3" t="str">
        <f t="shared" si="38"/>
        <v>Westpac Banking$28,565</v>
      </c>
      <c r="C415" s="3" t="s">
        <v>2178</v>
      </c>
      <c r="D415" s="3">
        <f t="shared" si="40"/>
        <v>22</v>
      </c>
      <c r="E415" s="3" t="str">
        <f t="shared" si="39"/>
        <v>Westpac Banking</v>
      </c>
      <c r="F415" s="1" t="s">
        <v>2179</v>
      </c>
      <c r="G415" s="3">
        <f t="shared" si="41"/>
        <v>15</v>
      </c>
      <c r="H415" s="3">
        <f t="shared" si="42"/>
        <v>7</v>
      </c>
      <c r="I415" s="3" t="str">
        <f t="shared" si="43"/>
        <v>28,565</v>
      </c>
      <c r="J415" s="1" t="s">
        <v>2180</v>
      </c>
    </row>
    <row r="416" spans="1:10">
      <c r="A416" s="5" t="s">
        <v>2181</v>
      </c>
      <c r="B416" s="3" t="str">
        <f t="shared" si="38"/>
        <v>Migros Group$28,518</v>
      </c>
      <c r="C416" s="3" t="s">
        <v>2182</v>
      </c>
      <c r="D416" s="3">
        <f t="shared" si="40"/>
        <v>19</v>
      </c>
      <c r="E416" s="3" t="str">
        <f t="shared" si="39"/>
        <v>Migros Group</v>
      </c>
      <c r="F416" s="1" t="s">
        <v>2183</v>
      </c>
      <c r="G416" s="3">
        <f t="shared" si="41"/>
        <v>12</v>
      </c>
      <c r="H416" s="3">
        <f t="shared" si="42"/>
        <v>7</v>
      </c>
      <c r="I416" s="3" t="str">
        <f t="shared" si="43"/>
        <v>28,518</v>
      </c>
      <c r="J416" s="1" t="s">
        <v>2184</v>
      </c>
    </row>
    <row r="417" spans="1:10">
      <c r="A417" s="5" t="s">
        <v>2185</v>
      </c>
      <c r="B417" s="3" t="str">
        <f t="shared" si="38"/>
        <v>Twenty-First Century Fox$28,500</v>
      </c>
      <c r="C417" s="3" t="s">
        <v>2186</v>
      </c>
      <c r="D417" s="3">
        <f t="shared" si="40"/>
        <v>31</v>
      </c>
      <c r="E417" s="3" t="str">
        <f t="shared" si="39"/>
        <v>Twenty-First Century Fox</v>
      </c>
      <c r="F417" s="1" t="s">
        <v>2187</v>
      </c>
      <c r="G417" s="3">
        <f t="shared" si="41"/>
        <v>24</v>
      </c>
      <c r="H417" s="3">
        <f t="shared" si="42"/>
        <v>7</v>
      </c>
      <c r="I417" s="3" t="str">
        <f t="shared" si="43"/>
        <v>28,500</v>
      </c>
      <c r="J417" s="1" t="s">
        <v>2188</v>
      </c>
    </row>
    <row r="418" spans="1:10">
      <c r="A418" s="5" t="s">
        <v>2189</v>
      </c>
      <c r="B418" s="3" t="str">
        <f t="shared" si="38"/>
        <v>Phoenix Pharma$28,401</v>
      </c>
      <c r="C418" s="3" t="s">
        <v>2190</v>
      </c>
      <c r="D418" s="3">
        <f t="shared" si="40"/>
        <v>21</v>
      </c>
      <c r="E418" s="3" t="str">
        <f t="shared" si="39"/>
        <v>Phoenix Pharma</v>
      </c>
      <c r="F418" s="1" t="s">
        <v>2191</v>
      </c>
      <c r="G418" s="3">
        <f t="shared" si="41"/>
        <v>14</v>
      </c>
      <c r="H418" s="3">
        <f t="shared" si="42"/>
        <v>7</v>
      </c>
      <c r="I418" s="3" t="str">
        <f t="shared" si="43"/>
        <v>28,401</v>
      </c>
      <c r="J418" s="1" t="s">
        <v>2192</v>
      </c>
    </row>
    <row r="419" spans="1:10">
      <c r="A419" s="5" t="s">
        <v>2193</v>
      </c>
      <c r="B419" s="3" t="str">
        <f t="shared" si="38"/>
        <v>Medipal Holdings$28,398</v>
      </c>
      <c r="C419" s="3" t="s">
        <v>2194</v>
      </c>
      <c r="D419" s="3">
        <f t="shared" si="40"/>
        <v>23</v>
      </c>
      <c r="E419" s="3" t="str">
        <f t="shared" si="39"/>
        <v>Medipal Holdings</v>
      </c>
      <c r="F419" s="1" t="s">
        <v>2195</v>
      </c>
      <c r="G419" s="3">
        <f t="shared" si="41"/>
        <v>16</v>
      </c>
      <c r="H419" s="3">
        <f t="shared" si="42"/>
        <v>7</v>
      </c>
      <c r="I419" s="3" t="str">
        <f t="shared" si="43"/>
        <v>28,398</v>
      </c>
      <c r="J419" s="1" t="s">
        <v>2196</v>
      </c>
    </row>
    <row r="420" spans="1:10">
      <c r="A420" s="5" t="s">
        <v>2197</v>
      </c>
      <c r="B420" s="3" t="str">
        <f t="shared" si="38"/>
        <v>Veolia Environnement$28,321</v>
      </c>
      <c r="C420" s="3" t="s">
        <v>2198</v>
      </c>
      <c r="D420" s="3">
        <f t="shared" si="40"/>
        <v>27</v>
      </c>
      <c r="E420" s="3" t="str">
        <f t="shared" si="39"/>
        <v>Veolia Environnement</v>
      </c>
      <c r="F420" s="1" t="s">
        <v>2199</v>
      </c>
      <c r="G420" s="3">
        <f t="shared" si="41"/>
        <v>20</v>
      </c>
      <c r="H420" s="3">
        <f t="shared" si="42"/>
        <v>7</v>
      </c>
      <c r="I420" s="3" t="str">
        <f t="shared" si="43"/>
        <v>28,321</v>
      </c>
      <c r="J420" s="1" t="s">
        <v>2200</v>
      </c>
    </row>
    <row r="421" spans="1:10">
      <c r="A421" s="5" t="s">
        <v>2201</v>
      </c>
      <c r="B421" s="3" t="str">
        <f t="shared" ref="B421:B484" si="44">RIGHT(A421,LEN(A421)-3)</f>
        <v>Kansai Electric Power$28,283</v>
      </c>
      <c r="C421" s="3" t="s">
        <v>2202</v>
      </c>
      <c r="D421" s="3">
        <f t="shared" si="40"/>
        <v>28</v>
      </c>
      <c r="E421" s="3" t="str">
        <f t="shared" si="39"/>
        <v>Kansai Electric Power</v>
      </c>
      <c r="F421" s="1" t="s">
        <v>2203</v>
      </c>
      <c r="G421" s="3">
        <f t="shared" si="41"/>
        <v>21</v>
      </c>
      <c r="H421" s="3">
        <f t="shared" si="42"/>
        <v>7</v>
      </c>
      <c r="I421" s="3" t="str">
        <f t="shared" si="43"/>
        <v>28,283</v>
      </c>
      <c r="J421" s="1" t="s">
        <v>2204</v>
      </c>
    </row>
    <row r="422" spans="1:10">
      <c r="A422" s="5" t="s">
        <v>2205</v>
      </c>
      <c r="B422" s="3" t="str">
        <f t="shared" si="44"/>
        <v>Samsung Life Insurance$28,273</v>
      </c>
      <c r="C422" s="3" t="s">
        <v>2206</v>
      </c>
      <c r="D422" s="3">
        <f t="shared" si="40"/>
        <v>29</v>
      </c>
      <c r="E422" s="3" t="str">
        <f t="shared" si="39"/>
        <v>Samsung Life Insurance</v>
      </c>
      <c r="F422" s="1" t="s">
        <v>2207</v>
      </c>
      <c r="G422" s="3">
        <f t="shared" si="41"/>
        <v>22</v>
      </c>
      <c r="H422" s="3">
        <f t="shared" si="42"/>
        <v>7</v>
      </c>
      <c r="I422" s="3" t="str">
        <f t="shared" si="43"/>
        <v>28,273</v>
      </c>
      <c r="J422" s="1" t="s">
        <v>2208</v>
      </c>
    </row>
    <row r="423" spans="1:10">
      <c r="A423" s="5" t="s">
        <v>2209</v>
      </c>
      <c r="B423" s="3" t="str">
        <f t="shared" si="44"/>
        <v>AbbVie$28,216</v>
      </c>
      <c r="C423" s="3" t="s">
        <v>2210</v>
      </c>
      <c r="D423" s="3">
        <f t="shared" si="40"/>
        <v>13</v>
      </c>
      <c r="E423" s="3" t="str">
        <f t="shared" si="39"/>
        <v>AbbVie</v>
      </c>
      <c r="F423" s="1" t="s">
        <v>2211</v>
      </c>
      <c r="G423" s="3">
        <f t="shared" si="41"/>
        <v>6</v>
      </c>
      <c r="H423" s="3">
        <f t="shared" si="42"/>
        <v>7</v>
      </c>
      <c r="I423" s="3" t="str">
        <f t="shared" si="43"/>
        <v>28,216</v>
      </c>
      <c r="J423" s="1" t="s">
        <v>2212</v>
      </c>
    </row>
    <row r="424" spans="1:10">
      <c r="A424" s="5" t="s">
        <v>2213</v>
      </c>
      <c r="B424" s="3" t="str">
        <f t="shared" si="44"/>
        <v>Royal Philips$28,071</v>
      </c>
      <c r="C424" s="3" t="s">
        <v>2214</v>
      </c>
      <c r="D424" s="3">
        <f t="shared" si="40"/>
        <v>20</v>
      </c>
      <c r="E424" s="3" t="str">
        <f t="shared" si="39"/>
        <v>Royal Philips</v>
      </c>
      <c r="F424" s="1" t="s">
        <v>2215</v>
      </c>
      <c r="G424" s="3">
        <f t="shared" si="41"/>
        <v>13</v>
      </c>
      <c r="H424" s="3">
        <f t="shared" si="42"/>
        <v>7</v>
      </c>
      <c r="I424" s="3" t="str">
        <f t="shared" si="43"/>
        <v>28,071</v>
      </c>
      <c r="J424" s="1" t="s">
        <v>2216</v>
      </c>
    </row>
    <row r="425" spans="1:10">
      <c r="A425" s="5" t="s">
        <v>2217</v>
      </c>
      <c r="B425" s="3" t="str">
        <f t="shared" si="44"/>
        <v>Schneider Electric$27,891</v>
      </c>
      <c r="C425" s="3" t="s">
        <v>2218</v>
      </c>
      <c r="D425" s="3">
        <f t="shared" si="40"/>
        <v>25</v>
      </c>
      <c r="E425" s="3" t="str">
        <f t="shared" si="39"/>
        <v>Schneider Electric</v>
      </c>
      <c r="F425" s="1" t="s">
        <v>2219</v>
      </c>
      <c r="G425" s="3">
        <f t="shared" si="41"/>
        <v>18</v>
      </c>
      <c r="H425" s="3">
        <f t="shared" si="42"/>
        <v>7</v>
      </c>
      <c r="I425" s="3" t="str">
        <f t="shared" si="43"/>
        <v>27,891</v>
      </c>
      <c r="J425" s="1" t="s">
        <v>2220</v>
      </c>
    </row>
    <row r="426" spans="1:10">
      <c r="A426" s="5" t="s">
        <v>2221</v>
      </c>
      <c r="B426" s="3" t="str">
        <f t="shared" si="44"/>
        <v>Sumitomo Electric Industries$27,820</v>
      </c>
      <c r="C426" s="3" t="s">
        <v>2222</v>
      </c>
      <c r="D426" s="3">
        <f t="shared" si="40"/>
        <v>35</v>
      </c>
      <c r="E426" s="3" t="str">
        <f t="shared" si="39"/>
        <v>Sumitomo Electric Industries</v>
      </c>
      <c r="F426" s="1" t="s">
        <v>2223</v>
      </c>
      <c r="G426" s="3">
        <f t="shared" si="41"/>
        <v>28</v>
      </c>
      <c r="H426" s="3">
        <f t="shared" si="42"/>
        <v>7</v>
      </c>
      <c r="I426" s="3" t="str">
        <f t="shared" si="43"/>
        <v>27,820</v>
      </c>
      <c r="J426" s="1" t="s">
        <v>2224</v>
      </c>
    </row>
    <row r="427" spans="1:10">
      <c r="A427" s="5" t="s">
        <v>2225</v>
      </c>
      <c r="B427" s="3" t="str">
        <f t="shared" si="44"/>
        <v>Danone$27,816</v>
      </c>
      <c r="C427" s="3" t="s">
        <v>2226</v>
      </c>
      <c r="D427" s="3">
        <f t="shared" si="40"/>
        <v>13</v>
      </c>
      <c r="E427" s="3" t="str">
        <f t="shared" si="39"/>
        <v>Danone</v>
      </c>
      <c r="F427" s="1" t="s">
        <v>2227</v>
      </c>
      <c r="G427" s="3">
        <f t="shared" si="41"/>
        <v>6</v>
      </c>
      <c r="H427" s="3">
        <f t="shared" si="42"/>
        <v>7</v>
      </c>
      <c r="I427" s="3" t="str">
        <f t="shared" si="43"/>
        <v>27,816</v>
      </c>
      <c r="J427" s="1" t="s">
        <v>2228</v>
      </c>
    </row>
    <row r="428" spans="1:10">
      <c r="A428" s="5" t="s">
        <v>2229</v>
      </c>
      <c r="B428" s="3" t="str">
        <f t="shared" si="44"/>
        <v>Suning.com Group$27,806</v>
      </c>
      <c r="C428" s="3" t="s">
        <v>2230</v>
      </c>
      <c r="D428" s="3">
        <f t="shared" si="40"/>
        <v>23</v>
      </c>
      <c r="E428" s="3" t="str">
        <f t="shared" si="39"/>
        <v>Suning.com Group</v>
      </c>
      <c r="F428" s="1" t="s">
        <v>2231</v>
      </c>
      <c r="G428" s="3">
        <f t="shared" si="41"/>
        <v>16</v>
      </c>
      <c r="H428" s="3">
        <f t="shared" si="42"/>
        <v>7</v>
      </c>
      <c r="I428" s="3" t="str">
        <f t="shared" si="43"/>
        <v>27,806</v>
      </c>
      <c r="J428" s="1" t="s">
        <v>2232</v>
      </c>
    </row>
    <row r="429" spans="1:10">
      <c r="A429" s="5" t="s">
        <v>2233</v>
      </c>
      <c r="B429" s="3" t="str">
        <f t="shared" si="44"/>
        <v>Ansteel Group$27,792</v>
      </c>
      <c r="C429" s="3" t="s">
        <v>2234</v>
      </c>
      <c r="D429" s="3">
        <f t="shared" si="40"/>
        <v>20</v>
      </c>
      <c r="E429" s="3" t="str">
        <f t="shared" si="39"/>
        <v>Ansteel Group</v>
      </c>
      <c r="F429" s="1" t="s">
        <v>2235</v>
      </c>
      <c r="G429" s="3">
        <f t="shared" si="41"/>
        <v>13</v>
      </c>
      <c r="H429" s="3">
        <f t="shared" si="42"/>
        <v>7</v>
      </c>
      <c r="I429" s="3" t="str">
        <f t="shared" si="43"/>
        <v>27,792</v>
      </c>
      <c r="J429" s="1" t="s">
        <v>2236</v>
      </c>
    </row>
    <row r="430" spans="1:10">
      <c r="A430" s="5" t="s">
        <v>2237</v>
      </c>
      <c r="B430" s="3" t="str">
        <f t="shared" si="44"/>
        <v>Gas Natural Fenosa$27,653</v>
      </c>
      <c r="C430" s="3" t="s">
        <v>2238</v>
      </c>
      <c r="D430" s="3">
        <f t="shared" si="40"/>
        <v>25</v>
      </c>
      <c r="E430" s="3" t="str">
        <f t="shared" si="39"/>
        <v>Gas Natural Fenosa</v>
      </c>
      <c r="F430" s="1" t="s">
        <v>2239</v>
      </c>
      <c r="G430" s="3">
        <f t="shared" si="41"/>
        <v>18</v>
      </c>
      <c r="H430" s="3">
        <f t="shared" si="42"/>
        <v>7</v>
      </c>
      <c r="I430" s="3" t="str">
        <f t="shared" si="43"/>
        <v>27,653</v>
      </c>
      <c r="J430" s="1" t="s">
        <v>2240</v>
      </c>
    </row>
    <row r="431" spans="1:10">
      <c r="A431" s="5" t="s">
        <v>2241</v>
      </c>
      <c r="B431" s="3" t="str">
        <f t="shared" si="44"/>
        <v>Bank of Nova Scotia$27,555</v>
      </c>
      <c r="C431" s="3" t="s">
        <v>2242</v>
      </c>
      <c r="D431" s="3">
        <f t="shared" si="40"/>
        <v>26</v>
      </c>
      <c r="E431" s="3" t="str">
        <f t="shared" si="39"/>
        <v>Bank of Nova Scotia</v>
      </c>
      <c r="F431" s="1" t="s">
        <v>2243</v>
      </c>
      <c r="G431" s="3">
        <f t="shared" si="41"/>
        <v>19</v>
      </c>
      <c r="H431" s="3">
        <f t="shared" si="42"/>
        <v>7</v>
      </c>
      <c r="I431" s="3" t="str">
        <f t="shared" si="43"/>
        <v>27,555</v>
      </c>
      <c r="J431" s="1" t="s">
        <v>2244</v>
      </c>
    </row>
    <row r="432" spans="1:10">
      <c r="A432" s="5" t="s">
        <v>2245</v>
      </c>
      <c r="B432" s="3" t="str">
        <f t="shared" si="44"/>
        <v>Shougang Group$27,489</v>
      </c>
      <c r="C432" s="3" t="s">
        <v>2246</v>
      </c>
      <c r="D432" s="3">
        <f t="shared" si="40"/>
        <v>21</v>
      </c>
      <c r="E432" s="3" t="str">
        <f t="shared" si="39"/>
        <v>Shougang Group</v>
      </c>
      <c r="F432" s="1" t="s">
        <v>2247</v>
      </c>
      <c r="G432" s="3">
        <f t="shared" si="41"/>
        <v>14</v>
      </c>
      <c r="H432" s="3">
        <f t="shared" si="42"/>
        <v>7</v>
      </c>
      <c r="I432" s="3" t="str">
        <f t="shared" si="43"/>
        <v>27,489</v>
      </c>
      <c r="J432" s="1" t="s">
        <v>2248</v>
      </c>
    </row>
    <row r="433" spans="1:10">
      <c r="A433" s="5" t="s">
        <v>2249</v>
      </c>
      <c r="B433" s="3" t="str">
        <f t="shared" si="44"/>
        <v>Wistron$27,480</v>
      </c>
      <c r="C433" s="3" t="s">
        <v>2250</v>
      </c>
      <c r="D433" s="3">
        <f t="shared" si="40"/>
        <v>14</v>
      </c>
      <c r="E433" s="3" t="str">
        <f t="shared" si="39"/>
        <v>Wistron</v>
      </c>
      <c r="F433" s="1" t="s">
        <v>2251</v>
      </c>
      <c r="G433" s="3">
        <f t="shared" si="41"/>
        <v>7</v>
      </c>
      <c r="H433" s="3">
        <f t="shared" si="42"/>
        <v>7</v>
      </c>
      <c r="I433" s="3" t="str">
        <f t="shared" si="43"/>
        <v>27,480</v>
      </c>
      <c r="J433" s="1" t="s">
        <v>2252</v>
      </c>
    </row>
    <row r="434" spans="1:10">
      <c r="A434" s="5" t="s">
        <v>2253</v>
      </c>
      <c r="B434" s="3" t="str">
        <f t="shared" si="44"/>
        <v>Abbott Laboratories$27,390</v>
      </c>
      <c r="C434" s="3" t="s">
        <v>2254</v>
      </c>
      <c r="D434" s="3">
        <f t="shared" si="40"/>
        <v>26</v>
      </c>
      <c r="E434" s="3" t="str">
        <f t="shared" si="39"/>
        <v>Abbott Laboratories</v>
      </c>
      <c r="F434" s="1" t="s">
        <v>2255</v>
      </c>
      <c r="G434" s="3">
        <f t="shared" si="41"/>
        <v>19</v>
      </c>
      <c r="H434" s="3">
        <f t="shared" si="42"/>
        <v>7</v>
      </c>
      <c r="I434" s="3" t="str">
        <f t="shared" si="43"/>
        <v>27,390</v>
      </c>
      <c r="J434" s="1" t="s">
        <v>2256</v>
      </c>
    </row>
    <row r="435" spans="1:10">
      <c r="A435" s="5" t="s">
        <v>2257</v>
      </c>
      <c r="B435" s="3" t="str">
        <f t="shared" si="44"/>
        <v>La Poste$27,177</v>
      </c>
      <c r="C435" s="3" t="s">
        <v>2258</v>
      </c>
      <c r="D435" s="3">
        <f t="shared" si="40"/>
        <v>15</v>
      </c>
      <c r="E435" s="3" t="str">
        <f t="shared" si="39"/>
        <v>La Poste</v>
      </c>
      <c r="F435" s="1" t="s">
        <v>2259</v>
      </c>
      <c r="G435" s="3">
        <f t="shared" si="41"/>
        <v>8</v>
      </c>
      <c r="H435" s="3">
        <f t="shared" si="42"/>
        <v>7</v>
      </c>
      <c r="I435" s="3" t="str">
        <f t="shared" si="43"/>
        <v>27,177</v>
      </c>
      <c r="J435" s="1" t="s">
        <v>2260</v>
      </c>
    </row>
    <row r="436" spans="1:10">
      <c r="A436" s="5" t="s">
        <v>2261</v>
      </c>
      <c r="B436" s="3" t="str">
        <f t="shared" si="44"/>
        <v>Koc Holding$27,108</v>
      </c>
      <c r="C436" s="3" t="s">
        <v>2262</v>
      </c>
      <c r="D436" s="3">
        <f t="shared" si="40"/>
        <v>18</v>
      </c>
      <c r="E436" s="3" t="str">
        <f t="shared" si="39"/>
        <v>Koc Holding</v>
      </c>
      <c r="F436" s="1" t="s">
        <v>2263</v>
      </c>
      <c r="G436" s="3">
        <f t="shared" si="41"/>
        <v>11</v>
      </c>
      <c r="H436" s="3">
        <f t="shared" si="42"/>
        <v>7</v>
      </c>
      <c r="I436" s="3" t="str">
        <f t="shared" si="43"/>
        <v>27,108</v>
      </c>
      <c r="J436" s="1" t="s">
        <v>2264</v>
      </c>
    </row>
    <row r="437" spans="1:10">
      <c r="A437" s="5" t="s">
        <v>2265</v>
      </c>
      <c r="B437" s="3" t="str">
        <f t="shared" si="44"/>
        <v>CPC$27,106</v>
      </c>
      <c r="C437" s="3" t="s">
        <v>2266</v>
      </c>
      <c r="D437" s="3">
        <f t="shared" si="40"/>
        <v>10</v>
      </c>
      <c r="E437" s="3" t="str">
        <f t="shared" si="39"/>
        <v>CPC</v>
      </c>
      <c r="F437" s="1" t="s">
        <v>2267</v>
      </c>
      <c r="G437" s="3">
        <f t="shared" si="41"/>
        <v>3</v>
      </c>
      <c r="H437" s="3">
        <f t="shared" si="42"/>
        <v>7</v>
      </c>
      <c r="I437" s="3" t="str">
        <f t="shared" si="43"/>
        <v>27,106</v>
      </c>
      <c r="J437" s="1" t="s">
        <v>2268</v>
      </c>
    </row>
    <row r="438" spans="1:10">
      <c r="A438" s="5" t="s">
        <v>2269</v>
      </c>
      <c r="B438" s="3" t="str">
        <f t="shared" si="44"/>
        <v>Progressive$26,839</v>
      </c>
      <c r="C438" s="3" t="s">
        <v>2270</v>
      </c>
      <c r="D438" s="3">
        <f t="shared" si="40"/>
        <v>18</v>
      </c>
      <c r="E438" s="3" t="str">
        <f t="shared" si="39"/>
        <v>Progressive</v>
      </c>
      <c r="F438" s="1" t="s">
        <v>2271</v>
      </c>
      <c r="G438" s="3">
        <f t="shared" si="41"/>
        <v>11</v>
      </c>
      <c r="H438" s="3">
        <f t="shared" si="42"/>
        <v>7</v>
      </c>
      <c r="I438" s="3" t="str">
        <f t="shared" si="43"/>
        <v>26,839</v>
      </c>
      <c r="J438" s="1" t="s">
        <v>2272</v>
      </c>
    </row>
    <row r="439" spans="1:10">
      <c r="A439" s="5" t="s">
        <v>2273</v>
      </c>
      <c r="B439" s="3" t="str">
        <f t="shared" si="44"/>
        <v>GS Caltex$26,821</v>
      </c>
      <c r="C439" s="3" t="s">
        <v>2274</v>
      </c>
      <c r="D439" s="3">
        <f t="shared" si="40"/>
        <v>16</v>
      </c>
      <c r="E439" s="3" t="str">
        <f t="shared" si="39"/>
        <v>GS Caltex</v>
      </c>
      <c r="F439" s="1" t="s">
        <v>2275</v>
      </c>
      <c r="G439" s="3">
        <f t="shared" si="41"/>
        <v>9</v>
      </c>
      <c r="H439" s="3">
        <f t="shared" si="42"/>
        <v>7</v>
      </c>
      <c r="I439" s="3" t="str">
        <f t="shared" si="43"/>
        <v>26,821</v>
      </c>
      <c r="J439" s="1" t="s">
        <v>2276</v>
      </c>
    </row>
    <row r="440" spans="1:10">
      <c r="A440" s="5" t="s">
        <v>2277</v>
      </c>
      <c r="B440" s="3" t="str">
        <f t="shared" si="44"/>
        <v>Mapfre Group$26,817</v>
      </c>
      <c r="C440" s="3" t="s">
        <v>2278</v>
      </c>
      <c r="D440" s="3">
        <f t="shared" si="40"/>
        <v>19</v>
      </c>
      <c r="E440" s="3" t="str">
        <f t="shared" si="39"/>
        <v>Mapfre Group</v>
      </c>
      <c r="F440" s="1" t="s">
        <v>2279</v>
      </c>
      <c r="G440" s="3">
        <f t="shared" si="41"/>
        <v>12</v>
      </c>
      <c r="H440" s="3">
        <f t="shared" si="42"/>
        <v>7</v>
      </c>
      <c r="I440" s="3" t="str">
        <f t="shared" si="43"/>
        <v>26,817</v>
      </c>
      <c r="J440" s="1" t="s">
        <v>2280</v>
      </c>
    </row>
    <row r="441" spans="1:10">
      <c r="A441" s="5" t="s">
        <v>2281</v>
      </c>
      <c r="B441" s="3" t="str">
        <f t="shared" si="44"/>
        <v>Arrow Electronics$26,813</v>
      </c>
      <c r="C441" s="3" t="s">
        <v>2282</v>
      </c>
      <c r="D441" s="3">
        <f t="shared" si="40"/>
        <v>24</v>
      </c>
      <c r="E441" s="3" t="str">
        <f t="shared" si="39"/>
        <v>Arrow Electronics</v>
      </c>
      <c r="F441" s="1" t="s">
        <v>2283</v>
      </c>
      <c r="G441" s="3">
        <f t="shared" si="41"/>
        <v>17</v>
      </c>
      <c r="H441" s="3">
        <f t="shared" si="42"/>
        <v>7</v>
      </c>
      <c r="I441" s="3" t="str">
        <f t="shared" si="43"/>
        <v>26,813</v>
      </c>
      <c r="J441" s="1" t="s">
        <v>2284</v>
      </c>
    </row>
    <row r="442" spans="1:10">
      <c r="A442" s="5" t="s">
        <v>2285</v>
      </c>
      <c r="B442" s="3" t="str">
        <f t="shared" si="44"/>
        <v>Adecco Group$26,670</v>
      </c>
      <c r="C442" s="3" t="s">
        <v>2286</v>
      </c>
      <c r="D442" s="3">
        <f t="shared" si="40"/>
        <v>19</v>
      </c>
      <c r="E442" s="3" t="str">
        <f t="shared" si="39"/>
        <v>Adecco Group</v>
      </c>
      <c r="F442" s="1" t="s">
        <v>2287</v>
      </c>
      <c r="G442" s="3">
        <f t="shared" si="41"/>
        <v>12</v>
      </c>
      <c r="H442" s="3">
        <f t="shared" si="42"/>
        <v>7</v>
      </c>
      <c r="I442" s="3" t="str">
        <f t="shared" si="43"/>
        <v>26,670</v>
      </c>
      <c r="J442" s="1" t="s">
        <v>2288</v>
      </c>
    </row>
    <row r="443" spans="1:10">
      <c r="A443" s="5" t="s">
        <v>2289</v>
      </c>
      <c r="B443" s="3" t="str">
        <f t="shared" si="44"/>
        <v>SK Hynix$26,636</v>
      </c>
      <c r="C443" s="3" t="s">
        <v>2290</v>
      </c>
      <c r="D443" s="3">
        <f t="shared" si="40"/>
        <v>15</v>
      </c>
      <c r="E443" s="3" t="str">
        <f t="shared" si="39"/>
        <v>SK Hynix</v>
      </c>
      <c r="F443" s="1" t="s">
        <v>2291</v>
      </c>
      <c r="G443" s="3">
        <f t="shared" si="41"/>
        <v>8</v>
      </c>
      <c r="H443" s="3">
        <f t="shared" si="42"/>
        <v>7</v>
      </c>
      <c r="I443" s="3" t="str">
        <f t="shared" si="43"/>
        <v>26,636</v>
      </c>
      <c r="J443" s="1" t="s">
        <v>2292</v>
      </c>
    </row>
    <row r="444" spans="1:10">
      <c r="A444" s="5" t="s">
        <v>2293</v>
      </c>
      <c r="B444" s="3" t="str">
        <f t="shared" si="44"/>
        <v>East Japan Railway$26,627</v>
      </c>
      <c r="C444" s="3" t="s">
        <v>2294</v>
      </c>
      <c r="D444" s="3">
        <f t="shared" si="40"/>
        <v>25</v>
      </c>
      <c r="E444" s="3" t="str">
        <f t="shared" si="39"/>
        <v>East Japan Railway</v>
      </c>
      <c r="F444" s="1" t="s">
        <v>2295</v>
      </c>
      <c r="G444" s="3">
        <f t="shared" si="41"/>
        <v>18</v>
      </c>
      <c r="H444" s="3">
        <f t="shared" si="42"/>
        <v>7</v>
      </c>
      <c r="I444" s="3" t="str">
        <f t="shared" si="43"/>
        <v>26,627</v>
      </c>
      <c r="J444" s="1" t="s">
        <v>2296</v>
      </c>
    </row>
    <row r="445" spans="1:10">
      <c r="A445" s="5" t="s">
        <v>2297</v>
      </c>
      <c r="B445" s="3" t="str">
        <f t="shared" si="44"/>
        <v>LafargeHolcim$26,545</v>
      </c>
      <c r="C445" s="3" t="s">
        <v>2298</v>
      </c>
      <c r="D445" s="3">
        <f t="shared" si="40"/>
        <v>20</v>
      </c>
      <c r="E445" s="3" t="str">
        <f t="shared" si="39"/>
        <v>LafargeHolcim</v>
      </c>
      <c r="F445" s="1" t="s">
        <v>2299</v>
      </c>
      <c r="G445" s="3">
        <f t="shared" si="41"/>
        <v>13</v>
      </c>
      <c r="H445" s="3">
        <f t="shared" si="42"/>
        <v>7</v>
      </c>
      <c r="I445" s="3" t="str">
        <f t="shared" si="43"/>
        <v>26,545</v>
      </c>
      <c r="J445" s="1" t="s">
        <v>2300</v>
      </c>
    </row>
    <row r="446" spans="1:10">
      <c r="A446" s="5" t="s">
        <v>2301</v>
      </c>
      <c r="B446" s="3" t="str">
        <f t="shared" si="44"/>
        <v>Altice$26,489</v>
      </c>
      <c r="C446" s="3" t="s">
        <v>2302</v>
      </c>
      <c r="D446" s="3">
        <f t="shared" si="40"/>
        <v>13</v>
      </c>
      <c r="E446" s="3" t="str">
        <f t="shared" si="39"/>
        <v>Altice</v>
      </c>
      <c r="F446" s="1" t="s">
        <v>2303</v>
      </c>
      <c r="G446" s="3">
        <f t="shared" si="41"/>
        <v>6</v>
      </c>
      <c r="H446" s="3">
        <f t="shared" si="42"/>
        <v>7</v>
      </c>
      <c r="I446" s="3" t="str">
        <f t="shared" si="43"/>
        <v>26,489</v>
      </c>
      <c r="J446" s="1" t="s">
        <v>2304</v>
      </c>
    </row>
    <row r="447" spans="1:10">
      <c r="A447" s="5" t="s">
        <v>2305</v>
      </c>
      <c r="B447" s="3" t="str">
        <f t="shared" si="44"/>
        <v>SAP$26,446</v>
      </c>
      <c r="C447" s="3" t="s">
        <v>2306</v>
      </c>
      <c r="D447" s="3">
        <f t="shared" si="40"/>
        <v>10</v>
      </c>
      <c r="E447" s="3" t="str">
        <f t="shared" si="39"/>
        <v>SAP</v>
      </c>
      <c r="F447" s="1" t="s">
        <v>2307</v>
      </c>
      <c r="G447" s="3">
        <f t="shared" si="41"/>
        <v>3</v>
      </c>
      <c r="H447" s="3">
        <f t="shared" si="42"/>
        <v>7</v>
      </c>
      <c r="I447" s="3" t="str">
        <f t="shared" si="43"/>
        <v>26,446</v>
      </c>
      <c r="J447" s="1" t="s">
        <v>2308</v>
      </c>
    </row>
    <row r="448" spans="1:10">
      <c r="A448" s="5" t="s">
        <v>2309</v>
      </c>
      <c r="B448" s="3" t="str">
        <f t="shared" si="44"/>
        <v>Onex$26,290</v>
      </c>
      <c r="C448" s="3" t="s">
        <v>2310</v>
      </c>
      <c r="D448" s="3">
        <f t="shared" si="40"/>
        <v>11</v>
      </c>
      <c r="E448" s="3" t="str">
        <f t="shared" ref="E448:E501" si="45">LEFT(C448,LEN(C448)-7)</f>
        <v>Onex</v>
      </c>
      <c r="F448" s="1" t="s">
        <v>2311</v>
      </c>
      <c r="G448" s="3">
        <f t="shared" si="41"/>
        <v>4</v>
      </c>
      <c r="H448" s="3">
        <f t="shared" si="42"/>
        <v>7</v>
      </c>
      <c r="I448" s="3" t="str">
        <f t="shared" si="43"/>
        <v>26,290</v>
      </c>
      <c r="J448" s="1" t="s">
        <v>2312</v>
      </c>
    </row>
    <row r="449" spans="1:10">
      <c r="A449" s="5" t="s">
        <v>2313</v>
      </c>
      <c r="B449" s="3" t="str">
        <f t="shared" si="44"/>
        <v>Australia &amp; New Zealand Banking Group$26,283</v>
      </c>
      <c r="C449" s="3" t="s">
        <v>2314</v>
      </c>
      <c r="D449" s="3">
        <f t="shared" si="40"/>
        <v>44</v>
      </c>
      <c r="E449" s="3" t="str">
        <f t="shared" si="45"/>
        <v>Australia &amp; New Zealand Banking Group</v>
      </c>
      <c r="F449" s="1" t="s">
        <v>2315</v>
      </c>
      <c r="G449" s="3">
        <f t="shared" si="41"/>
        <v>37</v>
      </c>
      <c r="H449" s="3">
        <f t="shared" si="42"/>
        <v>7</v>
      </c>
      <c r="I449" s="3" t="str">
        <f t="shared" si="43"/>
        <v>26,283</v>
      </c>
      <c r="J449" s="1" t="s">
        <v>2316</v>
      </c>
    </row>
    <row r="450" spans="1:10">
      <c r="A450" s="5" t="s">
        <v>2317</v>
      </c>
      <c r="B450" s="3" t="str">
        <f t="shared" si="44"/>
        <v>Anglo American$26,243</v>
      </c>
      <c r="C450" s="3" t="s">
        <v>2318</v>
      </c>
      <c r="D450" s="3">
        <f t="shared" si="40"/>
        <v>21</v>
      </c>
      <c r="E450" s="3" t="str">
        <f t="shared" si="45"/>
        <v>Anglo American</v>
      </c>
      <c r="F450" s="1" t="s">
        <v>2319</v>
      </c>
      <c r="G450" s="3">
        <f t="shared" si="41"/>
        <v>14</v>
      </c>
      <c r="H450" s="3">
        <f t="shared" si="42"/>
        <v>7</v>
      </c>
      <c r="I450" s="3" t="str">
        <f t="shared" si="43"/>
        <v>26,243</v>
      </c>
      <c r="J450" s="1" t="s">
        <v>2320</v>
      </c>
    </row>
    <row r="451" spans="1:10">
      <c r="A451" s="5" t="s">
        <v>2321</v>
      </c>
      <c r="B451" s="3" t="str">
        <f t="shared" si="44"/>
        <v>Randstad Holding$26,234</v>
      </c>
      <c r="C451" s="3" t="s">
        <v>2322</v>
      </c>
      <c r="D451" s="3">
        <f t="shared" ref="D451:D501" si="46">LEN(C451)</f>
        <v>23</v>
      </c>
      <c r="E451" s="3" t="str">
        <f t="shared" si="45"/>
        <v>Randstad Holding</v>
      </c>
      <c r="F451" s="1" t="s">
        <v>2323</v>
      </c>
      <c r="G451" s="3">
        <f t="shared" ref="G451:G501" si="47">LEN(E451)</f>
        <v>16</v>
      </c>
      <c r="H451" s="3">
        <f t="shared" ref="H451:H501" si="48">D451-G451</f>
        <v>7</v>
      </c>
      <c r="I451" s="3" t="str">
        <f t="shared" ref="I451:I501" si="49">RIGHT(C451,H451-1)</f>
        <v>26,234</v>
      </c>
      <c r="J451" s="1" t="s">
        <v>2324</v>
      </c>
    </row>
    <row r="452" spans="1:10">
      <c r="A452" s="5" t="s">
        <v>2325</v>
      </c>
      <c r="B452" s="3" t="str">
        <f t="shared" si="44"/>
        <v>Kraft Heinz$26,232</v>
      </c>
      <c r="C452" s="3" t="s">
        <v>2326</v>
      </c>
      <c r="D452" s="3">
        <f t="shared" si="46"/>
        <v>18</v>
      </c>
      <c r="E452" s="3" t="str">
        <f t="shared" si="45"/>
        <v>Kraft Heinz</v>
      </c>
      <c r="F452" s="1" t="s">
        <v>2327</v>
      </c>
      <c r="G452" s="3">
        <f t="shared" si="47"/>
        <v>11</v>
      </c>
      <c r="H452" s="3">
        <f t="shared" si="48"/>
        <v>7</v>
      </c>
      <c r="I452" s="3" t="str">
        <f t="shared" si="49"/>
        <v>26,232</v>
      </c>
      <c r="J452" s="1" t="s">
        <v>2328</v>
      </c>
    </row>
    <row r="453" spans="1:10">
      <c r="A453" s="5" t="s">
        <v>2329</v>
      </c>
      <c r="B453" s="3" t="str">
        <f t="shared" si="44"/>
        <v>Plains GP Holdings$26,223</v>
      </c>
      <c r="C453" s="3" t="s">
        <v>2330</v>
      </c>
      <c r="D453" s="3">
        <f t="shared" si="46"/>
        <v>25</v>
      </c>
      <c r="E453" s="3" t="str">
        <f t="shared" si="45"/>
        <v>Plains GP Holdings</v>
      </c>
      <c r="F453" s="1" t="s">
        <v>2331</v>
      </c>
      <c r="G453" s="3">
        <f t="shared" si="47"/>
        <v>18</v>
      </c>
      <c r="H453" s="3">
        <f t="shared" si="48"/>
        <v>7</v>
      </c>
      <c r="I453" s="3" t="str">
        <f t="shared" si="49"/>
        <v>26,223</v>
      </c>
      <c r="J453" s="1" t="s">
        <v>2332</v>
      </c>
    </row>
    <row r="454" spans="1:10">
      <c r="A454" s="5" t="s">
        <v>2333</v>
      </c>
      <c r="B454" s="3" t="str">
        <f t="shared" si="44"/>
        <v>British American Tobacco$26,128</v>
      </c>
      <c r="C454" s="3" t="s">
        <v>2334</v>
      </c>
      <c r="D454" s="3">
        <f t="shared" si="46"/>
        <v>31</v>
      </c>
      <c r="E454" s="3" t="str">
        <f t="shared" si="45"/>
        <v>British American Tobacco</v>
      </c>
      <c r="F454" s="1" t="s">
        <v>2335</v>
      </c>
      <c r="G454" s="3">
        <f t="shared" si="47"/>
        <v>24</v>
      </c>
      <c r="H454" s="3">
        <f t="shared" si="48"/>
        <v>7</v>
      </c>
      <c r="I454" s="3" t="str">
        <f t="shared" si="49"/>
        <v>26,128</v>
      </c>
      <c r="J454" s="1" t="s">
        <v>2336</v>
      </c>
    </row>
    <row r="455" spans="1:10">
      <c r="A455" s="5" t="s">
        <v>2337</v>
      </c>
      <c r="B455" s="3" t="str">
        <f t="shared" si="44"/>
        <v>CFE$26,108</v>
      </c>
      <c r="C455" s="3" t="s">
        <v>2338</v>
      </c>
      <c r="D455" s="3">
        <f t="shared" si="46"/>
        <v>10</v>
      </c>
      <c r="E455" s="3" t="str">
        <f t="shared" si="45"/>
        <v>CFE</v>
      </c>
      <c r="F455" s="1" t="s">
        <v>2339</v>
      </c>
      <c r="G455" s="3">
        <f t="shared" si="47"/>
        <v>3</v>
      </c>
      <c r="H455" s="3">
        <f t="shared" si="48"/>
        <v>7</v>
      </c>
      <c r="I455" s="3" t="str">
        <f t="shared" si="49"/>
        <v>26,108</v>
      </c>
      <c r="J455" s="1" t="s">
        <v>2340</v>
      </c>
    </row>
    <row r="456" spans="1:10">
      <c r="A456" s="5" t="s">
        <v>2341</v>
      </c>
      <c r="B456" s="3" t="str">
        <f t="shared" si="44"/>
        <v>Gilead Sciences$26,107</v>
      </c>
      <c r="C456" s="3" t="s">
        <v>2342</v>
      </c>
      <c r="D456" s="3">
        <f t="shared" si="46"/>
        <v>22</v>
      </c>
      <c r="E456" s="3" t="str">
        <f t="shared" si="45"/>
        <v>Gilead Sciences</v>
      </c>
      <c r="F456" s="1" t="s">
        <v>2343</v>
      </c>
      <c r="G456" s="3">
        <f t="shared" si="47"/>
        <v>15</v>
      </c>
      <c r="H456" s="3">
        <f t="shared" si="48"/>
        <v>7</v>
      </c>
      <c r="I456" s="3" t="str">
        <f t="shared" si="49"/>
        <v>26,107</v>
      </c>
      <c r="J456" s="1" t="s">
        <v>2344</v>
      </c>
    </row>
    <row r="457" spans="1:10">
      <c r="A457" s="5" t="s">
        <v>2345</v>
      </c>
      <c r="B457" s="3" t="str">
        <f t="shared" si="44"/>
        <v>Xinjiang Guanghui Industry Investment$26,106</v>
      </c>
      <c r="C457" s="3" t="s">
        <v>2346</v>
      </c>
      <c r="D457" s="3">
        <f t="shared" si="46"/>
        <v>44</v>
      </c>
      <c r="E457" s="3" t="str">
        <f t="shared" si="45"/>
        <v>Xinjiang Guanghui Industry Investment</v>
      </c>
      <c r="F457" s="1" t="s">
        <v>2347</v>
      </c>
      <c r="G457" s="3">
        <f t="shared" si="47"/>
        <v>37</v>
      </c>
      <c r="H457" s="3">
        <f t="shared" si="48"/>
        <v>7</v>
      </c>
      <c r="I457" s="3" t="str">
        <f t="shared" si="49"/>
        <v>26,106</v>
      </c>
      <c r="J457" s="1" t="s">
        <v>2348</v>
      </c>
    </row>
    <row r="458" spans="1:10">
      <c r="A458" s="5" t="s">
        <v>2349</v>
      </c>
      <c r="B458" s="3" t="str">
        <f t="shared" si="44"/>
        <v>Nokia$26,092</v>
      </c>
      <c r="C458" s="3" t="s">
        <v>2350</v>
      </c>
      <c r="D458" s="3">
        <f t="shared" si="46"/>
        <v>12</v>
      </c>
      <c r="E458" s="3" t="str">
        <f t="shared" si="45"/>
        <v>Nokia</v>
      </c>
      <c r="F458" s="1" t="s">
        <v>2351</v>
      </c>
      <c r="G458" s="3">
        <f t="shared" si="47"/>
        <v>5</v>
      </c>
      <c r="H458" s="3">
        <f t="shared" si="48"/>
        <v>7</v>
      </c>
      <c r="I458" s="3" t="str">
        <f t="shared" si="49"/>
        <v>26,092</v>
      </c>
      <c r="J458" s="1" t="s">
        <v>2352</v>
      </c>
    </row>
    <row r="459" spans="1:10">
      <c r="A459" s="5" t="s">
        <v>2353</v>
      </c>
      <c r="B459" s="3" t="str">
        <f t="shared" si="44"/>
        <v>Samsung C&amp;T$25,902</v>
      </c>
      <c r="C459" s="3" t="s">
        <v>2354</v>
      </c>
      <c r="D459" s="3">
        <f t="shared" si="46"/>
        <v>18</v>
      </c>
      <c r="E459" s="3" t="str">
        <f t="shared" si="45"/>
        <v>Samsung C&amp;T</v>
      </c>
      <c r="F459" s="1" t="s">
        <v>2355</v>
      </c>
      <c r="G459" s="3">
        <f t="shared" si="47"/>
        <v>11</v>
      </c>
      <c r="H459" s="3">
        <f t="shared" si="48"/>
        <v>7</v>
      </c>
      <c r="I459" s="3" t="str">
        <f t="shared" si="49"/>
        <v>25,902</v>
      </c>
      <c r="J459" s="1" t="s">
        <v>2356</v>
      </c>
    </row>
    <row r="460" spans="1:10">
      <c r="A460" s="5" t="s">
        <v>2357</v>
      </c>
      <c r="B460" s="3" t="str">
        <f t="shared" si="44"/>
        <v>Mondelez International$25,896</v>
      </c>
      <c r="C460" s="3" t="s">
        <v>2358</v>
      </c>
      <c r="D460" s="3">
        <f t="shared" si="46"/>
        <v>29</v>
      </c>
      <c r="E460" s="3" t="str">
        <f t="shared" si="45"/>
        <v>Mondelez International</v>
      </c>
      <c r="F460" s="1" t="s">
        <v>2359</v>
      </c>
      <c r="G460" s="3">
        <f t="shared" si="47"/>
        <v>22</v>
      </c>
      <c r="H460" s="3">
        <f t="shared" si="48"/>
        <v>7</v>
      </c>
      <c r="I460" s="3" t="str">
        <f t="shared" si="49"/>
        <v>25,896</v>
      </c>
      <c r="J460" s="1" t="s">
        <v>2360</v>
      </c>
    </row>
    <row r="461" spans="1:10">
      <c r="A461" s="5" t="s">
        <v>2361</v>
      </c>
      <c r="B461" s="3" t="str">
        <f t="shared" si="44"/>
        <v>International Airlines Group$25,894</v>
      </c>
      <c r="C461" s="3" t="s">
        <v>2362</v>
      </c>
      <c r="D461" s="3">
        <f t="shared" si="46"/>
        <v>35</v>
      </c>
      <c r="E461" s="3" t="str">
        <f t="shared" si="45"/>
        <v>International Airlines Group</v>
      </c>
      <c r="F461" s="1" t="s">
        <v>2363</v>
      </c>
      <c r="G461" s="3">
        <f t="shared" si="47"/>
        <v>28</v>
      </c>
      <c r="H461" s="3">
        <f t="shared" si="48"/>
        <v>7</v>
      </c>
      <c r="I461" s="3" t="str">
        <f t="shared" si="49"/>
        <v>25,894</v>
      </c>
      <c r="J461" s="1" t="s">
        <v>2364</v>
      </c>
    </row>
    <row r="462" spans="1:10">
      <c r="A462" s="5" t="s">
        <v>2365</v>
      </c>
      <c r="B462" s="3" t="str">
        <f t="shared" si="44"/>
        <v>Northrop Grumman$25,803</v>
      </c>
      <c r="C462" s="3" t="s">
        <v>2366</v>
      </c>
      <c r="D462" s="3">
        <f t="shared" si="46"/>
        <v>23</v>
      </c>
      <c r="E462" s="3" t="str">
        <f t="shared" si="45"/>
        <v>Northrop Grumman</v>
      </c>
      <c r="F462" s="1" t="s">
        <v>2367</v>
      </c>
      <c r="G462" s="3">
        <f t="shared" si="47"/>
        <v>16</v>
      </c>
      <c r="H462" s="3">
        <f t="shared" si="48"/>
        <v>7</v>
      </c>
      <c r="I462" s="3" t="str">
        <f t="shared" si="49"/>
        <v>25,803</v>
      </c>
      <c r="J462" s="1" t="s">
        <v>2368</v>
      </c>
    </row>
    <row r="463" spans="1:10">
      <c r="A463" s="5" t="s">
        <v>2369</v>
      </c>
      <c r="B463" s="3" t="str">
        <f t="shared" si="44"/>
        <v>Chubu Electric Power$25,753</v>
      </c>
      <c r="C463" s="3" t="s">
        <v>2370</v>
      </c>
      <c r="D463" s="3">
        <f t="shared" si="46"/>
        <v>27</v>
      </c>
      <c r="E463" s="3" t="str">
        <f t="shared" si="45"/>
        <v>Chubu Electric Power</v>
      </c>
      <c r="F463" s="1" t="s">
        <v>2371</v>
      </c>
      <c r="G463" s="3">
        <f t="shared" si="47"/>
        <v>20</v>
      </c>
      <c r="H463" s="3">
        <f t="shared" si="48"/>
        <v>7</v>
      </c>
      <c r="I463" s="3" t="str">
        <f t="shared" si="49"/>
        <v>25,753</v>
      </c>
      <c r="J463" s="1" t="s">
        <v>2372</v>
      </c>
    </row>
    <row r="464" spans="1:10">
      <c r="A464" s="5" t="s">
        <v>2373</v>
      </c>
      <c r="B464" s="3" t="str">
        <f t="shared" si="44"/>
        <v>NEC$25,673</v>
      </c>
      <c r="C464" s="3" t="s">
        <v>2374</v>
      </c>
      <c r="D464" s="3">
        <f t="shared" si="46"/>
        <v>10</v>
      </c>
      <c r="E464" s="3" t="str">
        <f t="shared" si="45"/>
        <v>NEC</v>
      </c>
      <c r="F464" s="1" t="s">
        <v>2375</v>
      </c>
      <c r="G464" s="3">
        <f t="shared" si="47"/>
        <v>3</v>
      </c>
      <c r="H464" s="3">
        <f t="shared" si="48"/>
        <v>7</v>
      </c>
      <c r="I464" s="3" t="str">
        <f t="shared" si="49"/>
        <v>25,673</v>
      </c>
      <c r="J464" s="1" t="s">
        <v>2376</v>
      </c>
    </row>
    <row r="465" spans="1:10">
      <c r="A465" s="5" t="s">
        <v>2377</v>
      </c>
      <c r="B465" s="3" t="str">
        <f t="shared" si="44"/>
        <v>Yango Longking Group$25,605</v>
      </c>
      <c r="C465" s="3" t="s">
        <v>2378</v>
      </c>
      <c r="D465" s="3">
        <f t="shared" si="46"/>
        <v>27</v>
      </c>
      <c r="E465" s="3" t="str">
        <f t="shared" si="45"/>
        <v>Yango Longking Group</v>
      </c>
      <c r="F465" s="1" t="s">
        <v>2379</v>
      </c>
      <c r="G465" s="3">
        <f t="shared" si="47"/>
        <v>20</v>
      </c>
      <c r="H465" s="3">
        <f t="shared" si="48"/>
        <v>7</v>
      </c>
      <c r="I465" s="3" t="str">
        <f t="shared" si="49"/>
        <v>25,605</v>
      </c>
      <c r="J465" s="1" t="s">
        <v>2380</v>
      </c>
    </row>
    <row r="466" spans="1:10">
      <c r="A466" s="5" t="s">
        <v>2381</v>
      </c>
      <c r="B466" s="3" t="str">
        <f t="shared" si="44"/>
        <v>China Taiping Insurance Group$25,598</v>
      </c>
      <c r="C466" s="3" t="s">
        <v>2382</v>
      </c>
      <c r="D466" s="3">
        <f t="shared" si="46"/>
        <v>36</v>
      </c>
      <c r="E466" s="3" t="str">
        <f t="shared" si="45"/>
        <v>China Taiping Insurance Group</v>
      </c>
      <c r="F466" s="1" t="s">
        <v>2383</v>
      </c>
      <c r="G466" s="3">
        <f t="shared" si="47"/>
        <v>29</v>
      </c>
      <c r="H466" s="3">
        <f t="shared" si="48"/>
        <v>7</v>
      </c>
      <c r="I466" s="3" t="str">
        <f t="shared" si="49"/>
        <v>25,598</v>
      </c>
      <c r="J466" s="1" t="s">
        <v>2384</v>
      </c>
    </row>
    <row r="467" spans="1:10">
      <c r="A467" s="5" t="s">
        <v>2385</v>
      </c>
      <c r="B467" s="3" t="str">
        <f t="shared" si="44"/>
        <v>Flex$25,441</v>
      </c>
      <c r="C467" s="3" t="s">
        <v>2386</v>
      </c>
      <c r="D467" s="3">
        <f t="shared" si="46"/>
        <v>11</v>
      </c>
      <c r="E467" s="3" t="str">
        <f t="shared" si="45"/>
        <v>Flex</v>
      </c>
      <c r="F467" s="1" t="s">
        <v>2387</v>
      </c>
      <c r="G467" s="3">
        <f t="shared" si="47"/>
        <v>4</v>
      </c>
      <c r="H467" s="3">
        <f t="shared" si="48"/>
        <v>7</v>
      </c>
      <c r="I467" s="3" t="str">
        <f t="shared" si="49"/>
        <v>25,441</v>
      </c>
      <c r="J467" s="1" t="s">
        <v>2388</v>
      </c>
    </row>
    <row r="468" spans="1:10">
      <c r="A468" s="5" t="s">
        <v>2389</v>
      </c>
      <c r="B468" s="3" t="str">
        <f t="shared" si="44"/>
        <v>Raytheon$25,348</v>
      </c>
      <c r="C468" s="3" t="s">
        <v>2390</v>
      </c>
      <c r="D468" s="3">
        <f t="shared" si="46"/>
        <v>15</v>
      </c>
      <c r="E468" s="3" t="str">
        <f t="shared" si="45"/>
        <v>Raytheon</v>
      </c>
      <c r="F468" s="1" t="s">
        <v>2391</v>
      </c>
      <c r="G468" s="3">
        <f t="shared" si="47"/>
        <v>8</v>
      </c>
      <c r="H468" s="3">
        <f t="shared" si="48"/>
        <v>7</v>
      </c>
      <c r="I468" s="3" t="str">
        <f t="shared" si="49"/>
        <v>25,348</v>
      </c>
      <c r="J468" s="1" t="s">
        <v>2392</v>
      </c>
    </row>
    <row r="469" spans="1:10">
      <c r="A469" s="5" t="s">
        <v>2393</v>
      </c>
      <c r="B469" s="3" t="str">
        <f t="shared" si="44"/>
        <v>China Datang$25,299</v>
      </c>
      <c r="C469" s="3" t="s">
        <v>2394</v>
      </c>
      <c r="D469" s="3">
        <f t="shared" si="46"/>
        <v>19</v>
      </c>
      <c r="E469" s="3" t="str">
        <f t="shared" si="45"/>
        <v>China Datang</v>
      </c>
      <c r="F469" s="1" t="s">
        <v>2395</v>
      </c>
      <c r="G469" s="3">
        <f t="shared" si="47"/>
        <v>12</v>
      </c>
      <c r="H469" s="3">
        <f t="shared" si="48"/>
        <v>7</v>
      </c>
      <c r="I469" s="3" t="str">
        <f t="shared" si="49"/>
        <v>25,299</v>
      </c>
      <c r="J469" s="1" t="s">
        <v>2396</v>
      </c>
    </row>
    <row r="470" spans="1:10">
      <c r="A470" s="5" t="s">
        <v>2397</v>
      </c>
      <c r="B470" s="3" t="str">
        <f t="shared" si="44"/>
        <v>PKN ORLEN Group$25,256</v>
      </c>
      <c r="C470" s="3" t="s">
        <v>2398</v>
      </c>
      <c r="D470" s="3">
        <f t="shared" si="46"/>
        <v>22</v>
      </c>
      <c r="E470" s="3" t="str">
        <f t="shared" si="45"/>
        <v>PKN ORLEN Group</v>
      </c>
      <c r="F470" s="1" t="s">
        <v>2399</v>
      </c>
      <c r="G470" s="3">
        <f t="shared" si="47"/>
        <v>15</v>
      </c>
      <c r="H470" s="3">
        <f t="shared" si="48"/>
        <v>7</v>
      </c>
      <c r="I470" s="3" t="str">
        <f t="shared" si="49"/>
        <v>25,256</v>
      </c>
      <c r="J470" s="1" t="s">
        <v>2400</v>
      </c>
    </row>
    <row r="471" spans="1:10">
      <c r="A471" s="5" t="s">
        <v>2401</v>
      </c>
      <c r="B471" s="3" t="str">
        <f t="shared" si="44"/>
        <v>Ultrapar Holdings$25,065</v>
      </c>
      <c r="C471" s="3" t="s">
        <v>2402</v>
      </c>
      <c r="D471" s="3">
        <f t="shared" si="46"/>
        <v>24</v>
      </c>
      <c r="E471" s="3" t="str">
        <f t="shared" si="45"/>
        <v>Ultrapar Holdings</v>
      </c>
      <c r="F471" s="1" t="s">
        <v>2403</v>
      </c>
      <c r="G471" s="3">
        <f t="shared" si="47"/>
        <v>17</v>
      </c>
      <c r="H471" s="3">
        <f t="shared" si="48"/>
        <v>7</v>
      </c>
      <c r="I471" s="3" t="str">
        <f t="shared" si="49"/>
        <v>25,065</v>
      </c>
      <c r="J471" s="1" t="s">
        <v>2404</v>
      </c>
    </row>
    <row r="472" spans="1:10">
      <c r="A472" s="5" t="s">
        <v>2405</v>
      </c>
      <c r="B472" s="3" t="str">
        <f t="shared" si="44"/>
        <v>KB Financial Group$25,052</v>
      </c>
      <c r="C472" s="3" t="s">
        <v>2406</v>
      </c>
      <c r="D472" s="3">
        <f t="shared" si="46"/>
        <v>25</v>
      </c>
      <c r="E472" s="3" t="str">
        <f t="shared" si="45"/>
        <v>KB Financial Group</v>
      </c>
      <c r="F472" s="1" t="s">
        <v>2407</v>
      </c>
      <c r="G472" s="3">
        <f t="shared" si="47"/>
        <v>18</v>
      </c>
      <c r="H472" s="3">
        <f t="shared" si="48"/>
        <v>7</v>
      </c>
      <c r="I472" s="3" t="str">
        <f t="shared" si="49"/>
        <v>25,052</v>
      </c>
      <c r="J472" s="1" t="s">
        <v>2408</v>
      </c>
    </row>
    <row r="473" spans="1:10">
      <c r="A473" s="5" t="s">
        <v>2409</v>
      </c>
      <c r="B473" s="3" t="str">
        <f t="shared" si="44"/>
        <v>Achmea$24,872</v>
      </c>
      <c r="C473" s="3" t="s">
        <v>2410</v>
      </c>
      <c r="D473" s="3">
        <f t="shared" si="46"/>
        <v>13</v>
      </c>
      <c r="E473" s="3" t="str">
        <f t="shared" si="45"/>
        <v>Achmea</v>
      </c>
      <c r="F473" s="1" t="s">
        <v>2411</v>
      </c>
      <c r="G473" s="3">
        <f t="shared" si="47"/>
        <v>6</v>
      </c>
      <c r="H473" s="3">
        <f t="shared" si="48"/>
        <v>7</v>
      </c>
      <c r="I473" s="3" t="str">
        <f t="shared" si="49"/>
        <v>24,872</v>
      </c>
      <c r="J473" s="1" t="s">
        <v>2412</v>
      </c>
    </row>
    <row r="474" spans="1:10">
      <c r="A474" s="5" t="s">
        <v>2413</v>
      </c>
      <c r="B474" s="3" t="str">
        <f t="shared" si="44"/>
        <v>Macy’s$24,837</v>
      </c>
      <c r="C474" s="3" t="s">
        <v>2414</v>
      </c>
      <c r="D474" s="3">
        <f t="shared" si="46"/>
        <v>13</v>
      </c>
      <c r="E474" s="3" t="str">
        <f t="shared" si="45"/>
        <v>Macy’s</v>
      </c>
      <c r="F474" s="1" t="s">
        <v>2415</v>
      </c>
      <c r="G474" s="3">
        <f t="shared" si="47"/>
        <v>6</v>
      </c>
      <c r="H474" s="3">
        <f t="shared" si="48"/>
        <v>7</v>
      </c>
      <c r="I474" s="3" t="str">
        <f t="shared" si="49"/>
        <v>24,837</v>
      </c>
      <c r="J474" s="1" t="s">
        <v>2416</v>
      </c>
    </row>
    <row r="475" spans="1:10">
      <c r="A475" s="5" t="s">
        <v>2417</v>
      </c>
      <c r="B475" s="3" t="str">
        <f t="shared" si="44"/>
        <v>Emirates Group$24,837</v>
      </c>
      <c r="C475" s="3" t="s">
        <v>2418</v>
      </c>
      <c r="D475" s="3">
        <f t="shared" si="46"/>
        <v>21</v>
      </c>
      <c r="E475" s="3" t="str">
        <f t="shared" si="45"/>
        <v>Emirates Group</v>
      </c>
      <c r="F475" s="1" t="s">
        <v>2419</v>
      </c>
      <c r="G475" s="3">
        <f t="shared" si="47"/>
        <v>14</v>
      </c>
      <c r="H475" s="3">
        <f t="shared" si="48"/>
        <v>7</v>
      </c>
      <c r="I475" s="3" t="str">
        <f t="shared" si="49"/>
        <v>24,837</v>
      </c>
      <c r="J475" s="1" t="s">
        <v>2416</v>
      </c>
    </row>
    <row r="476" spans="1:10">
      <c r="A476" s="5" t="s">
        <v>2420</v>
      </c>
      <c r="B476" s="3" t="str">
        <f t="shared" si="44"/>
        <v>Heineken Holding$24,831</v>
      </c>
      <c r="C476" s="3" t="s">
        <v>2421</v>
      </c>
      <c r="D476" s="3">
        <f t="shared" si="46"/>
        <v>23</v>
      </c>
      <c r="E476" s="3" t="str">
        <f t="shared" si="45"/>
        <v>Heineken Holding</v>
      </c>
      <c r="F476" s="1" t="s">
        <v>2422</v>
      </c>
      <c r="G476" s="3">
        <f t="shared" si="47"/>
        <v>16</v>
      </c>
      <c r="H476" s="3">
        <f t="shared" si="48"/>
        <v>7</v>
      </c>
      <c r="I476" s="3" t="str">
        <f t="shared" si="49"/>
        <v>24,831</v>
      </c>
      <c r="J476" s="1" t="s">
        <v>2423</v>
      </c>
    </row>
    <row r="477" spans="1:10">
      <c r="A477" s="5" t="s">
        <v>2424</v>
      </c>
      <c r="B477" s="3" t="str">
        <f t="shared" si="44"/>
        <v>Suncor Energy$24,793</v>
      </c>
      <c r="C477" s="3" t="s">
        <v>2425</v>
      </c>
      <c r="D477" s="3">
        <f t="shared" si="46"/>
        <v>20</v>
      </c>
      <c r="E477" s="3" t="str">
        <f t="shared" si="45"/>
        <v>Suncor Energy</v>
      </c>
      <c r="F477" s="1" t="s">
        <v>2426</v>
      </c>
      <c r="G477" s="3">
        <f t="shared" si="47"/>
        <v>13</v>
      </c>
      <c r="H477" s="3">
        <f t="shared" si="48"/>
        <v>7</v>
      </c>
      <c r="I477" s="3" t="str">
        <f t="shared" si="49"/>
        <v>24,793</v>
      </c>
      <c r="J477" s="1" t="s">
        <v>2427</v>
      </c>
    </row>
    <row r="478" spans="1:10">
      <c r="A478" s="5" t="s">
        <v>2428</v>
      </c>
      <c r="B478" s="3" t="str">
        <f t="shared" si="44"/>
        <v>Energie Baden-Wurttemberg$24,769</v>
      </c>
      <c r="C478" s="3" t="s">
        <v>2429</v>
      </c>
      <c r="D478" s="3">
        <f t="shared" si="46"/>
        <v>32</v>
      </c>
      <c r="E478" s="3" t="str">
        <f t="shared" si="45"/>
        <v>Energie Baden-Wurttemberg</v>
      </c>
      <c r="F478" s="1" t="s">
        <v>2430</v>
      </c>
      <c r="G478" s="3">
        <f t="shared" si="47"/>
        <v>25</v>
      </c>
      <c r="H478" s="3">
        <f t="shared" si="48"/>
        <v>7</v>
      </c>
      <c r="I478" s="3" t="str">
        <f t="shared" si="49"/>
        <v>24,769</v>
      </c>
      <c r="J478" s="1" t="s">
        <v>2431</v>
      </c>
    </row>
    <row r="479" spans="1:10">
      <c r="A479" s="5" t="s">
        <v>2432</v>
      </c>
      <c r="B479" s="3" t="str">
        <f t="shared" si="44"/>
        <v>Michelin$24,754</v>
      </c>
      <c r="C479" s="3" t="s">
        <v>2433</v>
      </c>
      <c r="D479" s="3">
        <f t="shared" si="46"/>
        <v>15</v>
      </c>
      <c r="E479" s="3" t="str">
        <f t="shared" si="45"/>
        <v>Michelin</v>
      </c>
      <c r="F479" s="1" t="s">
        <v>2434</v>
      </c>
      <c r="G479" s="3">
        <f t="shared" si="47"/>
        <v>8</v>
      </c>
      <c r="H479" s="3">
        <f t="shared" si="48"/>
        <v>7</v>
      </c>
      <c r="I479" s="3" t="str">
        <f t="shared" si="49"/>
        <v>24,754</v>
      </c>
      <c r="J479" s="1" t="s">
        <v>2435</v>
      </c>
    </row>
    <row r="480" spans="1:10">
      <c r="A480" s="5" t="s">
        <v>2436</v>
      </c>
      <c r="B480" s="3" t="str">
        <f t="shared" si="44"/>
        <v>Fubon Financial Holding$24,688</v>
      </c>
      <c r="C480" s="3" t="s">
        <v>2437</v>
      </c>
      <c r="D480" s="3">
        <f t="shared" si="46"/>
        <v>30</v>
      </c>
      <c r="E480" s="3" t="str">
        <f t="shared" si="45"/>
        <v>Fubon Financial Holding</v>
      </c>
      <c r="F480" s="1" t="s">
        <v>2438</v>
      </c>
      <c r="G480" s="3">
        <f t="shared" si="47"/>
        <v>23</v>
      </c>
      <c r="H480" s="3">
        <f t="shared" si="48"/>
        <v>7</v>
      </c>
      <c r="I480" s="3" t="str">
        <f t="shared" si="49"/>
        <v>24,688</v>
      </c>
      <c r="J480" s="1" t="s">
        <v>2439</v>
      </c>
    </row>
    <row r="481" spans="1:10">
      <c r="A481" s="5" t="s">
        <v>2440</v>
      </c>
      <c r="B481" s="3" t="str">
        <f t="shared" si="44"/>
        <v>Adidas$24,669</v>
      </c>
      <c r="C481" s="3" t="s">
        <v>2441</v>
      </c>
      <c r="D481" s="3">
        <f t="shared" si="46"/>
        <v>13</v>
      </c>
      <c r="E481" s="3" t="str">
        <f t="shared" si="45"/>
        <v>Adidas</v>
      </c>
      <c r="F481" s="1" t="s">
        <v>2442</v>
      </c>
      <c r="G481" s="3">
        <f t="shared" si="47"/>
        <v>6</v>
      </c>
      <c r="H481" s="3">
        <f t="shared" si="48"/>
        <v>7</v>
      </c>
      <c r="I481" s="3" t="str">
        <f t="shared" si="49"/>
        <v>24,669</v>
      </c>
      <c r="J481" s="1" t="s">
        <v>2443</v>
      </c>
    </row>
    <row r="482" spans="1:10">
      <c r="A482" s="5" t="s">
        <v>2444</v>
      </c>
      <c r="B482" s="3" t="str">
        <f t="shared" si="44"/>
        <v>Shanxi Jincheng Anthracite Coal Mining Group$24,659</v>
      </c>
      <c r="C482" s="3" t="s">
        <v>2445</v>
      </c>
      <c r="D482" s="3">
        <f t="shared" si="46"/>
        <v>51</v>
      </c>
      <c r="E482" s="3" t="str">
        <f t="shared" si="45"/>
        <v>Shanxi Jincheng Anthracite Coal Mining Group</v>
      </c>
      <c r="F482" s="1" t="s">
        <v>2446</v>
      </c>
      <c r="G482" s="3">
        <f t="shared" si="47"/>
        <v>44</v>
      </c>
      <c r="H482" s="3">
        <f t="shared" si="48"/>
        <v>7</v>
      </c>
      <c r="I482" s="3" t="str">
        <f t="shared" si="49"/>
        <v>24,659</v>
      </c>
      <c r="J482" s="1" t="s">
        <v>2447</v>
      </c>
    </row>
    <row r="483" spans="1:10">
      <c r="A483" s="5" t="s">
        <v>2448</v>
      </c>
      <c r="B483" s="3" t="str">
        <f t="shared" si="44"/>
        <v>Heraeus Holding$24,622</v>
      </c>
      <c r="C483" s="3" t="s">
        <v>2449</v>
      </c>
      <c r="D483" s="3">
        <f t="shared" si="46"/>
        <v>22</v>
      </c>
      <c r="E483" s="3" t="str">
        <f t="shared" si="45"/>
        <v>Heraeus Holding</v>
      </c>
      <c r="F483" s="1" t="s">
        <v>2450</v>
      </c>
      <c r="G483" s="3">
        <f t="shared" si="47"/>
        <v>15</v>
      </c>
      <c r="H483" s="3">
        <f t="shared" si="48"/>
        <v>7</v>
      </c>
      <c r="I483" s="3" t="str">
        <f t="shared" si="49"/>
        <v>24,622</v>
      </c>
      <c r="J483" s="1" t="s">
        <v>2451</v>
      </c>
    </row>
    <row r="484" spans="1:10">
      <c r="A484" s="5" t="s">
        <v>2452</v>
      </c>
      <c r="B484" s="3" t="str">
        <f t="shared" si="44"/>
        <v>LG Display$24,585</v>
      </c>
      <c r="C484" s="3" t="s">
        <v>2453</v>
      </c>
      <c r="D484" s="3">
        <f t="shared" si="46"/>
        <v>17</v>
      </c>
      <c r="E484" s="3" t="str">
        <f t="shared" si="45"/>
        <v>LG Display</v>
      </c>
      <c r="F484" s="1" t="s">
        <v>2454</v>
      </c>
      <c r="G484" s="3">
        <f t="shared" si="47"/>
        <v>10</v>
      </c>
      <c r="H484" s="3">
        <f t="shared" si="48"/>
        <v>7</v>
      </c>
      <c r="I484" s="3" t="str">
        <f t="shared" si="49"/>
        <v>24,585</v>
      </c>
      <c r="J484" s="1" t="s">
        <v>2455</v>
      </c>
    </row>
    <row r="485" spans="1:10">
      <c r="A485" s="5" t="s">
        <v>2456</v>
      </c>
      <c r="B485" s="3" t="str">
        <f t="shared" ref="B485:B501" si="50">RIGHT(A485,LEN(A485)-3)</f>
        <v>DXC Technology$24,556</v>
      </c>
      <c r="C485" s="3" t="s">
        <v>2457</v>
      </c>
      <c r="D485" s="3">
        <f t="shared" si="46"/>
        <v>21</v>
      </c>
      <c r="E485" s="3" t="str">
        <f t="shared" si="45"/>
        <v>DXC Technology</v>
      </c>
      <c r="F485" s="1" t="s">
        <v>2458</v>
      </c>
      <c r="G485" s="3">
        <f t="shared" si="47"/>
        <v>14</v>
      </c>
      <c r="H485" s="3">
        <f t="shared" si="48"/>
        <v>7</v>
      </c>
      <c r="I485" s="3" t="str">
        <f t="shared" si="49"/>
        <v>24,556</v>
      </c>
      <c r="J485" s="1" t="s">
        <v>2459</v>
      </c>
    </row>
    <row r="486" spans="1:10">
      <c r="A486" s="5" t="s">
        <v>2460</v>
      </c>
      <c r="B486" s="3" t="str">
        <f t="shared" si="50"/>
        <v>National Australia Bank$24,550</v>
      </c>
      <c r="C486" s="3" t="s">
        <v>2461</v>
      </c>
      <c r="D486" s="3">
        <f t="shared" si="46"/>
        <v>30</v>
      </c>
      <c r="E486" s="3" t="str">
        <f t="shared" si="45"/>
        <v>National Australia Bank</v>
      </c>
      <c r="F486" s="1" t="s">
        <v>2462</v>
      </c>
      <c r="G486" s="3">
        <f t="shared" si="47"/>
        <v>23</v>
      </c>
      <c r="H486" s="3">
        <f t="shared" si="48"/>
        <v>7</v>
      </c>
      <c r="I486" s="3" t="str">
        <f t="shared" si="49"/>
        <v>24,550</v>
      </c>
      <c r="J486" s="1" t="s">
        <v>2463</v>
      </c>
    </row>
    <row r="487" spans="1:10">
      <c r="A487" s="5" t="s">
        <v>2464</v>
      </c>
      <c r="B487" s="3" t="str">
        <f t="shared" si="50"/>
        <v>Ceconomy$24,432</v>
      </c>
      <c r="C487" s="3" t="s">
        <v>2465</v>
      </c>
      <c r="D487" s="3">
        <f t="shared" si="46"/>
        <v>15</v>
      </c>
      <c r="E487" s="3" t="str">
        <f t="shared" si="45"/>
        <v>Ceconomy</v>
      </c>
      <c r="F487" s="1" t="s">
        <v>2466</v>
      </c>
      <c r="G487" s="3">
        <f t="shared" si="47"/>
        <v>8</v>
      </c>
      <c r="H487" s="3">
        <f t="shared" si="48"/>
        <v>7</v>
      </c>
      <c r="I487" s="3" t="str">
        <f t="shared" si="49"/>
        <v>24,432</v>
      </c>
      <c r="J487" s="1" t="s">
        <v>2467</v>
      </c>
    </row>
    <row r="488" spans="1:10">
      <c r="A488" s="5" t="s">
        <v>2468</v>
      </c>
      <c r="B488" s="3" t="str">
        <f t="shared" si="50"/>
        <v>Fomento Economico Mexicano$24,341</v>
      </c>
      <c r="C488" s="3" t="s">
        <v>2469</v>
      </c>
      <c r="D488" s="3">
        <f t="shared" si="46"/>
        <v>33</v>
      </c>
      <c r="E488" s="3" t="str">
        <f t="shared" si="45"/>
        <v>Fomento Economico Mexicano</v>
      </c>
      <c r="F488" s="1" t="s">
        <v>2470</v>
      </c>
      <c r="G488" s="3">
        <f t="shared" si="47"/>
        <v>26</v>
      </c>
      <c r="H488" s="3">
        <f t="shared" si="48"/>
        <v>7</v>
      </c>
      <c r="I488" s="3" t="str">
        <f t="shared" si="49"/>
        <v>24,341</v>
      </c>
      <c r="J488" s="1" t="s">
        <v>2471</v>
      </c>
    </row>
    <row r="489" spans="1:10">
      <c r="A489" s="5" t="s">
        <v>2472</v>
      </c>
      <c r="B489" s="3" t="str">
        <f t="shared" si="50"/>
        <v>US Foods Holding$24,147</v>
      </c>
      <c r="C489" s="3" t="s">
        <v>2473</v>
      </c>
      <c r="D489" s="3">
        <f t="shared" si="46"/>
        <v>23</v>
      </c>
      <c r="E489" s="3" t="str">
        <f t="shared" si="45"/>
        <v>US Foods Holding</v>
      </c>
      <c r="F489" s="1" t="s">
        <v>2474</v>
      </c>
      <c r="G489" s="3">
        <f t="shared" si="47"/>
        <v>16</v>
      </c>
      <c r="H489" s="3">
        <f t="shared" si="48"/>
        <v>7</v>
      </c>
      <c r="I489" s="3" t="str">
        <f t="shared" si="49"/>
        <v>24,147</v>
      </c>
      <c r="J489" s="1" t="s">
        <v>2475</v>
      </c>
    </row>
    <row r="490" spans="1:10">
      <c r="A490" s="5" t="s">
        <v>2476</v>
      </c>
      <c r="B490" s="3" t="str">
        <f t="shared" si="50"/>
        <v>Taikang Insurance Group$24,058</v>
      </c>
      <c r="C490" s="3" t="s">
        <v>2477</v>
      </c>
      <c r="D490" s="3">
        <f t="shared" si="46"/>
        <v>30</v>
      </c>
      <c r="E490" s="3" t="str">
        <f t="shared" si="45"/>
        <v>Taikang Insurance Group</v>
      </c>
      <c r="F490" s="1" t="s">
        <v>2478</v>
      </c>
      <c r="G490" s="3">
        <f t="shared" si="47"/>
        <v>23</v>
      </c>
      <c r="H490" s="3">
        <f t="shared" si="48"/>
        <v>7</v>
      </c>
      <c r="I490" s="3" t="str">
        <f t="shared" si="49"/>
        <v>24,058</v>
      </c>
      <c r="J490" s="1" t="s">
        <v>2479</v>
      </c>
    </row>
    <row r="491" spans="1:10">
      <c r="A491" s="5" t="s">
        <v>2480</v>
      </c>
      <c r="B491" s="3" t="str">
        <f t="shared" si="50"/>
        <v>U.S. Bancorp$23,996</v>
      </c>
      <c r="C491" s="3" t="s">
        <v>2481</v>
      </c>
      <c r="D491" s="3">
        <f t="shared" si="46"/>
        <v>19</v>
      </c>
      <c r="E491" s="3" t="str">
        <f t="shared" si="45"/>
        <v>U.S. Bancorp</v>
      </c>
      <c r="F491" s="1" t="s">
        <v>2482</v>
      </c>
      <c r="G491" s="3">
        <f t="shared" si="47"/>
        <v>12</v>
      </c>
      <c r="H491" s="3">
        <f t="shared" si="48"/>
        <v>7</v>
      </c>
      <c r="I491" s="3" t="str">
        <f t="shared" si="49"/>
        <v>23,996</v>
      </c>
      <c r="J491" s="1" t="s">
        <v>2483</v>
      </c>
    </row>
    <row r="492" spans="1:10">
      <c r="A492" s="5" t="s">
        <v>2484</v>
      </c>
      <c r="B492" s="3" t="str">
        <f t="shared" si="50"/>
        <v>Boehringer Ingelheim$23,888</v>
      </c>
      <c r="C492" s="3" t="s">
        <v>2485</v>
      </c>
      <c r="D492" s="3">
        <f t="shared" si="46"/>
        <v>27</v>
      </c>
      <c r="E492" s="3" t="str">
        <f t="shared" si="45"/>
        <v>Boehringer Ingelheim</v>
      </c>
      <c r="F492" s="1" t="s">
        <v>2486</v>
      </c>
      <c r="G492" s="3">
        <f t="shared" si="47"/>
        <v>20</v>
      </c>
      <c r="H492" s="3">
        <f t="shared" si="48"/>
        <v>7</v>
      </c>
      <c r="I492" s="3" t="str">
        <f t="shared" si="49"/>
        <v>23,888</v>
      </c>
      <c r="J492" s="1" t="s">
        <v>2487</v>
      </c>
    </row>
    <row r="493" spans="1:10">
      <c r="A493" s="5" t="s">
        <v>2488</v>
      </c>
      <c r="B493" s="3" t="str">
        <f t="shared" si="50"/>
        <v>Rabobank Group$23,812</v>
      </c>
      <c r="C493" s="3" t="s">
        <v>2489</v>
      </c>
      <c r="D493" s="3">
        <f t="shared" si="46"/>
        <v>21</v>
      </c>
      <c r="E493" s="3" t="str">
        <f t="shared" si="45"/>
        <v>Rabobank Group</v>
      </c>
      <c r="F493" s="1" t="s">
        <v>2490</v>
      </c>
      <c r="G493" s="3">
        <f t="shared" si="47"/>
        <v>14</v>
      </c>
      <c r="H493" s="3">
        <f t="shared" si="48"/>
        <v>7</v>
      </c>
      <c r="I493" s="3" t="str">
        <f t="shared" si="49"/>
        <v>23,812</v>
      </c>
      <c r="J493" s="1" t="s">
        <v>2491</v>
      </c>
    </row>
    <row r="494" spans="1:10">
      <c r="A494" s="5" t="s">
        <v>2492</v>
      </c>
      <c r="B494" s="3" t="str">
        <f t="shared" si="50"/>
        <v>CJ Corp.$23,796</v>
      </c>
      <c r="C494" s="3" t="s">
        <v>2493</v>
      </c>
      <c r="D494" s="3">
        <f t="shared" si="46"/>
        <v>15</v>
      </c>
      <c r="E494" s="3" t="str">
        <f t="shared" si="45"/>
        <v>CJ Corp.</v>
      </c>
      <c r="F494" s="1" t="s">
        <v>2494</v>
      </c>
      <c r="G494" s="3">
        <f t="shared" si="47"/>
        <v>8</v>
      </c>
      <c r="H494" s="3">
        <f t="shared" si="48"/>
        <v>7</v>
      </c>
      <c r="I494" s="3" t="str">
        <f t="shared" si="49"/>
        <v>23,796</v>
      </c>
      <c r="J494" s="1" t="s">
        <v>2495</v>
      </c>
    </row>
    <row r="495" spans="1:10">
      <c r="A495" s="5" t="s">
        <v>2496</v>
      </c>
      <c r="B495" s="3" t="str">
        <f t="shared" si="50"/>
        <v>Yangquan Coal Industry Group$23,793</v>
      </c>
      <c r="C495" s="3" t="s">
        <v>2497</v>
      </c>
      <c r="D495" s="3">
        <f t="shared" si="46"/>
        <v>35</v>
      </c>
      <c r="E495" s="3" t="str">
        <f t="shared" si="45"/>
        <v>Yangquan Coal Industry Group</v>
      </c>
      <c r="F495" s="1" t="s">
        <v>2498</v>
      </c>
      <c r="G495" s="3">
        <f t="shared" si="47"/>
        <v>28</v>
      </c>
      <c r="H495" s="3">
        <f t="shared" si="48"/>
        <v>7</v>
      </c>
      <c r="I495" s="3" t="str">
        <f t="shared" si="49"/>
        <v>23,793</v>
      </c>
      <c r="J495" s="1" t="s">
        <v>2499</v>
      </c>
    </row>
    <row r="496" spans="1:10">
      <c r="A496" s="5" t="s">
        <v>2500</v>
      </c>
      <c r="B496" s="3" t="str">
        <f t="shared" si="50"/>
        <v>Shanxi LuAn Mining Group$23,785</v>
      </c>
      <c r="C496" s="3" t="s">
        <v>2501</v>
      </c>
      <c r="D496" s="3">
        <f t="shared" si="46"/>
        <v>31</v>
      </c>
      <c r="E496" s="3" t="str">
        <f t="shared" si="45"/>
        <v>Shanxi LuAn Mining Group</v>
      </c>
      <c r="F496" s="1" t="s">
        <v>2502</v>
      </c>
      <c r="G496" s="3">
        <f t="shared" si="47"/>
        <v>24</v>
      </c>
      <c r="H496" s="3">
        <f t="shared" si="48"/>
        <v>7</v>
      </c>
      <c r="I496" s="3" t="str">
        <f t="shared" si="49"/>
        <v>23,785</v>
      </c>
      <c r="J496" s="1" t="s">
        <v>2503</v>
      </c>
    </row>
    <row r="497" spans="1:10">
      <c r="A497" s="5" t="s">
        <v>2504</v>
      </c>
      <c r="B497" s="3" t="str">
        <f t="shared" si="50"/>
        <v>Henan Energy &amp; Chemical$23,699</v>
      </c>
      <c r="C497" s="3" t="s">
        <v>2505</v>
      </c>
      <c r="D497" s="3">
        <f t="shared" si="46"/>
        <v>30</v>
      </c>
      <c r="E497" s="3" t="str">
        <f t="shared" si="45"/>
        <v>Henan Energy &amp; Chemical</v>
      </c>
      <c r="F497" s="1" t="s">
        <v>2506</v>
      </c>
      <c r="G497" s="3">
        <f t="shared" si="47"/>
        <v>23</v>
      </c>
      <c r="H497" s="3">
        <f t="shared" si="48"/>
        <v>7</v>
      </c>
      <c r="I497" s="3" t="str">
        <f t="shared" si="49"/>
        <v>23,699</v>
      </c>
      <c r="J497" s="1" t="s">
        <v>2507</v>
      </c>
    </row>
    <row r="498" spans="1:10">
      <c r="A498" s="5" t="s">
        <v>2508</v>
      </c>
      <c r="B498" s="3" t="str">
        <f t="shared" si="50"/>
        <v>Datong Coal Mine Group$23,698</v>
      </c>
      <c r="C498" s="3" t="s">
        <v>2509</v>
      </c>
      <c r="D498" s="3">
        <f t="shared" si="46"/>
        <v>29</v>
      </c>
      <c r="E498" s="3" t="str">
        <f t="shared" si="45"/>
        <v>Datong Coal Mine Group</v>
      </c>
      <c r="F498" s="1" t="s">
        <v>2510</v>
      </c>
      <c r="G498" s="3">
        <f t="shared" si="47"/>
        <v>22</v>
      </c>
      <c r="H498" s="3">
        <f t="shared" si="48"/>
        <v>7</v>
      </c>
      <c r="I498" s="3" t="str">
        <f t="shared" si="49"/>
        <v>23,698</v>
      </c>
      <c r="J498" s="1" t="s">
        <v>2511</v>
      </c>
    </row>
    <row r="499" spans="1:10">
      <c r="A499" s="5" t="s">
        <v>2512</v>
      </c>
      <c r="B499" s="3" t="str">
        <f t="shared" si="50"/>
        <v>BAE Systems$23,592</v>
      </c>
      <c r="C499" s="3" t="s">
        <v>2513</v>
      </c>
      <c r="D499" s="3">
        <f t="shared" si="46"/>
        <v>18</v>
      </c>
      <c r="E499" s="3" t="str">
        <f t="shared" si="45"/>
        <v>BAE Systems</v>
      </c>
      <c r="F499" s="1" t="s">
        <v>2514</v>
      </c>
      <c r="G499" s="3">
        <f t="shared" si="47"/>
        <v>11</v>
      </c>
      <c r="H499" s="3">
        <f t="shared" si="48"/>
        <v>7</v>
      </c>
      <c r="I499" s="3" t="str">
        <f t="shared" si="49"/>
        <v>23,592</v>
      </c>
      <c r="J499" s="1" t="s">
        <v>2515</v>
      </c>
    </row>
    <row r="500" spans="1:10">
      <c r="A500" s="5" t="s">
        <v>2516</v>
      </c>
      <c r="B500" s="3" t="str">
        <f t="shared" si="50"/>
        <v>Qingdao Haier$23,563</v>
      </c>
      <c r="C500" s="3" t="s">
        <v>2517</v>
      </c>
      <c r="D500" s="3">
        <f t="shared" si="46"/>
        <v>20</v>
      </c>
      <c r="E500" s="3" t="str">
        <f t="shared" si="45"/>
        <v>Qingdao Haier</v>
      </c>
      <c r="F500" s="1" t="s">
        <v>2518</v>
      </c>
      <c r="G500" s="3">
        <f t="shared" si="47"/>
        <v>13</v>
      </c>
      <c r="H500" s="3">
        <f t="shared" si="48"/>
        <v>7</v>
      </c>
      <c r="I500" s="3" t="str">
        <f t="shared" si="49"/>
        <v>23,563</v>
      </c>
      <c r="J500" s="1" t="s">
        <v>2519</v>
      </c>
    </row>
    <row r="501" spans="1:10">
      <c r="A501" s="5" t="s">
        <v>2520</v>
      </c>
      <c r="B501" s="3" t="str">
        <f t="shared" si="50"/>
        <v>Ericsson$23,556</v>
      </c>
      <c r="C501" s="3" t="s">
        <v>2521</v>
      </c>
      <c r="D501" s="3">
        <f t="shared" si="46"/>
        <v>15</v>
      </c>
      <c r="E501" s="3" t="str">
        <f t="shared" si="45"/>
        <v>Ericsson</v>
      </c>
      <c r="F501" s="1" t="s">
        <v>2522</v>
      </c>
      <c r="G501" s="3">
        <f t="shared" si="47"/>
        <v>8</v>
      </c>
      <c r="H501" s="3">
        <f t="shared" si="48"/>
        <v>7</v>
      </c>
      <c r="I501" s="3" t="str">
        <f t="shared" si="49"/>
        <v>23,556</v>
      </c>
      <c r="J501" s="1" t="s">
        <v>2523</v>
      </c>
    </row>
    <row r="503" spans="1:10">
      <c r="A503" s="5" t="s">
        <v>2524</v>
      </c>
    </row>
    <row r="504" spans="1:10">
      <c r="A504" s="5" t="s">
        <v>2525</v>
      </c>
    </row>
    <row r="505" spans="1:10">
      <c r="A505" s="5" t="s">
        <v>2526</v>
      </c>
    </row>
    <row r="506" spans="1:10">
      <c r="A506" s="5" t="s">
        <v>2527</v>
      </c>
    </row>
    <row r="507" spans="1:10">
      <c r="A507" s="5" t="s">
        <v>2528</v>
      </c>
    </row>
    <row r="508" spans="1:10">
      <c r="A508" s="5" t="s">
        <v>2529</v>
      </c>
    </row>
    <row r="509" spans="1:10">
      <c r="A509" s="5" t="s">
        <v>2530</v>
      </c>
    </row>
    <row r="510" spans="1:10">
      <c r="A510" s="5" t="s">
        <v>2531</v>
      </c>
    </row>
    <row r="511" spans="1:10">
      <c r="A511" s="5" t="s">
        <v>2532</v>
      </c>
    </row>
    <row r="512" spans="1:10">
      <c r="A512" s="5" t="s">
        <v>2533</v>
      </c>
    </row>
    <row r="513" spans="1:1">
      <c r="A513" s="5" t="s">
        <v>2534</v>
      </c>
    </row>
    <row r="514" spans="1:1">
      <c r="A514" s="5" t="s">
        <v>2535</v>
      </c>
    </row>
    <row r="515" spans="1:1">
      <c r="A515" s="5" t="s">
        <v>17</v>
      </c>
    </row>
    <row r="516" spans="1:1">
      <c r="A516" s="5" t="s">
        <v>18</v>
      </c>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08A04-C1BF-471B-AA25-75893F873276}">
  <dimension ref="A1:J503"/>
  <sheetViews>
    <sheetView zoomScaleNormal="100" workbookViewId="0"/>
  </sheetViews>
  <sheetFormatPr defaultColWidth="9.140625" defaultRowHeight="15"/>
  <cols>
    <col min="1" max="1" width="5.28515625" style="12" bestFit="1" customWidth="1"/>
    <col min="2" max="2" width="42.5703125" style="14" bestFit="1" customWidth="1"/>
    <col min="3" max="3" width="66.7109375" style="13" bestFit="1" customWidth="1"/>
    <col min="4" max="4" width="7.140625" style="12" bestFit="1" customWidth="1"/>
    <col min="5" max="5" width="10" style="12" bestFit="1" customWidth="1"/>
    <col min="6" max="7" width="10" style="13" bestFit="1" customWidth="1"/>
    <col min="8" max="8" width="42.7109375" style="13" bestFit="1" customWidth="1"/>
    <col min="9" max="9" width="23" style="13" bestFit="1" customWidth="1"/>
    <col min="10" max="10" width="8.85546875" style="14" bestFit="1" customWidth="1"/>
    <col min="11" max="16384" width="9.140625" style="14"/>
  </cols>
  <sheetData>
    <row r="1" spans="1:10" s="12" customFormat="1" ht="60">
      <c r="A1" s="21" t="s">
        <v>2536</v>
      </c>
      <c r="B1" s="22" t="s">
        <v>2537</v>
      </c>
      <c r="C1" s="22" t="s">
        <v>2538</v>
      </c>
      <c r="D1" s="22" t="s">
        <v>2539</v>
      </c>
      <c r="E1" s="22" t="s">
        <v>2540</v>
      </c>
      <c r="F1" s="22" t="s">
        <v>2541</v>
      </c>
      <c r="G1" s="22" t="s">
        <v>2542</v>
      </c>
      <c r="H1" s="22" t="s">
        <v>2543</v>
      </c>
      <c r="I1" s="22" t="s">
        <v>2544</v>
      </c>
      <c r="J1" s="22" t="s">
        <v>2545</v>
      </c>
    </row>
    <row r="2" spans="1:10">
      <c r="A2" s="21">
        <v>1</v>
      </c>
      <c r="B2" s="24" t="s">
        <v>527</v>
      </c>
      <c r="C2" s="24" t="s">
        <v>2550</v>
      </c>
      <c r="D2" s="21">
        <v>2018</v>
      </c>
      <c r="E2" s="21" t="s">
        <v>2551</v>
      </c>
      <c r="F2" s="21" t="s">
        <v>2551</v>
      </c>
      <c r="G2" s="21" t="s">
        <v>2552</v>
      </c>
      <c r="H2" s="24" t="s">
        <v>2551</v>
      </c>
      <c r="I2" s="24" t="s">
        <v>2551</v>
      </c>
      <c r="J2" s="21" t="s">
        <v>528</v>
      </c>
    </row>
    <row r="3" spans="1:10">
      <c r="A3" s="23">
        <v>2</v>
      </c>
      <c r="B3" s="25" t="s">
        <v>2554</v>
      </c>
      <c r="C3" s="24" t="s">
        <v>2550</v>
      </c>
      <c r="D3" s="21">
        <v>2017</v>
      </c>
      <c r="E3" s="21" t="s">
        <v>2551</v>
      </c>
      <c r="F3" s="21" t="s">
        <v>2551</v>
      </c>
      <c r="G3" s="21" t="s">
        <v>2552</v>
      </c>
      <c r="H3" s="24" t="s">
        <v>2551</v>
      </c>
      <c r="I3" s="24" t="s">
        <v>2551</v>
      </c>
      <c r="J3" s="21" t="s">
        <v>532</v>
      </c>
    </row>
    <row r="4" spans="1:10">
      <c r="A4" s="21">
        <v>3</v>
      </c>
      <c r="B4" s="16" t="s">
        <v>535</v>
      </c>
      <c r="C4" s="24" t="s">
        <v>2550</v>
      </c>
      <c r="D4" s="21">
        <v>2018</v>
      </c>
      <c r="E4" s="21" t="s">
        <v>2551</v>
      </c>
      <c r="F4" s="21" t="s">
        <v>2551</v>
      </c>
      <c r="G4" s="21" t="s">
        <v>2552</v>
      </c>
      <c r="H4" s="24" t="s">
        <v>2551</v>
      </c>
      <c r="I4" s="24" t="s">
        <v>2551</v>
      </c>
      <c r="J4" s="21" t="s">
        <v>536</v>
      </c>
    </row>
    <row r="5" spans="1:10">
      <c r="A5" s="23">
        <v>4</v>
      </c>
      <c r="B5" s="29" t="s">
        <v>2557</v>
      </c>
      <c r="C5" s="24" t="s">
        <v>2550</v>
      </c>
      <c r="D5" s="21">
        <v>2018</v>
      </c>
      <c r="E5" s="21" t="s">
        <v>2551</v>
      </c>
      <c r="F5" s="21" t="s">
        <v>2551</v>
      </c>
      <c r="G5" s="21" t="s">
        <v>2552</v>
      </c>
      <c r="H5" s="24" t="s">
        <v>2551</v>
      </c>
      <c r="I5" s="24" t="s">
        <v>2551</v>
      </c>
      <c r="J5" s="21" t="s">
        <v>540</v>
      </c>
    </row>
    <row r="6" spans="1:10">
      <c r="A6" s="21">
        <v>5</v>
      </c>
      <c r="B6" s="16" t="s">
        <v>543</v>
      </c>
      <c r="C6" s="24" t="s">
        <v>2558</v>
      </c>
      <c r="D6" s="21">
        <v>2018</v>
      </c>
      <c r="E6" s="21" t="s">
        <v>2551</v>
      </c>
      <c r="F6" s="21" t="s">
        <v>2551</v>
      </c>
      <c r="G6" s="21" t="s">
        <v>2559</v>
      </c>
      <c r="H6" s="24" t="s">
        <v>2560</v>
      </c>
      <c r="I6" s="24" t="s">
        <v>2551</v>
      </c>
      <c r="J6" s="21" t="s">
        <v>544</v>
      </c>
    </row>
    <row r="7" spans="1:10">
      <c r="A7" s="23">
        <v>6</v>
      </c>
      <c r="B7" s="16" t="s">
        <v>547</v>
      </c>
      <c r="C7" s="24" t="s">
        <v>2558</v>
      </c>
      <c r="D7" s="21">
        <v>2018</v>
      </c>
      <c r="E7" s="21" t="s">
        <v>2551</v>
      </c>
      <c r="F7" s="21" t="s">
        <v>2551</v>
      </c>
      <c r="G7" s="21" t="s">
        <v>2559</v>
      </c>
      <c r="H7" s="24" t="s">
        <v>2561</v>
      </c>
      <c r="I7" s="24" t="s">
        <v>2551</v>
      </c>
      <c r="J7" s="21" t="s">
        <v>548</v>
      </c>
    </row>
    <row r="8" spans="1:10">
      <c r="A8" s="21">
        <v>7</v>
      </c>
      <c r="B8" s="24" t="s">
        <v>551</v>
      </c>
      <c r="C8" s="24" t="s">
        <v>2558</v>
      </c>
      <c r="D8" s="21">
        <v>2018</v>
      </c>
      <c r="E8" s="21" t="s">
        <v>2551</v>
      </c>
      <c r="F8" s="21" t="s">
        <v>2551</v>
      </c>
      <c r="G8" s="21" t="s">
        <v>2559</v>
      </c>
      <c r="H8" s="24" t="s">
        <v>2567</v>
      </c>
      <c r="I8" s="24" t="s">
        <v>2551</v>
      </c>
      <c r="J8" s="21" t="s">
        <v>552</v>
      </c>
    </row>
    <row r="9" spans="1:10">
      <c r="A9" s="23">
        <v>8</v>
      </c>
      <c r="B9" s="24" t="s">
        <v>555</v>
      </c>
      <c r="C9" s="24" t="s">
        <v>2558</v>
      </c>
      <c r="D9" s="21">
        <v>2018</v>
      </c>
      <c r="E9" s="21" t="s">
        <v>2551</v>
      </c>
      <c r="F9" s="21" t="s">
        <v>2551</v>
      </c>
      <c r="G9" s="21" t="s">
        <v>2559</v>
      </c>
      <c r="H9" s="24" t="s">
        <v>2570</v>
      </c>
      <c r="I9" s="24" t="s">
        <v>2551</v>
      </c>
      <c r="J9" s="21" t="s">
        <v>556</v>
      </c>
    </row>
    <row r="10" spans="1:10">
      <c r="A10" s="21">
        <v>9</v>
      </c>
      <c r="B10" s="24" t="s">
        <v>559</v>
      </c>
      <c r="C10" s="24" t="s">
        <v>2550</v>
      </c>
      <c r="D10" s="21">
        <v>2017</v>
      </c>
      <c r="E10" s="21" t="s">
        <v>2551</v>
      </c>
      <c r="F10" s="21" t="s">
        <v>2551</v>
      </c>
      <c r="G10" s="21" t="s">
        <v>2552</v>
      </c>
      <c r="H10" s="24" t="s">
        <v>2551</v>
      </c>
      <c r="I10" s="24" t="s">
        <v>2551</v>
      </c>
      <c r="J10" s="21" t="s">
        <v>560</v>
      </c>
    </row>
    <row r="11" spans="1:10">
      <c r="A11" s="23">
        <v>10</v>
      </c>
      <c r="B11" s="24" t="s">
        <v>563</v>
      </c>
      <c r="C11" s="25" t="s">
        <v>2571</v>
      </c>
      <c r="D11" s="21" t="s">
        <v>2551</v>
      </c>
      <c r="E11" s="21" t="s">
        <v>2551</v>
      </c>
      <c r="F11" s="21" t="s">
        <v>2551</v>
      </c>
      <c r="G11" s="21" t="s">
        <v>2551</v>
      </c>
      <c r="H11" s="24" t="s">
        <v>2551</v>
      </c>
      <c r="I11" s="24" t="s">
        <v>2551</v>
      </c>
      <c r="J11" s="21" t="s">
        <v>564</v>
      </c>
    </row>
    <row r="12" spans="1:10">
      <c r="A12" s="21">
        <v>11</v>
      </c>
      <c r="B12" s="24" t="s">
        <v>567</v>
      </c>
      <c r="C12" s="24" t="s">
        <v>2558</v>
      </c>
      <c r="D12" s="21">
        <v>2018</v>
      </c>
      <c r="E12" s="21" t="s">
        <v>2551</v>
      </c>
      <c r="F12" s="21" t="s">
        <v>2551</v>
      </c>
      <c r="G12" s="21" t="s">
        <v>2559</v>
      </c>
      <c r="H12" s="24" t="s">
        <v>2572</v>
      </c>
      <c r="I12" s="24" t="s">
        <v>2551</v>
      </c>
      <c r="J12" s="21" t="s">
        <v>568</v>
      </c>
    </row>
    <row r="13" spans="1:10">
      <c r="A13" s="23">
        <v>12</v>
      </c>
      <c r="B13" s="24" t="s">
        <v>571</v>
      </c>
      <c r="C13" s="24" t="s">
        <v>2550</v>
      </c>
      <c r="D13" s="21">
        <v>2019</v>
      </c>
      <c r="E13" s="21" t="s">
        <v>2551</v>
      </c>
      <c r="F13" s="21" t="s">
        <v>2551</v>
      </c>
      <c r="G13" s="21" t="s">
        <v>2559</v>
      </c>
      <c r="H13" s="24" t="s">
        <v>2567</v>
      </c>
      <c r="I13" s="24" t="s">
        <v>2551</v>
      </c>
      <c r="J13" s="21" t="s">
        <v>572</v>
      </c>
    </row>
    <row r="14" spans="1:10">
      <c r="A14" s="21">
        <v>13</v>
      </c>
      <c r="B14" s="24" t="s">
        <v>575</v>
      </c>
      <c r="C14" s="24" t="s">
        <v>2550</v>
      </c>
      <c r="D14" s="21">
        <v>2017</v>
      </c>
      <c r="E14" s="21" t="s">
        <v>2551</v>
      </c>
      <c r="F14" s="21" t="s">
        <v>2551</v>
      </c>
      <c r="G14" s="21" t="s">
        <v>2552</v>
      </c>
      <c r="H14" s="24" t="s">
        <v>2551</v>
      </c>
      <c r="I14" s="24" t="s">
        <v>2551</v>
      </c>
      <c r="J14" s="21" t="s">
        <v>576</v>
      </c>
    </row>
    <row r="15" spans="1:10">
      <c r="A15" s="23">
        <v>14</v>
      </c>
      <c r="B15" s="24" t="s">
        <v>579</v>
      </c>
      <c r="C15" s="24" t="s">
        <v>2550</v>
      </c>
      <c r="D15" s="21">
        <v>2018</v>
      </c>
      <c r="E15" s="21" t="s">
        <v>2551</v>
      </c>
      <c r="F15" s="21" t="s">
        <v>2551</v>
      </c>
      <c r="G15" s="21" t="s">
        <v>2559</v>
      </c>
      <c r="H15" s="24" t="s">
        <v>2561</v>
      </c>
      <c r="I15" s="24" t="s">
        <v>2551</v>
      </c>
      <c r="J15" s="21" t="s">
        <v>580</v>
      </c>
    </row>
    <row r="16" spans="1:10">
      <c r="A16" s="21">
        <v>15</v>
      </c>
      <c r="B16" s="24" t="s">
        <v>583</v>
      </c>
      <c r="C16" s="24" t="s">
        <v>2550</v>
      </c>
      <c r="D16" s="21">
        <v>2018</v>
      </c>
      <c r="E16" s="21" t="s">
        <v>2551</v>
      </c>
      <c r="F16" s="21" t="s">
        <v>2551</v>
      </c>
      <c r="G16" s="21" t="s">
        <v>2552</v>
      </c>
      <c r="H16" s="24" t="s">
        <v>2551</v>
      </c>
      <c r="I16" s="24" t="s">
        <v>2551</v>
      </c>
      <c r="J16" s="21" t="s">
        <v>584</v>
      </c>
    </row>
    <row r="17" spans="1:10">
      <c r="A17" s="23">
        <v>16</v>
      </c>
      <c r="B17" s="24" t="s">
        <v>587</v>
      </c>
      <c r="C17" s="24" t="s">
        <v>2558</v>
      </c>
      <c r="D17" s="21">
        <v>2018</v>
      </c>
      <c r="E17" s="21" t="s">
        <v>2551</v>
      </c>
      <c r="F17" s="21" t="s">
        <v>2551</v>
      </c>
      <c r="G17" s="21" t="s">
        <v>2559</v>
      </c>
      <c r="H17" s="24" t="s">
        <v>2573</v>
      </c>
      <c r="I17" s="24" t="s">
        <v>2551</v>
      </c>
      <c r="J17" s="21" t="s">
        <v>588</v>
      </c>
    </row>
    <row r="18" spans="1:10">
      <c r="A18" s="21">
        <v>17</v>
      </c>
      <c r="B18" s="24" t="s">
        <v>591</v>
      </c>
      <c r="C18" s="24" t="s">
        <v>2550</v>
      </c>
      <c r="D18" s="21">
        <v>2018</v>
      </c>
      <c r="E18" s="21" t="s">
        <v>2551</v>
      </c>
      <c r="F18" s="21" t="s">
        <v>2551</v>
      </c>
      <c r="G18" s="21" t="s">
        <v>2552</v>
      </c>
      <c r="H18" s="24" t="s">
        <v>2570</v>
      </c>
      <c r="I18" s="24" t="s">
        <v>2551</v>
      </c>
      <c r="J18" s="21" t="s">
        <v>592</v>
      </c>
    </row>
    <row r="19" spans="1:10">
      <c r="A19" s="23">
        <v>18</v>
      </c>
      <c r="B19" s="24" t="s">
        <v>595</v>
      </c>
      <c r="C19" s="26" t="s">
        <v>2574</v>
      </c>
      <c r="D19" s="21" t="s">
        <v>2551</v>
      </c>
      <c r="E19" s="21" t="s">
        <v>2551</v>
      </c>
      <c r="F19" s="21" t="s">
        <v>2551</v>
      </c>
      <c r="G19" s="21" t="s">
        <v>2551</v>
      </c>
      <c r="H19" s="24" t="s">
        <v>2551</v>
      </c>
      <c r="I19" s="24" t="s">
        <v>2551</v>
      </c>
      <c r="J19" s="21" t="s">
        <v>596</v>
      </c>
    </row>
    <row r="20" spans="1:10">
      <c r="A20" s="21">
        <v>19</v>
      </c>
      <c r="B20" s="24" t="s">
        <v>599</v>
      </c>
      <c r="C20" s="24" t="s">
        <v>2550</v>
      </c>
      <c r="D20" s="21">
        <v>2017</v>
      </c>
      <c r="E20" s="21" t="s">
        <v>2551</v>
      </c>
      <c r="F20" s="21" t="s">
        <v>2551</v>
      </c>
      <c r="G20" s="21" t="s">
        <v>2552</v>
      </c>
      <c r="H20" s="24" t="s">
        <v>2551</v>
      </c>
      <c r="I20" s="24" t="s">
        <v>2551</v>
      </c>
      <c r="J20" s="21" t="s">
        <v>600</v>
      </c>
    </row>
    <row r="21" spans="1:10">
      <c r="A21" s="23">
        <v>20</v>
      </c>
      <c r="B21" s="24" t="s">
        <v>603</v>
      </c>
      <c r="C21" s="24" t="s">
        <v>2550</v>
      </c>
      <c r="D21" s="21">
        <v>2017</v>
      </c>
      <c r="E21" s="21" t="s">
        <v>2551</v>
      </c>
      <c r="F21" s="21" t="s">
        <v>2551</v>
      </c>
      <c r="G21" s="21" t="s">
        <v>2552</v>
      </c>
      <c r="H21" s="24" t="s">
        <v>2551</v>
      </c>
      <c r="I21" s="24" t="s">
        <v>2551</v>
      </c>
      <c r="J21" s="21" t="s">
        <v>604</v>
      </c>
    </row>
    <row r="22" spans="1:10">
      <c r="A22" s="21">
        <v>21</v>
      </c>
      <c r="B22" s="24" t="s">
        <v>607</v>
      </c>
      <c r="C22" s="24" t="s">
        <v>2550</v>
      </c>
      <c r="D22" s="21">
        <v>2018</v>
      </c>
      <c r="E22" s="21" t="s">
        <v>2551</v>
      </c>
      <c r="F22" s="21" t="s">
        <v>2551</v>
      </c>
      <c r="G22" s="21" t="s">
        <v>2559</v>
      </c>
      <c r="H22" s="24" t="s">
        <v>2575</v>
      </c>
      <c r="I22" s="24" t="s">
        <v>2551</v>
      </c>
      <c r="J22" s="21" t="s">
        <v>608</v>
      </c>
    </row>
    <row r="23" spans="1:10">
      <c r="A23" s="23">
        <v>22</v>
      </c>
      <c r="B23" s="24" t="s">
        <v>611</v>
      </c>
      <c r="C23" s="24" t="s">
        <v>2558</v>
      </c>
      <c r="D23" s="21">
        <v>2019</v>
      </c>
      <c r="E23" s="21" t="s">
        <v>2551</v>
      </c>
      <c r="F23" s="21" t="s">
        <v>2551</v>
      </c>
      <c r="G23" s="21" t="s">
        <v>2552</v>
      </c>
      <c r="H23" s="24" t="s">
        <v>2576</v>
      </c>
      <c r="I23" s="24" t="s">
        <v>2551</v>
      </c>
      <c r="J23" s="21" t="s">
        <v>612</v>
      </c>
    </row>
    <row r="24" spans="1:10">
      <c r="A24" s="21">
        <v>23</v>
      </c>
      <c r="B24" s="24" t="s">
        <v>615</v>
      </c>
      <c r="C24" s="24" t="s">
        <v>2550</v>
      </c>
      <c r="D24" s="21">
        <v>2017</v>
      </c>
      <c r="E24" s="21" t="s">
        <v>2551</v>
      </c>
      <c r="F24" s="21" t="s">
        <v>2551</v>
      </c>
      <c r="G24" s="21" t="s">
        <v>2552</v>
      </c>
      <c r="H24" s="24" t="s">
        <v>2551</v>
      </c>
      <c r="I24" s="24" t="s">
        <v>2577</v>
      </c>
      <c r="J24" s="21" t="s">
        <v>616</v>
      </c>
    </row>
    <row r="25" spans="1:10">
      <c r="A25" s="23">
        <v>24</v>
      </c>
      <c r="B25" s="24" t="s">
        <v>619</v>
      </c>
      <c r="C25" s="24" t="s">
        <v>2558</v>
      </c>
      <c r="D25" s="21">
        <v>2018</v>
      </c>
      <c r="E25" s="21" t="s">
        <v>2551</v>
      </c>
      <c r="F25" s="21" t="s">
        <v>2551</v>
      </c>
      <c r="G25" s="21" t="s">
        <v>2559</v>
      </c>
      <c r="H25" s="24" t="s">
        <v>2572</v>
      </c>
      <c r="I25" s="24" t="s">
        <v>2551</v>
      </c>
      <c r="J25" s="21" t="s">
        <v>620</v>
      </c>
    </row>
    <row r="26" spans="1:10">
      <c r="A26" s="21">
        <v>25</v>
      </c>
      <c r="B26" s="24" t="s">
        <v>623</v>
      </c>
      <c r="C26" s="24" t="s">
        <v>2550</v>
      </c>
      <c r="D26" s="21">
        <v>2019</v>
      </c>
      <c r="E26" s="21" t="s">
        <v>2551</v>
      </c>
      <c r="F26" s="21" t="s">
        <v>2551</v>
      </c>
      <c r="G26" s="21" t="s">
        <v>2552</v>
      </c>
      <c r="H26" s="24" t="s">
        <v>2551</v>
      </c>
      <c r="I26" s="24" t="s">
        <v>2551</v>
      </c>
      <c r="J26" s="21" t="s">
        <v>624</v>
      </c>
    </row>
    <row r="27" spans="1:10">
      <c r="A27" s="23">
        <v>26</v>
      </c>
      <c r="B27" s="24" t="s">
        <v>627</v>
      </c>
      <c r="C27" s="24" t="s">
        <v>2550</v>
      </c>
      <c r="D27" s="21">
        <v>2018</v>
      </c>
      <c r="E27" s="21" t="s">
        <v>2551</v>
      </c>
      <c r="F27" s="21" t="s">
        <v>2551</v>
      </c>
      <c r="G27" s="21" t="s">
        <v>2559</v>
      </c>
      <c r="H27" s="24" t="s">
        <v>2573</v>
      </c>
      <c r="I27" s="24" t="s">
        <v>2551</v>
      </c>
      <c r="J27" s="21" t="s">
        <v>628</v>
      </c>
    </row>
    <row r="28" spans="1:10">
      <c r="A28" s="21">
        <v>27</v>
      </c>
      <c r="B28" s="24" t="s">
        <v>631</v>
      </c>
      <c r="C28" s="24" t="s">
        <v>2558</v>
      </c>
      <c r="D28" s="21">
        <v>2018</v>
      </c>
      <c r="E28" s="21" t="s">
        <v>2551</v>
      </c>
      <c r="F28" s="21" t="s">
        <v>2551</v>
      </c>
      <c r="G28" s="21" t="s">
        <v>2559</v>
      </c>
      <c r="H28" s="24" t="s">
        <v>2567</v>
      </c>
      <c r="I28" s="24" t="s">
        <v>2551</v>
      </c>
      <c r="J28" s="21" t="s">
        <v>632</v>
      </c>
    </row>
    <row r="29" spans="1:10">
      <c r="A29" s="23">
        <v>28</v>
      </c>
      <c r="B29" s="24" t="s">
        <v>635</v>
      </c>
      <c r="C29" s="24" t="s">
        <v>2558</v>
      </c>
      <c r="D29" s="21">
        <v>2018</v>
      </c>
      <c r="E29" s="21" t="s">
        <v>2551</v>
      </c>
      <c r="F29" s="21" t="s">
        <v>2551</v>
      </c>
      <c r="G29" s="21" t="s">
        <v>2559</v>
      </c>
      <c r="H29" s="24" t="s">
        <v>2570</v>
      </c>
      <c r="I29" s="24" t="s">
        <v>2551</v>
      </c>
      <c r="J29" s="21" t="s">
        <v>636</v>
      </c>
    </row>
    <row r="30" spans="1:10">
      <c r="A30" s="21">
        <v>29</v>
      </c>
      <c r="B30" s="24" t="s">
        <v>639</v>
      </c>
      <c r="C30" s="24" t="s">
        <v>2550</v>
      </c>
      <c r="D30" s="21">
        <v>2018</v>
      </c>
      <c r="E30" s="21" t="s">
        <v>2551</v>
      </c>
      <c r="F30" s="21" t="s">
        <v>2551</v>
      </c>
      <c r="G30" s="21" t="s">
        <v>2559</v>
      </c>
      <c r="H30" s="24" t="s">
        <v>2561</v>
      </c>
      <c r="I30" s="24" t="s">
        <v>2551</v>
      </c>
      <c r="J30" s="21" t="s">
        <v>640</v>
      </c>
    </row>
    <row r="31" spans="1:10">
      <c r="A31" s="23">
        <v>30</v>
      </c>
      <c r="B31" s="24" t="s">
        <v>643</v>
      </c>
      <c r="C31" s="24" t="s">
        <v>2550</v>
      </c>
      <c r="D31" s="21">
        <v>2018</v>
      </c>
      <c r="E31" s="21" t="s">
        <v>2551</v>
      </c>
      <c r="F31" s="21" t="s">
        <v>2551</v>
      </c>
      <c r="G31" s="21" t="s">
        <v>2559</v>
      </c>
      <c r="H31" s="24" t="s">
        <v>2561</v>
      </c>
      <c r="I31" s="24" t="s">
        <v>2551</v>
      </c>
      <c r="J31" s="21" t="s">
        <v>644</v>
      </c>
    </row>
    <row r="32" spans="1:10">
      <c r="A32" s="21">
        <v>31</v>
      </c>
      <c r="B32" s="24" t="s">
        <v>647</v>
      </c>
      <c r="C32" s="24" t="s">
        <v>2550</v>
      </c>
      <c r="D32" s="21">
        <v>2018</v>
      </c>
      <c r="E32" s="21" t="s">
        <v>2551</v>
      </c>
      <c r="F32" s="21" t="s">
        <v>2551</v>
      </c>
      <c r="G32" s="21" t="s">
        <v>2559</v>
      </c>
      <c r="H32" s="24" t="s">
        <v>2567</v>
      </c>
      <c r="I32" s="24" t="s">
        <v>2551</v>
      </c>
      <c r="J32" s="21" t="s">
        <v>648</v>
      </c>
    </row>
    <row r="33" spans="1:10">
      <c r="A33" s="23">
        <v>32</v>
      </c>
      <c r="B33" s="24" t="s">
        <v>651</v>
      </c>
      <c r="C33" s="24" t="s">
        <v>2550</v>
      </c>
      <c r="D33" s="21">
        <v>2018</v>
      </c>
      <c r="E33" s="21" t="s">
        <v>2551</v>
      </c>
      <c r="F33" s="21" t="s">
        <v>2551</v>
      </c>
      <c r="G33" s="21" t="s">
        <v>2552</v>
      </c>
      <c r="H33" s="24" t="s">
        <v>2551</v>
      </c>
      <c r="I33" s="24" t="s">
        <v>2551</v>
      </c>
      <c r="J33" s="21" t="s">
        <v>652</v>
      </c>
    </row>
    <row r="34" spans="1:10">
      <c r="A34" s="21">
        <v>33</v>
      </c>
      <c r="B34" s="24" t="s">
        <v>655</v>
      </c>
      <c r="C34" s="24" t="s">
        <v>2550</v>
      </c>
      <c r="D34" s="21">
        <v>2018</v>
      </c>
      <c r="E34" s="21" t="s">
        <v>2551</v>
      </c>
      <c r="F34" s="21" t="s">
        <v>2551</v>
      </c>
      <c r="G34" s="21" t="s">
        <v>2559</v>
      </c>
      <c r="H34" s="24" t="s">
        <v>2560</v>
      </c>
      <c r="I34" s="24" t="s">
        <v>2551</v>
      </c>
      <c r="J34" s="21" t="s">
        <v>656</v>
      </c>
    </row>
    <row r="35" spans="1:10">
      <c r="A35" s="23">
        <v>34</v>
      </c>
      <c r="B35" s="24" t="s">
        <v>659</v>
      </c>
      <c r="C35" s="24" t="s">
        <v>2550</v>
      </c>
      <c r="D35" s="21">
        <v>2018</v>
      </c>
      <c r="E35" s="21" t="s">
        <v>2551</v>
      </c>
      <c r="F35" s="21" t="s">
        <v>2551</v>
      </c>
      <c r="G35" s="21" t="s">
        <v>2552</v>
      </c>
      <c r="H35" s="24" t="s">
        <v>2572</v>
      </c>
      <c r="I35" s="24" t="s">
        <v>2551</v>
      </c>
      <c r="J35" s="21" t="s">
        <v>660</v>
      </c>
    </row>
    <row r="36" spans="1:10">
      <c r="A36" s="21">
        <v>35</v>
      </c>
      <c r="B36" s="24" t="s">
        <v>663</v>
      </c>
      <c r="C36" s="25" t="s">
        <v>2578</v>
      </c>
      <c r="D36" s="21" t="s">
        <v>2551</v>
      </c>
      <c r="E36" s="21" t="s">
        <v>2551</v>
      </c>
      <c r="F36" s="21" t="s">
        <v>2551</v>
      </c>
      <c r="G36" s="21" t="s">
        <v>2551</v>
      </c>
      <c r="H36" s="24" t="s">
        <v>2551</v>
      </c>
      <c r="I36" s="24" t="s">
        <v>2551</v>
      </c>
      <c r="J36" s="21" t="s">
        <v>664</v>
      </c>
    </row>
    <row r="37" spans="1:10">
      <c r="A37" s="23">
        <v>36</v>
      </c>
      <c r="B37" s="24" t="s">
        <v>667</v>
      </c>
      <c r="C37" s="25" t="s">
        <v>2579</v>
      </c>
      <c r="D37" s="21" t="s">
        <v>2551</v>
      </c>
      <c r="E37" s="21" t="s">
        <v>2551</v>
      </c>
      <c r="F37" s="21" t="s">
        <v>2551</v>
      </c>
      <c r="G37" s="21" t="s">
        <v>2551</v>
      </c>
      <c r="H37" s="24" t="s">
        <v>2551</v>
      </c>
      <c r="I37" s="24" t="s">
        <v>2551</v>
      </c>
      <c r="J37" s="21" t="s">
        <v>668</v>
      </c>
    </row>
    <row r="38" spans="1:10">
      <c r="A38" s="21">
        <v>37</v>
      </c>
      <c r="B38" s="24" t="s">
        <v>671</v>
      </c>
      <c r="C38" s="24" t="s">
        <v>2550</v>
      </c>
      <c r="D38" s="21">
        <v>2018</v>
      </c>
      <c r="E38" s="21" t="s">
        <v>2551</v>
      </c>
      <c r="F38" s="21" t="s">
        <v>2551</v>
      </c>
      <c r="G38" s="21" t="s">
        <v>2559</v>
      </c>
      <c r="H38" s="24" t="s">
        <v>2570</v>
      </c>
      <c r="I38" s="24" t="s">
        <v>2551</v>
      </c>
      <c r="J38" s="21" t="s">
        <v>672</v>
      </c>
    </row>
    <row r="39" spans="1:10">
      <c r="A39" s="23">
        <v>38</v>
      </c>
      <c r="B39" s="24" t="s">
        <v>675</v>
      </c>
      <c r="C39" s="24" t="s">
        <v>2558</v>
      </c>
      <c r="D39" s="21">
        <v>2018</v>
      </c>
      <c r="E39" s="21" t="s">
        <v>2551</v>
      </c>
      <c r="F39" s="21" t="s">
        <v>2551</v>
      </c>
      <c r="G39" s="21" t="s">
        <v>2559</v>
      </c>
      <c r="H39" s="24" t="s">
        <v>2567</v>
      </c>
      <c r="I39" s="24" t="s">
        <v>2551</v>
      </c>
      <c r="J39" s="21" t="s">
        <v>676</v>
      </c>
    </row>
    <row r="40" spans="1:10">
      <c r="A40" s="21">
        <v>39</v>
      </c>
      <c r="B40" s="24" t="s">
        <v>679</v>
      </c>
      <c r="C40" s="24" t="s">
        <v>2550</v>
      </c>
      <c r="D40" s="21">
        <v>2018</v>
      </c>
      <c r="E40" s="21" t="s">
        <v>2551</v>
      </c>
      <c r="F40" s="21" t="s">
        <v>2551</v>
      </c>
      <c r="G40" s="21" t="s">
        <v>2552</v>
      </c>
      <c r="H40" s="24" t="s">
        <v>2551</v>
      </c>
      <c r="I40" s="24" t="s">
        <v>2551</v>
      </c>
      <c r="J40" s="21" t="s">
        <v>680</v>
      </c>
    </row>
    <row r="41" spans="1:10">
      <c r="A41" s="23">
        <v>40</v>
      </c>
      <c r="B41" s="24" t="s">
        <v>683</v>
      </c>
      <c r="C41" s="24" t="s">
        <v>2558</v>
      </c>
      <c r="D41" s="21">
        <v>2018</v>
      </c>
      <c r="E41" s="21" t="s">
        <v>2551</v>
      </c>
      <c r="F41" s="21" t="s">
        <v>2551</v>
      </c>
      <c r="G41" s="21" t="s">
        <v>2559</v>
      </c>
      <c r="H41" s="24" t="s">
        <v>2567</v>
      </c>
      <c r="I41" s="24" t="s">
        <v>2551</v>
      </c>
      <c r="J41" s="21" t="s">
        <v>684</v>
      </c>
    </row>
    <row r="42" spans="1:10">
      <c r="A42" s="21">
        <v>41</v>
      </c>
      <c r="B42" s="24" t="s">
        <v>687</v>
      </c>
      <c r="C42" s="24" t="s">
        <v>2550</v>
      </c>
      <c r="D42" s="21">
        <v>2018</v>
      </c>
      <c r="E42" s="21" t="s">
        <v>2551</v>
      </c>
      <c r="F42" s="21" t="s">
        <v>2551</v>
      </c>
      <c r="G42" s="21" t="s">
        <v>2559</v>
      </c>
      <c r="H42" s="24" t="s">
        <v>2560</v>
      </c>
      <c r="I42" s="24" t="s">
        <v>2551</v>
      </c>
      <c r="J42" s="21" t="s">
        <v>688</v>
      </c>
    </row>
    <row r="43" spans="1:10">
      <c r="A43" s="23">
        <v>42</v>
      </c>
      <c r="B43" s="24" t="s">
        <v>691</v>
      </c>
      <c r="C43" s="24" t="s">
        <v>2550</v>
      </c>
      <c r="D43" s="21">
        <v>2017</v>
      </c>
      <c r="E43" s="21" t="s">
        <v>2551</v>
      </c>
      <c r="F43" s="21" t="s">
        <v>2551</v>
      </c>
      <c r="G43" s="21" t="s">
        <v>2552</v>
      </c>
      <c r="H43" s="24" t="s">
        <v>2551</v>
      </c>
      <c r="I43" s="24" t="s">
        <v>2551</v>
      </c>
      <c r="J43" s="21" t="s">
        <v>692</v>
      </c>
    </row>
    <row r="44" spans="1:10">
      <c r="A44" s="21">
        <v>43</v>
      </c>
      <c r="B44" s="24" t="s">
        <v>695</v>
      </c>
      <c r="C44" s="24" t="s">
        <v>2550</v>
      </c>
      <c r="D44" s="21">
        <v>2018</v>
      </c>
      <c r="E44" s="21" t="s">
        <v>2551</v>
      </c>
      <c r="F44" s="21" t="s">
        <v>2551</v>
      </c>
      <c r="G44" s="21" t="s">
        <v>2559</v>
      </c>
      <c r="H44" s="24" t="s">
        <v>2561</v>
      </c>
      <c r="I44" s="24" t="s">
        <v>2551</v>
      </c>
      <c r="J44" s="21" t="s">
        <v>696</v>
      </c>
    </row>
    <row r="45" spans="1:10">
      <c r="A45" s="23">
        <v>44</v>
      </c>
      <c r="B45" s="24" t="s">
        <v>699</v>
      </c>
      <c r="C45" s="24" t="s">
        <v>2558</v>
      </c>
      <c r="D45" s="21">
        <v>2018</v>
      </c>
      <c r="E45" s="21" t="s">
        <v>2551</v>
      </c>
      <c r="F45" s="21" t="s">
        <v>2551</v>
      </c>
      <c r="G45" s="21" t="s">
        <v>2559</v>
      </c>
      <c r="H45" s="24" t="s">
        <v>2567</v>
      </c>
      <c r="I45" s="24" t="s">
        <v>2551</v>
      </c>
      <c r="J45" s="21" t="s">
        <v>700</v>
      </c>
    </row>
    <row r="46" spans="1:10">
      <c r="A46" s="21">
        <v>45</v>
      </c>
      <c r="B46" s="24" t="s">
        <v>703</v>
      </c>
      <c r="C46" s="24" t="s">
        <v>2550</v>
      </c>
      <c r="D46" s="21">
        <v>2017</v>
      </c>
      <c r="E46" s="21" t="s">
        <v>2551</v>
      </c>
      <c r="F46" s="21" t="s">
        <v>2551</v>
      </c>
      <c r="G46" s="21" t="s">
        <v>2552</v>
      </c>
      <c r="H46" s="24" t="s">
        <v>2551</v>
      </c>
      <c r="I46" s="24" t="s">
        <v>2551</v>
      </c>
      <c r="J46" s="21" t="s">
        <v>704</v>
      </c>
    </row>
    <row r="47" spans="1:10">
      <c r="A47" s="23">
        <v>46</v>
      </c>
      <c r="B47" s="24" t="s">
        <v>707</v>
      </c>
      <c r="C47" s="24" t="s">
        <v>2550</v>
      </c>
      <c r="D47" s="21">
        <v>2018</v>
      </c>
      <c r="E47" s="21" t="s">
        <v>2551</v>
      </c>
      <c r="F47" s="21" t="s">
        <v>2551</v>
      </c>
      <c r="G47" s="21" t="s">
        <v>2559</v>
      </c>
      <c r="H47" s="24" t="s">
        <v>2570</v>
      </c>
      <c r="I47" s="24" t="s">
        <v>2551</v>
      </c>
      <c r="J47" s="21" t="s">
        <v>708</v>
      </c>
    </row>
    <row r="48" spans="1:10">
      <c r="A48" s="21">
        <v>47</v>
      </c>
      <c r="B48" s="24" t="s">
        <v>711</v>
      </c>
      <c r="C48" s="24" t="s">
        <v>2550</v>
      </c>
      <c r="D48" s="21">
        <v>2018</v>
      </c>
      <c r="E48" s="21" t="s">
        <v>2551</v>
      </c>
      <c r="F48" s="21" t="s">
        <v>2551</v>
      </c>
      <c r="G48" s="21" t="s">
        <v>2552</v>
      </c>
      <c r="H48" s="24" t="s">
        <v>2551</v>
      </c>
      <c r="I48" s="24" t="s">
        <v>2551</v>
      </c>
      <c r="J48" s="21" t="s">
        <v>712</v>
      </c>
    </row>
    <row r="49" spans="1:10">
      <c r="A49" s="23">
        <v>48</v>
      </c>
      <c r="B49" s="24" t="s">
        <v>715</v>
      </c>
      <c r="C49" s="16" t="s">
        <v>2550</v>
      </c>
      <c r="D49" s="21">
        <v>2017</v>
      </c>
      <c r="E49" s="21" t="s">
        <v>2551</v>
      </c>
      <c r="F49" s="21" t="s">
        <v>2551</v>
      </c>
      <c r="G49" s="21" t="s">
        <v>2552</v>
      </c>
      <c r="H49" s="24" t="s">
        <v>2551</v>
      </c>
      <c r="I49" s="24" t="s">
        <v>2551</v>
      </c>
      <c r="J49" s="21" t="s">
        <v>716</v>
      </c>
    </row>
    <row r="50" spans="1:10">
      <c r="A50" s="21">
        <v>49</v>
      </c>
      <c r="B50" s="24" t="s">
        <v>719</v>
      </c>
      <c r="C50" s="24" t="s">
        <v>2550</v>
      </c>
      <c r="D50" s="21">
        <v>2018</v>
      </c>
      <c r="E50" s="21" t="s">
        <v>2551</v>
      </c>
      <c r="F50" s="21" t="s">
        <v>2551</v>
      </c>
      <c r="G50" s="21" t="s">
        <v>2559</v>
      </c>
      <c r="H50" s="24" t="s">
        <v>2573</v>
      </c>
      <c r="I50" s="24" t="s">
        <v>2551</v>
      </c>
      <c r="J50" s="21" t="s">
        <v>720</v>
      </c>
    </row>
    <row r="51" spans="1:10">
      <c r="A51" s="23">
        <v>50</v>
      </c>
      <c r="B51" s="24" t="s">
        <v>723</v>
      </c>
      <c r="C51" s="24" t="s">
        <v>2550</v>
      </c>
      <c r="D51" s="21">
        <v>2018</v>
      </c>
      <c r="E51" s="21" t="s">
        <v>2551</v>
      </c>
      <c r="F51" s="21" t="s">
        <v>2551</v>
      </c>
      <c r="G51" s="21" t="s">
        <v>2559</v>
      </c>
      <c r="H51" s="24" t="s">
        <v>2560</v>
      </c>
      <c r="I51" s="24" t="s">
        <v>2551</v>
      </c>
      <c r="J51" s="21" t="s">
        <v>724</v>
      </c>
    </row>
    <row r="52" spans="1:10">
      <c r="A52" s="21">
        <v>51</v>
      </c>
      <c r="B52" s="24" t="s">
        <v>727</v>
      </c>
      <c r="C52" s="24" t="s">
        <v>2550</v>
      </c>
      <c r="D52" s="21">
        <v>2018</v>
      </c>
      <c r="E52" s="21" t="s">
        <v>2551</v>
      </c>
      <c r="F52" s="21" t="s">
        <v>2551</v>
      </c>
      <c r="G52" s="21" t="s">
        <v>2559</v>
      </c>
      <c r="H52" s="24" t="s">
        <v>2567</v>
      </c>
      <c r="I52" s="24" t="s">
        <v>2551</v>
      </c>
      <c r="J52" s="21" t="s">
        <v>728</v>
      </c>
    </row>
    <row r="53" spans="1:10">
      <c r="A53" s="23">
        <v>52</v>
      </c>
      <c r="B53" s="24" t="s">
        <v>731</v>
      </c>
      <c r="C53" s="24" t="s">
        <v>2550</v>
      </c>
      <c r="D53" s="21">
        <v>2018</v>
      </c>
      <c r="E53" s="21" t="s">
        <v>2551</v>
      </c>
      <c r="F53" s="21" t="s">
        <v>2551</v>
      </c>
      <c r="G53" s="21" t="s">
        <v>2559</v>
      </c>
      <c r="H53" s="24" t="s">
        <v>2580</v>
      </c>
      <c r="I53" s="24" t="s">
        <v>2551</v>
      </c>
      <c r="J53" s="21" t="s">
        <v>732</v>
      </c>
    </row>
    <row r="54" spans="1:10">
      <c r="A54" s="21">
        <v>53</v>
      </c>
      <c r="B54" s="24" t="s">
        <v>735</v>
      </c>
      <c r="C54" s="24" t="s">
        <v>2550</v>
      </c>
      <c r="D54" s="21">
        <v>2018</v>
      </c>
      <c r="E54" s="21" t="s">
        <v>2551</v>
      </c>
      <c r="F54" s="21" t="s">
        <v>2551</v>
      </c>
      <c r="G54" s="21" t="s">
        <v>2559</v>
      </c>
      <c r="H54" s="24" t="s">
        <v>2570</v>
      </c>
      <c r="I54" s="24" t="s">
        <v>2551</v>
      </c>
      <c r="J54" s="21" t="s">
        <v>736</v>
      </c>
    </row>
    <row r="55" spans="1:10">
      <c r="A55" s="23">
        <v>54</v>
      </c>
      <c r="B55" s="24" t="s">
        <v>739</v>
      </c>
      <c r="C55" s="24" t="s">
        <v>2550</v>
      </c>
      <c r="D55" s="21">
        <v>2018</v>
      </c>
      <c r="E55" s="21" t="s">
        <v>2551</v>
      </c>
      <c r="F55" s="21" t="s">
        <v>2551</v>
      </c>
      <c r="G55" s="21" t="s">
        <v>2559</v>
      </c>
      <c r="H55" s="24" t="s">
        <v>2573</v>
      </c>
      <c r="I55" s="24" t="s">
        <v>2551</v>
      </c>
      <c r="J55" s="21" t="s">
        <v>740</v>
      </c>
    </row>
    <row r="56" spans="1:10">
      <c r="A56" s="21">
        <v>55</v>
      </c>
      <c r="B56" s="24" t="s">
        <v>743</v>
      </c>
      <c r="C56" s="24" t="s">
        <v>2550</v>
      </c>
      <c r="D56" s="21">
        <v>2018</v>
      </c>
      <c r="E56" s="21" t="s">
        <v>2551</v>
      </c>
      <c r="F56" s="21" t="s">
        <v>2551</v>
      </c>
      <c r="G56" s="21" t="s">
        <v>2559</v>
      </c>
      <c r="H56" s="24" t="s">
        <v>2581</v>
      </c>
      <c r="I56" s="24" t="s">
        <v>2551</v>
      </c>
      <c r="J56" s="21" t="s">
        <v>744</v>
      </c>
    </row>
    <row r="57" spans="1:10">
      <c r="A57" s="23">
        <v>56</v>
      </c>
      <c r="B57" s="24" t="s">
        <v>747</v>
      </c>
      <c r="C57" s="24" t="s">
        <v>2550</v>
      </c>
      <c r="D57" s="21">
        <v>2018</v>
      </c>
      <c r="E57" s="21" t="s">
        <v>2551</v>
      </c>
      <c r="F57" s="21" t="s">
        <v>2551</v>
      </c>
      <c r="G57" s="21" t="s">
        <v>2552</v>
      </c>
      <c r="H57" s="24" t="s">
        <v>2551</v>
      </c>
      <c r="I57" s="24" t="s">
        <v>2551</v>
      </c>
      <c r="J57" s="21" t="s">
        <v>748</v>
      </c>
    </row>
    <row r="58" spans="1:10">
      <c r="A58" s="21">
        <v>57</v>
      </c>
      <c r="B58" s="24" t="s">
        <v>751</v>
      </c>
      <c r="C58" s="24" t="s">
        <v>2550</v>
      </c>
      <c r="D58" s="21">
        <v>2019</v>
      </c>
      <c r="E58" s="21" t="s">
        <v>2551</v>
      </c>
      <c r="F58" s="21" t="s">
        <v>2551</v>
      </c>
      <c r="G58" s="21" t="s">
        <v>2552</v>
      </c>
      <c r="H58" s="24" t="s">
        <v>2551</v>
      </c>
      <c r="I58" s="24" t="s">
        <v>2551</v>
      </c>
      <c r="J58" s="21" t="s">
        <v>752</v>
      </c>
    </row>
    <row r="59" spans="1:10">
      <c r="A59" s="23">
        <v>58</v>
      </c>
      <c r="B59" s="24" t="s">
        <v>755</v>
      </c>
      <c r="C59" s="24" t="s">
        <v>2550</v>
      </c>
      <c r="D59" s="21">
        <v>2017</v>
      </c>
      <c r="E59" s="21" t="s">
        <v>2551</v>
      </c>
      <c r="F59" s="21" t="s">
        <v>2551</v>
      </c>
      <c r="G59" s="21" t="s">
        <v>2552</v>
      </c>
      <c r="H59" s="24" t="s">
        <v>2551</v>
      </c>
      <c r="I59" s="24" t="s">
        <v>2551</v>
      </c>
      <c r="J59" s="21" t="s">
        <v>756</v>
      </c>
    </row>
    <row r="60" spans="1:10">
      <c r="A60" s="21">
        <v>59</v>
      </c>
      <c r="B60" s="24" t="s">
        <v>759</v>
      </c>
      <c r="C60" s="24" t="s">
        <v>2550</v>
      </c>
      <c r="D60" s="21">
        <v>2018</v>
      </c>
      <c r="E60" s="21" t="s">
        <v>2551</v>
      </c>
      <c r="F60" s="21" t="s">
        <v>2551</v>
      </c>
      <c r="G60" s="21" t="s">
        <v>2559</v>
      </c>
      <c r="H60" s="24" t="s">
        <v>2570</v>
      </c>
      <c r="I60" s="24" t="s">
        <v>2551</v>
      </c>
      <c r="J60" s="21" t="s">
        <v>760</v>
      </c>
    </row>
    <row r="61" spans="1:10">
      <c r="A61" s="23">
        <v>60</v>
      </c>
      <c r="B61" s="24" t="s">
        <v>763</v>
      </c>
      <c r="C61" s="24" t="s">
        <v>2550</v>
      </c>
      <c r="D61" s="21">
        <v>2018</v>
      </c>
      <c r="E61" s="21" t="s">
        <v>2551</v>
      </c>
      <c r="F61" s="21" t="s">
        <v>2551</v>
      </c>
      <c r="G61" s="21" t="s">
        <v>2552</v>
      </c>
      <c r="H61" s="24" t="s">
        <v>2551</v>
      </c>
      <c r="I61" s="24" t="s">
        <v>2551</v>
      </c>
      <c r="J61" s="21" t="s">
        <v>764</v>
      </c>
    </row>
    <row r="62" spans="1:10">
      <c r="A62" s="21">
        <v>61</v>
      </c>
      <c r="B62" s="24" t="s">
        <v>767</v>
      </c>
      <c r="C62" s="28" t="s">
        <v>2582</v>
      </c>
      <c r="D62" s="21" t="s">
        <v>2551</v>
      </c>
      <c r="E62" s="21" t="s">
        <v>2551</v>
      </c>
      <c r="F62" s="21" t="s">
        <v>2551</v>
      </c>
      <c r="G62" s="21" t="s">
        <v>2551</v>
      </c>
      <c r="H62" s="24" t="s">
        <v>2551</v>
      </c>
      <c r="I62" s="24" t="s">
        <v>2551</v>
      </c>
      <c r="J62" s="21" t="s">
        <v>768</v>
      </c>
    </row>
    <row r="63" spans="1:10">
      <c r="A63" s="23">
        <v>62</v>
      </c>
      <c r="B63" s="24" t="s">
        <v>771</v>
      </c>
      <c r="C63" s="24" t="s">
        <v>2558</v>
      </c>
      <c r="D63" s="21">
        <v>2017</v>
      </c>
      <c r="E63" s="21" t="s">
        <v>2551</v>
      </c>
      <c r="F63" s="21" t="s">
        <v>2551</v>
      </c>
      <c r="G63" s="21" t="s">
        <v>2552</v>
      </c>
      <c r="H63" s="24" t="s">
        <v>2572</v>
      </c>
      <c r="I63" s="24" t="s">
        <v>2551</v>
      </c>
      <c r="J63" s="21" t="s">
        <v>772</v>
      </c>
    </row>
    <row r="64" spans="1:10">
      <c r="A64" s="21">
        <v>63</v>
      </c>
      <c r="B64" s="24" t="s">
        <v>775</v>
      </c>
      <c r="C64" s="24" t="s">
        <v>2550</v>
      </c>
      <c r="D64" s="21">
        <v>2018</v>
      </c>
      <c r="E64" s="21" t="s">
        <v>2551</v>
      </c>
      <c r="F64" s="21" t="s">
        <v>2551</v>
      </c>
      <c r="G64" s="21" t="s">
        <v>2559</v>
      </c>
      <c r="H64" s="24" t="s">
        <v>2573</v>
      </c>
      <c r="I64" s="24" t="s">
        <v>2551</v>
      </c>
      <c r="J64" s="21" t="s">
        <v>776</v>
      </c>
    </row>
    <row r="65" spans="1:10">
      <c r="A65" s="23">
        <v>64</v>
      </c>
      <c r="B65" s="24" t="s">
        <v>779</v>
      </c>
      <c r="C65" s="24" t="s">
        <v>2550</v>
      </c>
      <c r="D65" s="21">
        <v>2019</v>
      </c>
      <c r="E65" s="21" t="s">
        <v>2551</v>
      </c>
      <c r="F65" s="21" t="s">
        <v>2551</v>
      </c>
      <c r="G65" s="21" t="s">
        <v>2552</v>
      </c>
      <c r="H65" s="24" t="s">
        <v>2551</v>
      </c>
      <c r="I65" s="24" t="s">
        <v>2551</v>
      </c>
      <c r="J65" s="21" t="s">
        <v>780</v>
      </c>
    </row>
    <row r="66" spans="1:10">
      <c r="A66" s="21">
        <v>65</v>
      </c>
      <c r="B66" s="24" t="s">
        <v>783</v>
      </c>
      <c r="C66" s="24" t="s">
        <v>2550</v>
      </c>
      <c r="D66" s="21">
        <v>2018</v>
      </c>
      <c r="E66" s="21" t="s">
        <v>2551</v>
      </c>
      <c r="F66" s="21" t="s">
        <v>2551</v>
      </c>
      <c r="G66" s="21" t="s">
        <v>2552</v>
      </c>
      <c r="H66" s="24" t="s">
        <v>2551</v>
      </c>
      <c r="I66" s="24" t="s">
        <v>2551</v>
      </c>
      <c r="J66" s="21" t="s">
        <v>784</v>
      </c>
    </row>
    <row r="67" spans="1:10">
      <c r="A67" s="23">
        <v>66</v>
      </c>
      <c r="B67" s="24" t="s">
        <v>787</v>
      </c>
      <c r="C67" s="24" t="s">
        <v>2550</v>
      </c>
      <c r="D67" s="21">
        <v>2018</v>
      </c>
      <c r="E67" s="21" t="s">
        <v>2551</v>
      </c>
      <c r="F67" s="21" t="s">
        <v>2551</v>
      </c>
      <c r="G67" s="21" t="s">
        <v>2559</v>
      </c>
      <c r="H67" s="24" t="s">
        <v>2570</v>
      </c>
      <c r="I67" s="24" t="s">
        <v>2551</v>
      </c>
      <c r="J67" s="21" t="s">
        <v>788</v>
      </c>
    </row>
    <row r="68" spans="1:10">
      <c r="A68" s="21">
        <v>67</v>
      </c>
      <c r="B68" s="24" t="s">
        <v>791</v>
      </c>
      <c r="C68" s="24" t="s">
        <v>2550</v>
      </c>
      <c r="D68" s="21">
        <v>2019</v>
      </c>
      <c r="E68" s="21" t="s">
        <v>2551</v>
      </c>
      <c r="F68" s="21" t="s">
        <v>2551</v>
      </c>
      <c r="G68" s="21" t="s">
        <v>2583</v>
      </c>
      <c r="H68" s="24" t="s">
        <v>2583</v>
      </c>
      <c r="I68" s="24" t="s">
        <v>2551</v>
      </c>
      <c r="J68" s="21" t="s">
        <v>792</v>
      </c>
    </row>
    <row r="69" spans="1:10">
      <c r="A69" s="23">
        <v>68</v>
      </c>
      <c r="B69" s="24" t="s">
        <v>795</v>
      </c>
      <c r="C69" s="24" t="s">
        <v>2550</v>
      </c>
      <c r="D69" s="21">
        <v>2018</v>
      </c>
      <c r="E69" s="21" t="s">
        <v>2551</v>
      </c>
      <c r="F69" s="21" t="s">
        <v>2551</v>
      </c>
      <c r="G69" s="21" t="s">
        <v>2552</v>
      </c>
      <c r="H69" s="24" t="s">
        <v>2551</v>
      </c>
      <c r="I69" s="24" t="s">
        <v>2551</v>
      </c>
      <c r="J69" s="21" t="s">
        <v>796</v>
      </c>
    </row>
    <row r="70" spans="1:10">
      <c r="A70" s="21">
        <v>69</v>
      </c>
      <c r="B70" s="24" t="s">
        <v>799</v>
      </c>
      <c r="C70" s="24" t="s">
        <v>2550</v>
      </c>
      <c r="D70" s="21">
        <v>2018</v>
      </c>
      <c r="E70" s="21" t="s">
        <v>2551</v>
      </c>
      <c r="F70" s="21" t="s">
        <v>2551</v>
      </c>
      <c r="G70" s="21" t="s">
        <v>2559</v>
      </c>
      <c r="H70" s="24" t="s">
        <v>2572</v>
      </c>
      <c r="I70" s="24" t="s">
        <v>2551</v>
      </c>
      <c r="J70" s="21" t="s">
        <v>800</v>
      </c>
    </row>
    <row r="71" spans="1:10">
      <c r="A71" s="23">
        <v>70</v>
      </c>
      <c r="B71" s="24" t="s">
        <v>803</v>
      </c>
      <c r="C71" s="24" t="s">
        <v>2550</v>
      </c>
      <c r="D71" s="21">
        <v>2017</v>
      </c>
      <c r="E71" s="21" t="s">
        <v>2551</v>
      </c>
      <c r="F71" s="21" t="s">
        <v>2551</v>
      </c>
      <c r="G71" s="21" t="s">
        <v>2552</v>
      </c>
      <c r="H71" s="24" t="s">
        <v>2551</v>
      </c>
      <c r="I71" s="24" t="s">
        <v>2551</v>
      </c>
      <c r="J71" s="21" t="s">
        <v>804</v>
      </c>
    </row>
    <row r="72" spans="1:10">
      <c r="A72" s="21">
        <v>71</v>
      </c>
      <c r="B72" s="24" t="s">
        <v>807</v>
      </c>
      <c r="C72" s="24" t="s">
        <v>2550</v>
      </c>
      <c r="D72" s="21">
        <v>2018</v>
      </c>
      <c r="E72" s="21" t="s">
        <v>2551</v>
      </c>
      <c r="F72" s="21" t="s">
        <v>2559</v>
      </c>
      <c r="G72" s="21" t="s">
        <v>2552</v>
      </c>
      <c r="H72" s="24" t="s">
        <v>2584</v>
      </c>
      <c r="I72" s="24" t="s">
        <v>2551</v>
      </c>
      <c r="J72" s="21" t="s">
        <v>808</v>
      </c>
    </row>
    <row r="73" spans="1:10">
      <c r="A73" s="23">
        <v>72</v>
      </c>
      <c r="B73" s="24" t="s">
        <v>811</v>
      </c>
      <c r="C73" s="24" t="s">
        <v>2550</v>
      </c>
      <c r="D73" s="21">
        <v>2017</v>
      </c>
      <c r="E73" s="21" t="s">
        <v>2551</v>
      </c>
      <c r="F73" s="21" t="s">
        <v>2551</v>
      </c>
      <c r="G73" s="21" t="s">
        <v>2559</v>
      </c>
      <c r="H73" s="24" t="s">
        <v>2572</v>
      </c>
      <c r="I73" s="24" t="s">
        <v>2551</v>
      </c>
      <c r="J73" s="21" t="s">
        <v>812</v>
      </c>
    </row>
    <row r="74" spans="1:10">
      <c r="A74" s="21">
        <v>73</v>
      </c>
      <c r="B74" s="24" t="s">
        <v>815</v>
      </c>
      <c r="C74" s="24" t="s">
        <v>2558</v>
      </c>
      <c r="D74" s="21">
        <v>2018</v>
      </c>
      <c r="E74" s="21" t="s">
        <v>2551</v>
      </c>
      <c r="F74" s="21" t="s">
        <v>2551</v>
      </c>
      <c r="G74" s="21" t="s">
        <v>2559</v>
      </c>
      <c r="H74" s="24" t="s">
        <v>2573</v>
      </c>
      <c r="I74" s="24" t="s">
        <v>2551</v>
      </c>
      <c r="J74" s="21" t="s">
        <v>816</v>
      </c>
    </row>
    <row r="75" spans="1:10">
      <c r="A75" s="23">
        <v>74</v>
      </c>
      <c r="B75" s="24" t="s">
        <v>819</v>
      </c>
      <c r="C75" s="24" t="s">
        <v>2550</v>
      </c>
      <c r="D75" s="21">
        <v>2017</v>
      </c>
      <c r="E75" s="21" t="s">
        <v>2551</v>
      </c>
      <c r="F75" s="21" t="s">
        <v>2551</v>
      </c>
      <c r="G75" s="21" t="s">
        <v>2583</v>
      </c>
      <c r="H75" s="24" t="s">
        <v>2583</v>
      </c>
      <c r="I75" s="24" t="s">
        <v>2551</v>
      </c>
      <c r="J75" s="21" t="s">
        <v>820</v>
      </c>
    </row>
    <row r="76" spans="1:10">
      <c r="A76" s="21">
        <v>75</v>
      </c>
      <c r="B76" s="24" t="s">
        <v>823</v>
      </c>
      <c r="C76" s="24" t="s">
        <v>2550</v>
      </c>
      <c r="D76" s="21">
        <v>2018</v>
      </c>
      <c r="E76" s="21" t="s">
        <v>2551</v>
      </c>
      <c r="F76" s="21" t="s">
        <v>2551</v>
      </c>
      <c r="G76" s="21" t="s">
        <v>2552</v>
      </c>
      <c r="H76" s="24" t="s">
        <v>2551</v>
      </c>
      <c r="I76" s="24" t="s">
        <v>2551</v>
      </c>
      <c r="J76" s="21" t="s">
        <v>824</v>
      </c>
    </row>
    <row r="77" spans="1:10">
      <c r="A77" s="23">
        <v>76</v>
      </c>
      <c r="B77" s="24" t="s">
        <v>827</v>
      </c>
      <c r="C77" s="24" t="s">
        <v>2550</v>
      </c>
      <c r="D77" s="21">
        <v>2017</v>
      </c>
      <c r="E77" s="21" t="s">
        <v>2551</v>
      </c>
      <c r="F77" s="21" t="s">
        <v>2551</v>
      </c>
      <c r="G77" s="21" t="s">
        <v>2559</v>
      </c>
      <c r="H77" s="24" t="s">
        <v>2585</v>
      </c>
      <c r="I77" s="24" t="s">
        <v>2551</v>
      </c>
      <c r="J77" s="21" t="s">
        <v>828</v>
      </c>
    </row>
    <row r="78" spans="1:10">
      <c r="A78" s="21">
        <v>77</v>
      </c>
      <c r="B78" s="24" t="s">
        <v>831</v>
      </c>
      <c r="C78" s="24" t="s">
        <v>2550</v>
      </c>
      <c r="D78" s="21">
        <v>2018</v>
      </c>
      <c r="E78" s="21" t="s">
        <v>2551</v>
      </c>
      <c r="F78" s="21" t="s">
        <v>2551</v>
      </c>
      <c r="G78" s="21" t="s">
        <v>2559</v>
      </c>
      <c r="H78" s="24" t="s">
        <v>2567</v>
      </c>
      <c r="I78" s="24" t="s">
        <v>2551</v>
      </c>
      <c r="J78" s="21" t="s">
        <v>832</v>
      </c>
    </row>
    <row r="79" spans="1:10">
      <c r="A79" s="23">
        <v>78</v>
      </c>
      <c r="B79" s="24" t="s">
        <v>835</v>
      </c>
      <c r="C79" s="24" t="s">
        <v>2550</v>
      </c>
      <c r="D79" s="21">
        <v>2018</v>
      </c>
      <c r="E79" s="21" t="s">
        <v>2551</v>
      </c>
      <c r="F79" s="21" t="s">
        <v>2551</v>
      </c>
      <c r="G79" s="21" t="s">
        <v>2559</v>
      </c>
      <c r="H79" s="24" t="s">
        <v>2560</v>
      </c>
      <c r="I79" s="24" t="s">
        <v>2551</v>
      </c>
      <c r="J79" s="21" t="s">
        <v>836</v>
      </c>
    </row>
    <row r="80" spans="1:10">
      <c r="A80" s="21">
        <v>79</v>
      </c>
      <c r="B80" s="24" t="s">
        <v>839</v>
      </c>
      <c r="C80" s="24" t="s">
        <v>2558</v>
      </c>
      <c r="D80" s="21">
        <v>2018</v>
      </c>
      <c r="E80" s="21" t="s">
        <v>2551</v>
      </c>
      <c r="F80" s="21" t="s">
        <v>2551</v>
      </c>
      <c r="G80" s="21" t="s">
        <v>2559</v>
      </c>
      <c r="H80" s="24" t="s">
        <v>2573</v>
      </c>
      <c r="I80" s="24" t="s">
        <v>2551</v>
      </c>
      <c r="J80" s="21" t="s">
        <v>840</v>
      </c>
    </row>
    <row r="81" spans="1:10">
      <c r="A81" s="23">
        <v>80</v>
      </c>
      <c r="B81" s="24" t="s">
        <v>843</v>
      </c>
      <c r="C81" s="24" t="s">
        <v>2550</v>
      </c>
      <c r="D81" s="21">
        <v>2019</v>
      </c>
      <c r="E81" s="21" t="s">
        <v>2551</v>
      </c>
      <c r="F81" s="21" t="s">
        <v>2551</v>
      </c>
      <c r="G81" s="21" t="s">
        <v>2552</v>
      </c>
      <c r="H81" s="24" t="s">
        <v>2551</v>
      </c>
      <c r="I81" s="24" t="s">
        <v>2551</v>
      </c>
      <c r="J81" s="21" t="s">
        <v>844</v>
      </c>
    </row>
    <row r="82" spans="1:10">
      <c r="A82" s="21">
        <v>81</v>
      </c>
      <c r="B82" s="24" t="s">
        <v>847</v>
      </c>
      <c r="C82" s="24" t="s">
        <v>2550</v>
      </c>
      <c r="D82" s="21">
        <v>2018</v>
      </c>
      <c r="E82" s="21" t="s">
        <v>2551</v>
      </c>
      <c r="F82" s="21" t="s">
        <v>2551</v>
      </c>
      <c r="G82" s="21" t="s">
        <v>2559</v>
      </c>
      <c r="H82" s="24" t="s">
        <v>2567</v>
      </c>
      <c r="I82" s="24" t="s">
        <v>2551</v>
      </c>
      <c r="J82" s="21" t="s">
        <v>848</v>
      </c>
    </row>
    <row r="83" spans="1:10">
      <c r="A83" s="23">
        <v>82</v>
      </c>
      <c r="B83" s="24" t="s">
        <v>851</v>
      </c>
      <c r="C83" s="24" t="s">
        <v>2550</v>
      </c>
      <c r="D83" s="21">
        <v>2018</v>
      </c>
      <c r="E83" s="21" t="s">
        <v>2551</v>
      </c>
      <c r="F83" s="21" t="s">
        <v>2551</v>
      </c>
      <c r="G83" s="21" t="s">
        <v>2552</v>
      </c>
      <c r="H83" s="24" t="s">
        <v>2551</v>
      </c>
      <c r="I83" s="24" t="s">
        <v>2551</v>
      </c>
      <c r="J83" s="21" t="s">
        <v>852</v>
      </c>
    </row>
    <row r="84" spans="1:10">
      <c r="A84" s="21">
        <v>83</v>
      </c>
      <c r="B84" s="24" t="s">
        <v>855</v>
      </c>
      <c r="C84" s="16" t="s">
        <v>2550</v>
      </c>
      <c r="D84" s="21">
        <v>2018</v>
      </c>
      <c r="E84" s="21" t="s">
        <v>2551</v>
      </c>
      <c r="F84" s="21" t="s">
        <v>2551</v>
      </c>
      <c r="G84" s="21" t="s">
        <v>2559</v>
      </c>
      <c r="H84" s="24" t="s">
        <v>2570</v>
      </c>
      <c r="I84" s="24" t="s">
        <v>2551</v>
      </c>
      <c r="J84" s="21" t="s">
        <v>856</v>
      </c>
    </row>
    <row r="85" spans="1:10">
      <c r="A85" s="23">
        <v>84</v>
      </c>
      <c r="B85" s="24" t="s">
        <v>859</v>
      </c>
      <c r="C85" s="24" t="s">
        <v>2550</v>
      </c>
      <c r="D85" s="21">
        <v>2019</v>
      </c>
      <c r="E85" s="21" t="s">
        <v>2551</v>
      </c>
      <c r="F85" s="21" t="s">
        <v>2551</v>
      </c>
      <c r="G85" s="21" t="s">
        <v>2559</v>
      </c>
      <c r="H85" s="24" t="s">
        <v>2586</v>
      </c>
      <c r="I85" s="24" t="s">
        <v>2551</v>
      </c>
      <c r="J85" s="21" t="s">
        <v>860</v>
      </c>
    </row>
    <row r="86" spans="1:10">
      <c r="A86" s="21">
        <v>85</v>
      </c>
      <c r="B86" s="24" t="s">
        <v>863</v>
      </c>
      <c r="C86" s="24" t="s">
        <v>2550</v>
      </c>
      <c r="D86" s="21">
        <v>2018</v>
      </c>
      <c r="E86" s="21" t="s">
        <v>2551</v>
      </c>
      <c r="F86" s="21" t="s">
        <v>2551</v>
      </c>
      <c r="G86" s="21" t="s">
        <v>2552</v>
      </c>
      <c r="H86" s="24" t="s">
        <v>2551</v>
      </c>
      <c r="I86" s="24" t="s">
        <v>2551</v>
      </c>
      <c r="J86" s="21" t="s">
        <v>864</v>
      </c>
    </row>
    <row r="87" spans="1:10">
      <c r="A87" s="23">
        <v>86</v>
      </c>
      <c r="B87" s="24" t="s">
        <v>867</v>
      </c>
      <c r="C87" s="24" t="s">
        <v>2550</v>
      </c>
      <c r="D87" s="21">
        <v>2017</v>
      </c>
      <c r="E87" s="21" t="s">
        <v>2551</v>
      </c>
      <c r="F87" s="21" t="s">
        <v>2551</v>
      </c>
      <c r="G87" s="21" t="s">
        <v>2552</v>
      </c>
      <c r="H87" s="24" t="s">
        <v>2551</v>
      </c>
      <c r="I87" s="24" t="s">
        <v>2551</v>
      </c>
      <c r="J87" s="21" t="s">
        <v>868</v>
      </c>
    </row>
    <row r="88" spans="1:10">
      <c r="A88" s="21">
        <v>87</v>
      </c>
      <c r="B88" s="24" t="s">
        <v>871</v>
      </c>
      <c r="C88" s="24" t="s">
        <v>2558</v>
      </c>
      <c r="D88" s="21">
        <v>2018</v>
      </c>
      <c r="E88" s="21" t="s">
        <v>2551</v>
      </c>
      <c r="F88" s="21" t="s">
        <v>2551</v>
      </c>
      <c r="G88" s="21" t="s">
        <v>2559</v>
      </c>
      <c r="H88" s="24" t="s">
        <v>2561</v>
      </c>
      <c r="I88" s="24" t="s">
        <v>2551</v>
      </c>
      <c r="J88" s="21" t="s">
        <v>872</v>
      </c>
    </row>
    <row r="89" spans="1:10">
      <c r="A89" s="23">
        <v>88</v>
      </c>
      <c r="B89" s="24" t="s">
        <v>875</v>
      </c>
      <c r="C89" s="24" t="s">
        <v>2550</v>
      </c>
      <c r="D89" s="21">
        <v>2018</v>
      </c>
      <c r="E89" s="21" t="s">
        <v>2551</v>
      </c>
      <c r="F89" s="21" t="s">
        <v>2551</v>
      </c>
      <c r="G89" s="21" t="s">
        <v>2552</v>
      </c>
      <c r="H89" s="24" t="s">
        <v>2551</v>
      </c>
      <c r="I89" s="24" t="s">
        <v>2551</v>
      </c>
      <c r="J89" s="21" t="s">
        <v>876</v>
      </c>
    </row>
    <row r="90" spans="1:10">
      <c r="A90" s="21">
        <v>89</v>
      </c>
      <c r="B90" s="24" t="s">
        <v>879</v>
      </c>
      <c r="C90" s="24" t="s">
        <v>2550</v>
      </c>
      <c r="D90" s="21">
        <v>2018</v>
      </c>
      <c r="E90" s="21" t="s">
        <v>2551</v>
      </c>
      <c r="F90" s="21" t="s">
        <v>2551</v>
      </c>
      <c r="G90" s="21" t="s">
        <v>2559</v>
      </c>
      <c r="H90" s="24" t="s">
        <v>2570</v>
      </c>
      <c r="I90" s="24" t="s">
        <v>2551</v>
      </c>
      <c r="J90" s="21" t="s">
        <v>880</v>
      </c>
    </row>
    <row r="91" spans="1:10">
      <c r="A91" s="23">
        <v>90</v>
      </c>
      <c r="B91" s="24" t="s">
        <v>883</v>
      </c>
      <c r="C91" s="24" t="s">
        <v>2550</v>
      </c>
      <c r="D91" s="21">
        <v>2018</v>
      </c>
      <c r="E91" s="21" t="s">
        <v>2551</v>
      </c>
      <c r="F91" s="21" t="s">
        <v>2551</v>
      </c>
      <c r="G91" s="21" t="s">
        <v>2559</v>
      </c>
      <c r="H91" s="24" t="s">
        <v>2567</v>
      </c>
      <c r="I91" s="24" t="s">
        <v>2551</v>
      </c>
      <c r="J91" s="21" t="s">
        <v>884</v>
      </c>
    </row>
    <row r="92" spans="1:10">
      <c r="A92" s="21">
        <v>91</v>
      </c>
      <c r="B92" s="24" t="s">
        <v>887</v>
      </c>
      <c r="C92" s="24" t="s">
        <v>2550</v>
      </c>
      <c r="D92" s="21">
        <v>2018</v>
      </c>
      <c r="E92" s="21" t="s">
        <v>2551</v>
      </c>
      <c r="F92" s="21" t="s">
        <v>2551</v>
      </c>
      <c r="G92" s="21" t="s">
        <v>2552</v>
      </c>
      <c r="H92" s="24" t="s">
        <v>2551</v>
      </c>
      <c r="I92" s="24" t="s">
        <v>2551</v>
      </c>
      <c r="J92" s="21" t="s">
        <v>888</v>
      </c>
    </row>
    <row r="93" spans="1:10">
      <c r="A93" s="23">
        <v>92</v>
      </c>
      <c r="B93" s="24" t="s">
        <v>891</v>
      </c>
      <c r="C93" s="24" t="s">
        <v>2550</v>
      </c>
      <c r="D93" s="21">
        <v>2017</v>
      </c>
      <c r="E93" s="21" t="s">
        <v>2551</v>
      </c>
      <c r="F93" s="21" t="s">
        <v>2551</v>
      </c>
      <c r="G93" s="21" t="s">
        <v>2552</v>
      </c>
      <c r="H93" s="24" t="s">
        <v>2551</v>
      </c>
      <c r="I93" s="24" t="s">
        <v>2551</v>
      </c>
      <c r="J93" s="21" t="s">
        <v>892</v>
      </c>
    </row>
    <row r="94" spans="1:10">
      <c r="A94" s="21">
        <v>93</v>
      </c>
      <c r="B94" s="24" t="s">
        <v>895</v>
      </c>
      <c r="C94" s="24" t="s">
        <v>2550</v>
      </c>
      <c r="D94" s="21">
        <v>2019</v>
      </c>
      <c r="E94" s="21" t="s">
        <v>2551</v>
      </c>
      <c r="F94" s="21" t="s">
        <v>2551</v>
      </c>
      <c r="G94" s="21" t="s">
        <v>2559</v>
      </c>
      <c r="H94" s="24" t="s">
        <v>2572</v>
      </c>
      <c r="I94" s="24" t="s">
        <v>2551</v>
      </c>
      <c r="J94" s="21" t="s">
        <v>896</v>
      </c>
    </row>
    <row r="95" spans="1:10">
      <c r="A95" s="23">
        <v>94</v>
      </c>
      <c r="B95" s="24" t="s">
        <v>899</v>
      </c>
      <c r="C95" s="24" t="s">
        <v>2550</v>
      </c>
      <c r="D95" s="21">
        <v>2018</v>
      </c>
      <c r="E95" s="21" t="s">
        <v>2551</v>
      </c>
      <c r="F95" s="21" t="s">
        <v>2551</v>
      </c>
      <c r="G95" s="21" t="s">
        <v>2559</v>
      </c>
      <c r="H95" s="24" t="s">
        <v>2573</v>
      </c>
      <c r="I95" s="24" t="s">
        <v>2551</v>
      </c>
      <c r="J95" s="21" t="s">
        <v>900</v>
      </c>
    </row>
    <row r="96" spans="1:10">
      <c r="A96" s="21">
        <v>95</v>
      </c>
      <c r="B96" s="24" t="s">
        <v>903</v>
      </c>
      <c r="C96" s="24" t="s">
        <v>2587</v>
      </c>
      <c r="D96" s="21" t="s">
        <v>2551</v>
      </c>
      <c r="E96" s="21" t="s">
        <v>2551</v>
      </c>
      <c r="F96" s="21" t="s">
        <v>2551</v>
      </c>
      <c r="G96" s="21" t="s">
        <v>2551</v>
      </c>
      <c r="H96" s="24" t="s">
        <v>2551</v>
      </c>
      <c r="I96" s="24" t="s">
        <v>2551</v>
      </c>
      <c r="J96" s="21" t="s">
        <v>904</v>
      </c>
    </row>
    <row r="97" spans="1:10">
      <c r="A97" s="23">
        <v>96</v>
      </c>
      <c r="B97" s="24" t="s">
        <v>907</v>
      </c>
      <c r="C97" s="26" t="s">
        <v>2588</v>
      </c>
      <c r="D97" s="21" t="s">
        <v>2551</v>
      </c>
      <c r="E97" s="21" t="s">
        <v>2551</v>
      </c>
      <c r="F97" s="21" t="s">
        <v>2551</v>
      </c>
      <c r="G97" s="21" t="s">
        <v>2551</v>
      </c>
      <c r="H97" s="24" t="s">
        <v>2551</v>
      </c>
      <c r="I97" s="24" t="s">
        <v>2551</v>
      </c>
      <c r="J97" s="21" t="s">
        <v>908</v>
      </c>
    </row>
    <row r="98" spans="1:10">
      <c r="A98" s="21">
        <v>97</v>
      </c>
      <c r="B98" s="24" t="s">
        <v>911</v>
      </c>
      <c r="C98" s="24" t="s">
        <v>2550</v>
      </c>
      <c r="D98" s="21">
        <v>2018</v>
      </c>
      <c r="E98" s="21" t="s">
        <v>2551</v>
      </c>
      <c r="F98" s="21" t="s">
        <v>2551</v>
      </c>
      <c r="G98" s="21" t="s">
        <v>2559</v>
      </c>
      <c r="H98" s="24" t="s">
        <v>2572</v>
      </c>
      <c r="I98" s="24" t="s">
        <v>2551</v>
      </c>
      <c r="J98" s="21" t="s">
        <v>912</v>
      </c>
    </row>
    <row r="99" spans="1:10">
      <c r="A99" s="23">
        <v>98</v>
      </c>
      <c r="B99" s="24" t="s">
        <v>915</v>
      </c>
      <c r="C99" s="24" t="s">
        <v>2550</v>
      </c>
      <c r="D99" s="21">
        <v>2017</v>
      </c>
      <c r="E99" s="21" t="s">
        <v>2551</v>
      </c>
      <c r="F99" s="21" t="s">
        <v>2551</v>
      </c>
      <c r="G99" s="21" t="s">
        <v>2552</v>
      </c>
      <c r="H99" s="24" t="s">
        <v>2551</v>
      </c>
      <c r="I99" s="24" t="s">
        <v>2551</v>
      </c>
      <c r="J99" s="21" t="s">
        <v>916</v>
      </c>
    </row>
    <row r="100" spans="1:10">
      <c r="A100" s="21">
        <v>99</v>
      </c>
      <c r="B100" s="24" t="s">
        <v>919</v>
      </c>
      <c r="C100" s="16" t="s">
        <v>2558</v>
      </c>
      <c r="D100" s="21">
        <v>2018</v>
      </c>
      <c r="E100" s="21" t="s">
        <v>2551</v>
      </c>
      <c r="F100" s="21" t="s">
        <v>2551</v>
      </c>
      <c r="G100" s="21" t="s">
        <v>2559</v>
      </c>
      <c r="H100" s="24" t="s">
        <v>2561</v>
      </c>
      <c r="I100" s="24" t="s">
        <v>2551</v>
      </c>
      <c r="J100" s="21" t="s">
        <v>920</v>
      </c>
    </row>
    <row r="101" spans="1:10">
      <c r="A101" s="23">
        <v>100</v>
      </c>
      <c r="B101" s="24" t="s">
        <v>923</v>
      </c>
      <c r="C101" s="24" t="s">
        <v>2550</v>
      </c>
      <c r="D101" s="21">
        <v>2018</v>
      </c>
      <c r="E101" s="21" t="s">
        <v>2551</v>
      </c>
      <c r="F101" s="21" t="s">
        <v>2551</v>
      </c>
      <c r="G101" s="21" t="s">
        <v>2559</v>
      </c>
      <c r="H101" s="24" t="s">
        <v>2589</v>
      </c>
      <c r="I101" s="24" t="s">
        <v>2551</v>
      </c>
      <c r="J101" s="21" t="s">
        <v>924</v>
      </c>
    </row>
    <row r="102" spans="1:10">
      <c r="A102" s="21">
        <v>101</v>
      </c>
      <c r="B102" s="24" t="s">
        <v>927</v>
      </c>
      <c r="C102" s="24" t="s">
        <v>2587</v>
      </c>
      <c r="D102" s="21" t="s">
        <v>2551</v>
      </c>
      <c r="E102" s="21" t="s">
        <v>2551</v>
      </c>
      <c r="F102" s="21" t="s">
        <v>2551</v>
      </c>
      <c r="G102" s="21" t="s">
        <v>2551</v>
      </c>
      <c r="H102" s="24" t="s">
        <v>2551</v>
      </c>
      <c r="I102" s="24" t="s">
        <v>2551</v>
      </c>
      <c r="J102" s="21" t="s">
        <v>928</v>
      </c>
    </row>
    <row r="103" spans="1:10">
      <c r="A103" s="23">
        <v>102</v>
      </c>
      <c r="B103" s="24" t="s">
        <v>931</v>
      </c>
      <c r="C103" s="24" t="s">
        <v>2550</v>
      </c>
      <c r="D103" s="21">
        <v>2017</v>
      </c>
      <c r="E103" s="21" t="s">
        <v>2551</v>
      </c>
      <c r="F103" s="21" t="s">
        <v>2551</v>
      </c>
      <c r="G103" s="21" t="s">
        <v>2552</v>
      </c>
      <c r="H103" s="24" t="s">
        <v>2551</v>
      </c>
      <c r="I103" s="24" t="s">
        <v>2551</v>
      </c>
      <c r="J103" s="21" t="s">
        <v>932</v>
      </c>
    </row>
    <row r="104" spans="1:10">
      <c r="A104" s="21">
        <v>103</v>
      </c>
      <c r="B104" s="24" t="s">
        <v>935</v>
      </c>
      <c r="C104" s="24" t="s">
        <v>2550</v>
      </c>
      <c r="D104" s="21">
        <v>2017</v>
      </c>
      <c r="E104" s="21" t="s">
        <v>2551</v>
      </c>
      <c r="F104" s="21" t="s">
        <v>2551</v>
      </c>
      <c r="G104" s="21" t="s">
        <v>2552</v>
      </c>
      <c r="H104" s="24" t="s">
        <v>2551</v>
      </c>
      <c r="I104" s="24" t="s">
        <v>2551</v>
      </c>
      <c r="J104" s="21" t="s">
        <v>936</v>
      </c>
    </row>
    <row r="105" spans="1:10">
      <c r="A105" s="23">
        <v>104</v>
      </c>
      <c r="B105" s="24" t="s">
        <v>939</v>
      </c>
      <c r="C105" s="24" t="s">
        <v>2550</v>
      </c>
      <c r="D105" s="21">
        <v>2017</v>
      </c>
      <c r="E105" s="21" t="s">
        <v>2551</v>
      </c>
      <c r="F105" s="21" t="s">
        <v>2551</v>
      </c>
      <c r="G105" s="21" t="s">
        <v>2552</v>
      </c>
      <c r="H105" s="24" t="s">
        <v>2551</v>
      </c>
      <c r="I105" s="24" t="s">
        <v>2551</v>
      </c>
      <c r="J105" s="21" t="s">
        <v>940</v>
      </c>
    </row>
    <row r="106" spans="1:10">
      <c r="A106" s="21">
        <v>105</v>
      </c>
      <c r="B106" s="24" t="s">
        <v>943</v>
      </c>
      <c r="C106" s="24" t="s">
        <v>2550</v>
      </c>
      <c r="D106" s="21">
        <v>2018</v>
      </c>
      <c r="E106" s="21" t="s">
        <v>2551</v>
      </c>
      <c r="F106" s="21" t="s">
        <v>2551</v>
      </c>
      <c r="G106" s="21" t="s">
        <v>2552</v>
      </c>
      <c r="H106" s="24" t="s">
        <v>2570</v>
      </c>
      <c r="I106" s="24" t="s">
        <v>2551</v>
      </c>
      <c r="J106" s="21" t="s">
        <v>944</v>
      </c>
    </row>
    <row r="107" spans="1:10">
      <c r="A107" s="23">
        <v>106</v>
      </c>
      <c r="B107" s="24" t="s">
        <v>947</v>
      </c>
      <c r="C107" s="25" t="s">
        <v>2590</v>
      </c>
      <c r="D107" s="21" t="s">
        <v>2551</v>
      </c>
      <c r="E107" s="21" t="s">
        <v>2551</v>
      </c>
      <c r="F107" s="21" t="s">
        <v>2551</v>
      </c>
      <c r="G107" s="21" t="s">
        <v>2551</v>
      </c>
      <c r="H107" s="24" t="s">
        <v>2551</v>
      </c>
      <c r="I107" s="24" t="s">
        <v>2551</v>
      </c>
      <c r="J107" s="21" t="s">
        <v>948</v>
      </c>
    </row>
    <row r="108" spans="1:10">
      <c r="A108" s="21">
        <v>107</v>
      </c>
      <c r="B108" s="24" t="s">
        <v>951</v>
      </c>
      <c r="C108" s="24" t="s">
        <v>2558</v>
      </c>
      <c r="D108" s="21">
        <v>2017</v>
      </c>
      <c r="E108" s="21" t="s">
        <v>2551</v>
      </c>
      <c r="F108" s="21" t="s">
        <v>2551</v>
      </c>
      <c r="G108" s="21" t="s">
        <v>2559</v>
      </c>
      <c r="H108" s="24" t="s">
        <v>2573</v>
      </c>
      <c r="I108" s="24" t="s">
        <v>2551</v>
      </c>
      <c r="J108" s="21" t="s">
        <v>952</v>
      </c>
    </row>
    <row r="109" spans="1:10">
      <c r="A109" s="23">
        <v>108</v>
      </c>
      <c r="B109" s="24" t="s">
        <v>955</v>
      </c>
      <c r="C109" s="24" t="s">
        <v>2550</v>
      </c>
      <c r="D109" s="21">
        <v>2018</v>
      </c>
      <c r="E109" s="21" t="s">
        <v>2551</v>
      </c>
      <c r="F109" s="21" t="s">
        <v>2551</v>
      </c>
      <c r="G109" s="21" t="s">
        <v>2559</v>
      </c>
      <c r="H109" s="24" t="s">
        <v>2591</v>
      </c>
      <c r="I109" s="24" t="s">
        <v>2551</v>
      </c>
      <c r="J109" s="21" t="s">
        <v>956</v>
      </c>
    </row>
    <row r="110" spans="1:10">
      <c r="A110" s="21">
        <v>109</v>
      </c>
      <c r="B110" s="24" t="s">
        <v>959</v>
      </c>
      <c r="C110" s="24" t="s">
        <v>2558</v>
      </c>
      <c r="D110" s="21">
        <v>2017</v>
      </c>
      <c r="E110" s="21" t="s">
        <v>2551</v>
      </c>
      <c r="F110" s="21" t="s">
        <v>2551</v>
      </c>
      <c r="G110" s="21" t="s">
        <v>2559</v>
      </c>
      <c r="H110" s="24" t="s">
        <v>2592</v>
      </c>
      <c r="I110" s="24" t="s">
        <v>2551</v>
      </c>
      <c r="J110" s="21" t="s">
        <v>960</v>
      </c>
    </row>
    <row r="111" spans="1:10">
      <c r="A111" s="23">
        <v>110</v>
      </c>
      <c r="B111" s="24" t="s">
        <v>963</v>
      </c>
      <c r="C111" s="24" t="s">
        <v>2550</v>
      </c>
      <c r="D111" s="21">
        <v>2017</v>
      </c>
      <c r="E111" s="21" t="s">
        <v>2551</v>
      </c>
      <c r="F111" s="21" t="s">
        <v>2551</v>
      </c>
      <c r="G111" s="21" t="s">
        <v>2552</v>
      </c>
      <c r="H111" s="24" t="s">
        <v>2551</v>
      </c>
      <c r="I111" s="24" t="s">
        <v>2551</v>
      </c>
      <c r="J111" s="21" t="s">
        <v>964</v>
      </c>
    </row>
    <row r="112" spans="1:10">
      <c r="A112" s="21">
        <v>111</v>
      </c>
      <c r="B112" s="24" t="s">
        <v>967</v>
      </c>
      <c r="C112" s="25" t="s">
        <v>2593</v>
      </c>
      <c r="D112" s="21" t="s">
        <v>2551</v>
      </c>
      <c r="E112" s="21" t="s">
        <v>2551</v>
      </c>
      <c r="F112" s="21" t="s">
        <v>2551</v>
      </c>
      <c r="G112" s="21" t="s">
        <v>2551</v>
      </c>
      <c r="H112" s="24" t="s">
        <v>2551</v>
      </c>
      <c r="I112" s="24" t="s">
        <v>2551</v>
      </c>
      <c r="J112" s="21" t="s">
        <v>968</v>
      </c>
    </row>
    <row r="113" spans="1:10">
      <c r="A113" s="23">
        <v>112</v>
      </c>
      <c r="B113" s="24" t="s">
        <v>971</v>
      </c>
      <c r="C113" s="24" t="s">
        <v>2558</v>
      </c>
      <c r="D113" s="21">
        <v>2018</v>
      </c>
      <c r="E113" s="21" t="s">
        <v>2551</v>
      </c>
      <c r="F113" s="21" t="s">
        <v>2551</v>
      </c>
      <c r="G113" s="21" t="s">
        <v>2559</v>
      </c>
      <c r="H113" s="24" t="s">
        <v>2573</v>
      </c>
      <c r="I113" s="24" t="s">
        <v>2551</v>
      </c>
      <c r="J113" s="21" t="s">
        <v>972</v>
      </c>
    </row>
    <row r="114" spans="1:10">
      <c r="A114" s="21">
        <v>113</v>
      </c>
      <c r="B114" s="24" t="s">
        <v>975</v>
      </c>
      <c r="C114" s="25" t="s">
        <v>2594</v>
      </c>
      <c r="D114" s="21" t="s">
        <v>2551</v>
      </c>
      <c r="E114" s="21" t="s">
        <v>2551</v>
      </c>
      <c r="F114" s="21" t="s">
        <v>2551</v>
      </c>
      <c r="G114" s="21" t="s">
        <v>2551</v>
      </c>
      <c r="H114" s="24" t="s">
        <v>2551</v>
      </c>
      <c r="I114" s="24" t="s">
        <v>2551</v>
      </c>
      <c r="J114" s="21" t="s">
        <v>976</v>
      </c>
    </row>
    <row r="115" spans="1:10">
      <c r="A115" s="23">
        <v>114</v>
      </c>
      <c r="B115" s="24" t="s">
        <v>979</v>
      </c>
      <c r="C115" s="24" t="s">
        <v>2550</v>
      </c>
      <c r="D115" s="21">
        <v>2018</v>
      </c>
      <c r="E115" s="21" t="s">
        <v>2551</v>
      </c>
      <c r="F115" s="21" t="s">
        <v>2551</v>
      </c>
      <c r="G115" s="21" t="s">
        <v>2559</v>
      </c>
      <c r="H115" s="24" t="s">
        <v>2573</v>
      </c>
      <c r="I115" s="24" t="s">
        <v>2551</v>
      </c>
      <c r="J115" s="21" t="s">
        <v>980</v>
      </c>
    </row>
    <row r="116" spans="1:10">
      <c r="A116" s="21">
        <v>115</v>
      </c>
      <c r="B116" s="24" t="s">
        <v>983</v>
      </c>
      <c r="C116" s="24" t="s">
        <v>2550</v>
      </c>
      <c r="D116" s="21">
        <v>2018</v>
      </c>
      <c r="E116" s="21" t="s">
        <v>2551</v>
      </c>
      <c r="F116" s="21" t="s">
        <v>2551</v>
      </c>
      <c r="G116" s="21" t="s">
        <v>2559</v>
      </c>
      <c r="H116" s="24" t="s">
        <v>2570</v>
      </c>
      <c r="I116" s="24" t="s">
        <v>2551</v>
      </c>
      <c r="J116" s="21" t="s">
        <v>984</v>
      </c>
    </row>
    <row r="117" spans="1:10">
      <c r="A117" s="23">
        <v>116</v>
      </c>
      <c r="B117" s="24" t="s">
        <v>987</v>
      </c>
      <c r="C117" s="24" t="s">
        <v>2550</v>
      </c>
      <c r="D117" s="21">
        <v>2018</v>
      </c>
      <c r="E117" s="21" t="s">
        <v>2551</v>
      </c>
      <c r="F117" s="21" t="s">
        <v>2551</v>
      </c>
      <c r="G117" s="21" t="s">
        <v>2583</v>
      </c>
      <c r="H117" s="24" t="s">
        <v>2583</v>
      </c>
      <c r="I117" s="24" t="s">
        <v>2551</v>
      </c>
      <c r="J117" s="21" t="s">
        <v>988</v>
      </c>
    </row>
    <row r="118" spans="1:10">
      <c r="A118" s="21">
        <v>117</v>
      </c>
      <c r="B118" s="24" t="s">
        <v>991</v>
      </c>
      <c r="C118" s="24" t="s">
        <v>2550</v>
      </c>
      <c r="D118" s="21">
        <v>2017</v>
      </c>
      <c r="E118" s="21" t="s">
        <v>2551</v>
      </c>
      <c r="F118" s="21" t="s">
        <v>2551</v>
      </c>
      <c r="G118" s="21" t="s">
        <v>2552</v>
      </c>
      <c r="H118" s="24" t="s">
        <v>2551</v>
      </c>
      <c r="I118" s="24" t="s">
        <v>2551</v>
      </c>
      <c r="J118" s="21" t="s">
        <v>992</v>
      </c>
    </row>
    <row r="119" spans="1:10">
      <c r="A119" s="23">
        <v>118</v>
      </c>
      <c r="B119" s="24" t="s">
        <v>995</v>
      </c>
      <c r="C119" s="24" t="s">
        <v>2550</v>
      </c>
      <c r="D119" s="21">
        <v>2018</v>
      </c>
      <c r="E119" s="21" t="s">
        <v>2551</v>
      </c>
      <c r="F119" s="21" t="s">
        <v>2551</v>
      </c>
      <c r="G119" s="21" t="s">
        <v>2559</v>
      </c>
      <c r="H119" s="24" t="s">
        <v>2567</v>
      </c>
      <c r="I119" s="24" t="s">
        <v>2551</v>
      </c>
      <c r="J119" s="21" t="s">
        <v>996</v>
      </c>
    </row>
    <row r="120" spans="1:10">
      <c r="A120" s="21">
        <v>119</v>
      </c>
      <c r="B120" s="24" t="s">
        <v>999</v>
      </c>
      <c r="C120" s="24" t="s">
        <v>2550</v>
      </c>
      <c r="D120" s="21">
        <v>2018</v>
      </c>
      <c r="E120" s="21" t="s">
        <v>2551</v>
      </c>
      <c r="F120" s="21" t="s">
        <v>2551</v>
      </c>
      <c r="G120" s="21" t="s">
        <v>2559</v>
      </c>
      <c r="H120" s="24" t="s">
        <v>2567</v>
      </c>
      <c r="I120" s="24" t="s">
        <v>2551</v>
      </c>
      <c r="J120" s="21" t="s">
        <v>1000</v>
      </c>
    </row>
    <row r="121" spans="1:10">
      <c r="A121" s="23">
        <v>120</v>
      </c>
      <c r="B121" s="24" t="s">
        <v>1003</v>
      </c>
      <c r="C121" s="24" t="s">
        <v>2558</v>
      </c>
      <c r="D121" s="21">
        <v>2018</v>
      </c>
      <c r="E121" s="21" t="s">
        <v>2551</v>
      </c>
      <c r="F121" s="21" t="s">
        <v>2551</v>
      </c>
      <c r="G121" s="21" t="s">
        <v>2559</v>
      </c>
      <c r="H121" s="24" t="s">
        <v>2570</v>
      </c>
      <c r="I121" s="24" t="s">
        <v>2551</v>
      </c>
      <c r="J121" s="21" t="s">
        <v>1004</v>
      </c>
    </row>
    <row r="122" spans="1:10">
      <c r="A122" s="21">
        <v>121</v>
      </c>
      <c r="B122" s="24" t="s">
        <v>1007</v>
      </c>
      <c r="C122" s="24" t="s">
        <v>2558</v>
      </c>
      <c r="D122" s="21">
        <v>2018</v>
      </c>
      <c r="E122" s="21" t="s">
        <v>2551</v>
      </c>
      <c r="F122" s="21" t="s">
        <v>2551</v>
      </c>
      <c r="G122" s="21" t="s">
        <v>2559</v>
      </c>
      <c r="H122" s="24" t="s">
        <v>2570</v>
      </c>
      <c r="I122" s="24" t="s">
        <v>2551</v>
      </c>
      <c r="J122" s="21" t="s">
        <v>1008</v>
      </c>
    </row>
    <row r="123" spans="1:10">
      <c r="A123" s="23">
        <v>122</v>
      </c>
      <c r="B123" s="24" t="s">
        <v>1011</v>
      </c>
      <c r="C123" s="24" t="s">
        <v>2550</v>
      </c>
      <c r="D123" s="21">
        <v>2018</v>
      </c>
      <c r="E123" s="21" t="s">
        <v>2551</v>
      </c>
      <c r="F123" s="21" t="s">
        <v>2559</v>
      </c>
      <c r="G123" s="21" t="s">
        <v>2552</v>
      </c>
      <c r="H123" s="24" t="s">
        <v>2572</v>
      </c>
      <c r="I123" s="24" t="s">
        <v>2551</v>
      </c>
      <c r="J123" s="21" t="s">
        <v>1012</v>
      </c>
    </row>
    <row r="124" spans="1:10">
      <c r="A124" s="21">
        <v>123</v>
      </c>
      <c r="B124" s="24" t="s">
        <v>1015</v>
      </c>
      <c r="C124" s="24" t="s">
        <v>2550</v>
      </c>
      <c r="D124" s="21">
        <v>2017</v>
      </c>
      <c r="E124" s="21" t="s">
        <v>2551</v>
      </c>
      <c r="F124" s="21" t="s">
        <v>2551</v>
      </c>
      <c r="G124" s="21" t="s">
        <v>2552</v>
      </c>
      <c r="H124" s="24" t="s">
        <v>2551</v>
      </c>
      <c r="I124" s="24" t="s">
        <v>2551</v>
      </c>
      <c r="J124" s="21" t="s">
        <v>1016</v>
      </c>
    </row>
    <row r="125" spans="1:10">
      <c r="A125" s="23">
        <v>124</v>
      </c>
      <c r="B125" s="24" t="s">
        <v>1019</v>
      </c>
      <c r="C125" s="16" t="s">
        <v>2550</v>
      </c>
      <c r="D125" s="21">
        <v>2017</v>
      </c>
      <c r="E125" s="21" t="s">
        <v>2551</v>
      </c>
      <c r="F125" s="21" t="s">
        <v>2551</v>
      </c>
      <c r="G125" s="21" t="s">
        <v>2552</v>
      </c>
      <c r="H125" s="24" t="s">
        <v>2551</v>
      </c>
      <c r="I125" s="24" t="s">
        <v>2551</v>
      </c>
      <c r="J125" s="21" t="s">
        <v>1020</v>
      </c>
    </row>
    <row r="126" spans="1:10">
      <c r="A126" s="21">
        <v>125</v>
      </c>
      <c r="B126" s="24" t="s">
        <v>1023</v>
      </c>
      <c r="C126" s="26" t="s">
        <v>2595</v>
      </c>
      <c r="D126" s="21" t="s">
        <v>2551</v>
      </c>
      <c r="E126" s="21" t="s">
        <v>2551</v>
      </c>
      <c r="F126" s="21" t="s">
        <v>2551</v>
      </c>
      <c r="G126" s="21" t="s">
        <v>2551</v>
      </c>
      <c r="H126" s="24" t="s">
        <v>2551</v>
      </c>
      <c r="I126" s="24" t="s">
        <v>2551</v>
      </c>
      <c r="J126" s="21" t="s">
        <v>1024</v>
      </c>
    </row>
    <row r="127" spans="1:10">
      <c r="A127" s="23">
        <v>126</v>
      </c>
      <c r="B127" s="24" t="s">
        <v>1027</v>
      </c>
      <c r="C127" s="24" t="s">
        <v>2550</v>
      </c>
      <c r="D127" s="21">
        <v>2018</v>
      </c>
      <c r="E127" s="21" t="s">
        <v>2551</v>
      </c>
      <c r="F127" s="21" t="s">
        <v>2551</v>
      </c>
      <c r="G127" s="21" t="s">
        <v>2552</v>
      </c>
      <c r="H127" s="24" t="s">
        <v>2551</v>
      </c>
      <c r="I127" s="24" t="s">
        <v>2551</v>
      </c>
      <c r="J127" s="21" t="s">
        <v>1028</v>
      </c>
    </row>
    <row r="128" spans="1:10">
      <c r="A128" s="21">
        <v>127</v>
      </c>
      <c r="B128" s="24" t="s">
        <v>1031</v>
      </c>
      <c r="C128" s="24" t="s">
        <v>2550</v>
      </c>
      <c r="D128" s="21">
        <v>2017</v>
      </c>
      <c r="E128" s="21" t="s">
        <v>2551</v>
      </c>
      <c r="F128" s="21" t="s">
        <v>2551</v>
      </c>
      <c r="G128" s="21" t="s">
        <v>2583</v>
      </c>
      <c r="H128" s="24" t="s">
        <v>2583</v>
      </c>
      <c r="I128" s="24" t="s">
        <v>2551</v>
      </c>
      <c r="J128" s="21" t="s">
        <v>1032</v>
      </c>
    </row>
    <row r="129" spans="1:10">
      <c r="A129" s="23">
        <v>128</v>
      </c>
      <c r="B129" s="24" t="s">
        <v>1035</v>
      </c>
      <c r="C129" s="24" t="s">
        <v>2558</v>
      </c>
      <c r="D129" s="21">
        <v>2018</v>
      </c>
      <c r="E129" s="21" t="s">
        <v>2551</v>
      </c>
      <c r="F129" s="21" t="s">
        <v>2551</v>
      </c>
      <c r="G129" s="21" t="s">
        <v>2559</v>
      </c>
      <c r="H129" s="24" t="s">
        <v>2572</v>
      </c>
      <c r="I129" s="24" t="s">
        <v>2551</v>
      </c>
      <c r="J129" s="21" t="s">
        <v>1036</v>
      </c>
    </row>
    <row r="130" spans="1:10">
      <c r="A130" s="21">
        <v>129</v>
      </c>
      <c r="B130" s="24" t="s">
        <v>1039</v>
      </c>
      <c r="C130" s="24" t="s">
        <v>2550</v>
      </c>
      <c r="D130" s="21">
        <v>2017</v>
      </c>
      <c r="E130" s="21" t="s">
        <v>2551</v>
      </c>
      <c r="F130" s="21" t="s">
        <v>2551</v>
      </c>
      <c r="G130" s="21" t="s">
        <v>2552</v>
      </c>
      <c r="H130" s="24" t="s">
        <v>2551</v>
      </c>
      <c r="I130" s="24" t="s">
        <v>2551</v>
      </c>
      <c r="J130" s="21" t="s">
        <v>1040</v>
      </c>
    </row>
    <row r="131" spans="1:10">
      <c r="A131" s="23">
        <v>130</v>
      </c>
      <c r="B131" s="24" t="s">
        <v>1043</v>
      </c>
      <c r="C131" s="24" t="s">
        <v>2550</v>
      </c>
      <c r="D131" s="21">
        <v>2018</v>
      </c>
      <c r="E131" s="21" t="s">
        <v>2551</v>
      </c>
      <c r="F131" s="21" t="s">
        <v>2551</v>
      </c>
      <c r="G131" s="21" t="s">
        <v>2559</v>
      </c>
      <c r="H131" s="24" t="s">
        <v>2573</v>
      </c>
      <c r="I131" s="24" t="s">
        <v>2551</v>
      </c>
      <c r="J131" s="21" t="s">
        <v>1044</v>
      </c>
    </row>
    <row r="132" spans="1:10">
      <c r="A132" s="21">
        <v>131</v>
      </c>
      <c r="B132" s="24" t="s">
        <v>1047</v>
      </c>
      <c r="C132" s="24" t="s">
        <v>2550</v>
      </c>
      <c r="D132" s="21">
        <v>2017</v>
      </c>
      <c r="E132" s="21" t="s">
        <v>2551</v>
      </c>
      <c r="F132" s="21" t="s">
        <v>2551</v>
      </c>
      <c r="G132" s="21" t="s">
        <v>2552</v>
      </c>
      <c r="H132" s="24" t="s">
        <v>2551</v>
      </c>
      <c r="I132" s="24" t="s">
        <v>2551</v>
      </c>
      <c r="J132" s="21" t="s">
        <v>1048</v>
      </c>
    </row>
    <row r="133" spans="1:10">
      <c r="A133" s="23">
        <v>132</v>
      </c>
      <c r="B133" s="24" t="s">
        <v>1051</v>
      </c>
      <c r="C133" s="25" t="s">
        <v>2596</v>
      </c>
      <c r="D133" s="21" t="s">
        <v>2551</v>
      </c>
      <c r="E133" s="21" t="s">
        <v>2551</v>
      </c>
      <c r="F133" s="21" t="s">
        <v>2551</v>
      </c>
      <c r="G133" s="21" t="s">
        <v>2551</v>
      </c>
      <c r="H133" s="24" t="s">
        <v>2551</v>
      </c>
      <c r="I133" s="24" t="s">
        <v>2551</v>
      </c>
      <c r="J133" s="21" t="s">
        <v>1052</v>
      </c>
    </row>
    <row r="134" spans="1:10">
      <c r="A134" s="21">
        <v>133</v>
      </c>
      <c r="B134" s="24" t="s">
        <v>1055</v>
      </c>
      <c r="C134" s="24" t="s">
        <v>2558</v>
      </c>
      <c r="D134" s="21">
        <v>2017</v>
      </c>
      <c r="E134" s="21" t="s">
        <v>2551</v>
      </c>
      <c r="F134" s="21" t="s">
        <v>2551</v>
      </c>
      <c r="G134" s="21" t="s">
        <v>2559</v>
      </c>
      <c r="H134" s="24" t="s">
        <v>2567</v>
      </c>
      <c r="I134" s="24" t="s">
        <v>2551</v>
      </c>
      <c r="J134" s="21" t="s">
        <v>1056</v>
      </c>
    </row>
    <row r="135" spans="1:10">
      <c r="A135" s="23">
        <v>134</v>
      </c>
      <c r="B135" s="24" t="s">
        <v>1059</v>
      </c>
      <c r="C135" s="24" t="s">
        <v>2550</v>
      </c>
      <c r="D135" s="21">
        <v>2018</v>
      </c>
      <c r="E135" s="21" t="s">
        <v>2551</v>
      </c>
      <c r="F135" s="21" t="s">
        <v>2551</v>
      </c>
      <c r="G135" s="21" t="s">
        <v>2559</v>
      </c>
      <c r="H135" s="24" t="s">
        <v>2573</v>
      </c>
      <c r="I135" s="24" t="s">
        <v>2551</v>
      </c>
      <c r="J135" s="21" t="s">
        <v>1060</v>
      </c>
    </row>
    <row r="136" spans="1:10">
      <c r="A136" s="21">
        <v>135</v>
      </c>
      <c r="B136" s="24" t="s">
        <v>1063</v>
      </c>
      <c r="C136" s="24" t="s">
        <v>2550</v>
      </c>
      <c r="D136" s="21">
        <v>2018</v>
      </c>
      <c r="E136" s="21" t="s">
        <v>2551</v>
      </c>
      <c r="F136" s="21" t="s">
        <v>2551</v>
      </c>
      <c r="G136" s="21" t="s">
        <v>2559</v>
      </c>
      <c r="H136" s="24" t="s">
        <v>2560</v>
      </c>
      <c r="I136" s="24" t="s">
        <v>2551</v>
      </c>
      <c r="J136" s="21" t="s">
        <v>1064</v>
      </c>
    </row>
    <row r="137" spans="1:10">
      <c r="A137" s="23">
        <v>136</v>
      </c>
      <c r="B137" s="24" t="s">
        <v>1067</v>
      </c>
      <c r="C137" s="24" t="s">
        <v>2550</v>
      </c>
      <c r="D137" s="21">
        <v>2018</v>
      </c>
      <c r="E137" s="21" t="s">
        <v>2551</v>
      </c>
      <c r="F137" s="21" t="s">
        <v>2559</v>
      </c>
      <c r="G137" s="21" t="s">
        <v>2552</v>
      </c>
      <c r="H137" s="24" t="s">
        <v>2597</v>
      </c>
      <c r="I137" s="24" t="s">
        <v>2551</v>
      </c>
      <c r="J137" s="21" t="s">
        <v>1068</v>
      </c>
    </row>
    <row r="138" spans="1:10">
      <c r="A138" s="21">
        <v>137</v>
      </c>
      <c r="B138" s="24" t="s">
        <v>1071</v>
      </c>
      <c r="C138" s="24" t="s">
        <v>2550</v>
      </c>
      <c r="D138" s="21">
        <v>2018</v>
      </c>
      <c r="E138" s="21" t="s">
        <v>2551</v>
      </c>
      <c r="F138" s="21" t="s">
        <v>2551</v>
      </c>
      <c r="G138" s="21" t="s">
        <v>2552</v>
      </c>
      <c r="H138" s="24" t="s">
        <v>2551</v>
      </c>
      <c r="I138" s="24" t="s">
        <v>2551</v>
      </c>
      <c r="J138" s="21" t="s">
        <v>1072</v>
      </c>
    </row>
    <row r="139" spans="1:10">
      <c r="A139" s="23">
        <v>138</v>
      </c>
      <c r="B139" s="24" t="s">
        <v>1075</v>
      </c>
      <c r="C139" s="24" t="s">
        <v>2550</v>
      </c>
      <c r="D139" s="21">
        <v>2017</v>
      </c>
      <c r="E139" s="21" t="s">
        <v>2551</v>
      </c>
      <c r="F139" s="21" t="s">
        <v>2551</v>
      </c>
      <c r="G139" s="21" t="s">
        <v>2552</v>
      </c>
      <c r="H139" s="24" t="s">
        <v>2551</v>
      </c>
      <c r="I139" s="24" t="s">
        <v>2551</v>
      </c>
      <c r="J139" s="21" t="s">
        <v>1076</v>
      </c>
    </row>
    <row r="140" spans="1:10">
      <c r="A140" s="21">
        <v>139</v>
      </c>
      <c r="B140" s="24" t="s">
        <v>1079</v>
      </c>
      <c r="C140" s="24" t="s">
        <v>2550</v>
      </c>
      <c r="D140" s="21">
        <v>2017</v>
      </c>
      <c r="E140" s="21" t="s">
        <v>2551</v>
      </c>
      <c r="F140" s="21" t="s">
        <v>2551</v>
      </c>
      <c r="G140" s="21" t="s">
        <v>2552</v>
      </c>
      <c r="H140" s="24" t="s">
        <v>2551</v>
      </c>
      <c r="I140" s="24" t="s">
        <v>2551</v>
      </c>
      <c r="J140" s="21" t="s">
        <v>1080</v>
      </c>
    </row>
    <row r="141" spans="1:10">
      <c r="A141" s="23">
        <v>140</v>
      </c>
      <c r="B141" s="24" t="s">
        <v>1083</v>
      </c>
      <c r="C141" s="24" t="s">
        <v>2550</v>
      </c>
      <c r="D141" s="21">
        <v>2017</v>
      </c>
      <c r="E141" s="21" t="s">
        <v>2551</v>
      </c>
      <c r="F141" s="21" t="s">
        <v>2551</v>
      </c>
      <c r="G141" s="21" t="s">
        <v>2552</v>
      </c>
      <c r="H141" s="24" t="s">
        <v>2551</v>
      </c>
      <c r="I141" s="24" t="s">
        <v>2577</v>
      </c>
      <c r="J141" s="21" t="s">
        <v>1084</v>
      </c>
    </row>
    <row r="142" spans="1:10">
      <c r="A142" s="21">
        <v>141</v>
      </c>
      <c r="B142" s="24" t="s">
        <v>1087</v>
      </c>
      <c r="C142" s="24" t="s">
        <v>2558</v>
      </c>
      <c r="D142" s="21">
        <v>2018</v>
      </c>
      <c r="E142" s="21" t="s">
        <v>2551</v>
      </c>
      <c r="F142" s="21" t="s">
        <v>2551</v>
      </c>
      <c r="G142" s="21" t="s">
        <v>2559</v>
      </c>
      <c r="H142" s="24" t="s">
        <v>2561</v>
      </c>
      <c r="I142" s="24" t="s">
        <v>2551</v>
      </c>
      <c r="J142" s="21" t="s">
        <v>1088</v>
      </c>
    </row>
    <row r="143" spans="1:10">
      <c r="A143" s="23">
        <v>142</v>
      </c>
      <c r="B143" s="24" t="s">
        <v>1091</v>
      </c>
      <c r="C143" s="24" t="s">
        <v>2550</v>
      </c>
      <c r="D143" s="21">
        <v>2018</v>
      </c>
      <c r="E143" s="21" t="s">
        <v>2551</v>
      </c>
      <c r="F143" s="21" t="s">
        <v>2551</v>
      </c>
      <c r="G143" s="21" t="s">
        <v>2559</v>
      </c>
      <c r="H143" s="24" t="s">
        <v>2567</v>
      </c>
      <c r="I143" s="24" t="s">
        <v>2551</v>
      </c>
      <c r="J143" s="21" t="s">
        <v>1092</v>
      </c>
    </row>
    <row r="144" spans="1:10">
      <c r="A144" s="21">
        <v>143</v>
      </c>
      <c r="B144" s="24" t="s">
        <v>1095</v>
      </c>
      <c r="C144" s="24" t="s">
        <v>2550</v>
      </c>
      <c r="D144" s="21">
        <v>2018</v>
      </c>
      <c r="E144" s="21" t="s">
        <v>2551</v>
      </c>
      <c r="F144" s="21" t="s">
        <v>2551</v>
      </c>
      <c r="G144" s="21" t="s">
        <v>2559</v>
      </c>
      <c r="H144" s="24" t="s">
        <v>2567</v>
      </c>
      <c r="I144" s="24" t="s">
        <v>2551</v>
      </c>
      <c r="J144" s="21" t="s">
        <v>1096</v>
      </c>
    </row>
    <row r="145" spans="1:10">
      <c r="A145" s="23">
        <v>144</v>
      </c>
      <c r="B145" s="24" t="s">
        <v>1099</v>
      </c>
      <c r="C145" s="24" t="s">
        <v>2550</v>
      </c>
      <c r="D145" s="21">
        <v>2017</v>
      </c>
      <c r="E145" s="21" t="s">
        <v>2551</v>
      </c>
      <c r="F145" s="21" t="s">
        <v>2551</v>
      </c>
      <c r="G145" s="21" t="s">
        <v>2552</v>
      </c>
      <c r="H145" s="24" t="s">
        <v>2551</v>
      </c>
      <c r="I145" s="24" t="s">
        <v>2551</v>
      </c>
      <c r="J145" s="21" t="s">
        <v>1100</v>
      </c>
    </row>
    <row r="146" spans="1:10">
      <c r="A146" s="21">
        <v>145</v>
      </c>
      <c r="B146" s="24" t="s">
        <v>1103</v>
      </c>
      <c r="C146" s="24" t="s">
        <v>2550</v>
      </c>
      <c r="D146" s="21">
        <v>2018</v>
      </c>
      <c r="E146" s="21" t="s">
        <v>2551</v>
      </c>
      <c r="F146" s="21" t="s">
        <v>2551</v>
      </c>
      <c r="G146" s="21" t="s">
        <v>2559</v>
      </c>
      <c r="H146" s="24" t="s">
        <v>2598</v>
      </c>
      <c r="I146" s="24" t="s">
        <v>2551</v>
      </c>
      <c r="J146" s="21" t="s">
        <v>1104</v>
      </c>
    </row>
    <row r="147" spans="1:10">
      <c r="A147" s="23">
        <v>146</v>
      </c>
      <c r="B147" s="24" t="s">
        <v>1107</v>
      </c>
      <c r="C147" s="24" t="s">
        <v>2558</v>
      </c>
      <c r="D147" s="21">
        <v>2018</v>
      </c>
      <c r="E147" s="21" t="s">
        <v>2551</v>
      </c>
      <c r="F147" s="21" t="s">
        <v>2551</v>
      </c>
      <c r="G147" s="21" t="s">
        <v>2559</v>
      </c>
      <c r="H147" s="24" t="s">
        <v>2599</v>
      </c>
      <c r="I147" s="24" t="s">
        <v>2551</v>
      </c>
      <c r="J147" s="21" t="s">
        <v>1108</v>
      </c>
    </row>
    <row r="148" spans="1:10">
      <c r="A148" s="21">
        <v>147</v>
      </c>
      <c r="B148" s="24" t="s">
        <v>1111</v>
      </c>
      <c r="C148" s="24" t="s">
        <v>2550</v>
      </c>
      <c r="D148" s="21">
        <v>2017</v>
      </c>
      <c r="E148" s="21" t="s">
        <v>2551</v>
      </c>
      <c r="F148" s="21" t="s">
        <v>2551</v>
      </c>
      <c r="G148" s="21" t="s">
        <v>2552</v>
      </c>
      <c r="H148" s="24" t="s">
        <v>2551</v>
      </c>
      <c r="I148" s="24" t="s">
        <v>2551</v>
      </c>
      <c r="J148" s="21" t="s">
        <v>1112</v>
      </c>
    </row>
    <row r="149" spans="1:10">
      <c r="A149" s="23">
        <v>148</v>
      </c>
      <c r="B149" s="24" t="s">
        <v>1115</v>
      </c>
      <c r="C149" s="24" t="s">
        <v>2558</v>
      </c>
      <c r="D149" s="21">
        <v>2018</v>
      </c>
      <c r="E149" s="21" t="s">
        <v>2551</v>
      </c>
      <c r="F149" s="21" t="s">
        <v>2551</v>
      </c>
      <c r="G149" s="21" t="s">
        <v>2559</v>
      </c>
      <c r="H149" s="24" t="s">
        <v>2573</v>
      </c>
      <c r="I149" s="24" t="s">
        <v>2551</v>
      </c>
      <c r="J149" s="21" t="s">
        <v>1116</v>
      </c>
    </row>
    <row r="150" spans="1:10">
      <c r="A150" s="21">
        <v>149</v>
      </c>
      <c r="B150" s="24" t="s">
        <v>1119</v>
      </c>
      <c r="C150" s="24" t="s">
        <v>2550</v>
      </c>
      <c r="D150" s="21">
        <v>2018</v>
      </c>
      <c r="E150" s="21" t="s">
        <v>2551</v>
      </c>
      <c r="F150" s="21" t="s">
        <v>2551</v>
      </c>
      <c r="G150" s="21" t="s">
        <v>2552</v>
      </c>
      <c r="H150" s="24" t="s">
        <v>2551</v>
      </c>
      <c r="I150" s="24" t="s">
        <v>2551</v>
      </c>
      <c r="J150" s="21" t="s">
        <v>1120</v>
      </c>
    </row>
    <row r="151" spans="1:10">
      <c r="A151" s="23">
        <v>150</v>
      </c>
      <c r="B151" s="24" t="s">
        <v>1123</v>
      </c>
      <c r="C151" s="24" t="s">
        <v>2550</v>
      </c>
      <c r="D151" s="21">
        <v>2018</v>
      </c>
      <c r="E151" s="21" t="s">
        <v>2551</v>
      </c>
      <c r="F151" s="21" t="s">
        <v>2551</v>
      </c>
      <c r="G151" s="21" t="s">
        <v>2559</v>
      </c>
      <c r="H151" s="24" t="s">
        <v>2573</v>
      </c>
      <c r="I151" s="24" t="s">
        <v>2551</v>
      </c>
      <c r="J151" s="21" t="s">
        <v>1124</v>
      </c>
    </row>
    <row r="152" spans="1:10">
      <c r="A152" s="21">
        <v>151</v>
      </c>
      <c r="B152" s="24" t="s">
        <v>1127</v>
      </c>
      <c r="C152" s="16" t="s">
        <v>2550</v>
      </c>
      <c r="D152" s="21">
        <v>2018</v>
      </c>
      <c r="E152" s="21" t="s">
        <v>2551</v>
      </c>
      <c r="F152" s="21" t="s">
        <v>2551</v>
      </c>
      <c r="G152" s="21" t="s">
        <v>2559</v>
      </c>
      <c r="H152" s="24" t="s">
        <v>2561</v>
      </c>
      <c r="I152" s="24" t="s">
        <v>2551</v>
      </c>
      <c r="J152" s="21" t="s">
        <v>1128</v>
      </c>
    </row>
    <row r="153" spans="1:10">
      <c r="A153" s="23">
        <v>152</v>
      </c>
      <c r="B153" s="24" t="s">
        <v>1131</v>
      </c>
      <c r="C153" s="24" t="s">
        <v>2550</v>
      </c>
      <c r="D153" s="21">
        <v>2018</v>
      </c>
      <c r="E153" s="21" t="s">
        <v>2551</v>
      </c>
      <c r="F153" s="21" t="s">
        <v>2551</v>
      </c>
      <c r="G153" s="21" t="s">
        <v>2559</v>
      </c>
      <c r="H153" s="24" t="s">
        <v>2572</v>
      </c>
      <c r="I153" s="24" t="s">
        <v>2551</v>
      </c>
      <c r="J153" s="21" t="s">
        <v>1132</v>
      </c>
    </row>
    <row r="154" spans="1:10">
      <c r="A154" s="21">
        <v>153</v>
      </c>
      <c r="B154" s="24" t="s">
        <v>1135</v>
      </c>
      <c r="C154" s="24" t="s">
        <v>2550</v>
      </c>
      <c r="D154" s="21">
        <v>2018</v>
      </c>
      <c r="E154" s="21" t="s">
        <v>2551</v>
      </c>
      <c r="F154" s="21" t="s">
        <v>2551</v>
      </c>
      <c r="G154" s="21" t="s">
        <v>2559</v>
      </c>
      <c r="H154" s="24" t="s">
        <v>2567</v>
      </c>
      <c r="I154" s="24" t="s">
        <v>2551</v>
      </c>
      <c r="J154" s="21" t="s">
        <v>1136</v>
      </c>
    </row>
    <row r="155" spans="1:10">
      <c r="A155" s="23">
        <v>154</v>
      </c>
      <c r="B155" s="24" t="s">
        <v>1139</v>
      </c>
      <c r="C155" s="24" t="s">
        <v>2550</v>
      </c>
      <c r="D155" s="21">
        <v>2017</v>
      </c>
      <c r="E155" s="21" t="s">
        <v>2551</v>
      </c>
      <c r="F155" s="21" t="s">
        <v>2551</v>
      </c>
      <c r="G155" s="21" t="s">
        <v>2552</v>
      </c>
      <c r="H155" s="24" t="s">
        <v>2551</v>
      </c>
      <c r="I155" s="24" t="s">
        <v>2551</v>
      </c>
      <c r="J155" s="21" t="s">
        <v>1140</v>
      </c>
    </row>
    <row r="156" spans="1:10">
      <c r="A156" s="21">
        <v>155</v>
      </c>
      <c r="B156" s="24" t="s">
        <v>1143</v>
      </c>
      <c r="C156" s="24" t="s">
        <v>2550</v>
      </c>
      <c r="D156" s="21">
        <v>2019</v>
      </c>
      <c r="E156" s="21" t="s">
        <v>2551</v>
      </c>
      <c r="F156" s="21" t="s">
        <v>2551</v>
      </c>
      <c r="G156" s="21" t="s">
        <v>2552</v>
      </c>
      <c r="H156" s="24" t="s">
        <v>2597</v>
      </c>
      <c r="I156" s="24" t="s">
        <v>2551</v>
      </c>
      <c r="J156" s="21" t="s">
        <v>1144</v>
      </c>
    </row>
    <row r="157" spans="1:10">
      <c r="A157" s="23">
        <v>156</v>
      </c>
      <c r="B157" s="24" t="s">
        <v>1147</v>
      </c>
      <c r="C157" s="24" t="s">
        <v>2550</v>
      </c>
      <c r="D157" s="21">
        <v>2018</v>
      </c>
      <c r="E157" s="21" t="s">
        <v>2551</v>
      </c>
      <c r="F157" s="21" t="s">
        <v>2551</v>
      </c>
      <c r="G157" s="21" t="s">
        <v>2559</v>
      </c>
      <c r="H157" s="24" t="s">
        <v>2573</v>
      </c>
      <c r="I157" s="24" t="s">
        <v>2551</v>
      </c>
      <c r="J157" s="21" t="s">
        <v>1148</v>
      </c>
    </row>
    <row r="158" spans="1:10">
      <c r="A158" s="21">
        <v>157</v>
      </c>
      <c r="B158" s="24" t="s">
        <v>1151</v>
      </c>
      <c r="C158" s="24" t="s">
        <v>2587</v>
      </c>
      <c r="D158" s="21" t="s">
        <v>2551</v>
      </c>
      <c r="E158" s="21" t="s">
        <v>2551</v>
      </c>
      <c r="F158" s="21" t="s">
        <v>2551</v>
      </c>
      <c r="G158" s="21" t="s">
        <v>2551</v>
      </c>
      <c r="H158" s="24" t="s">
        <v>2551</v>
      </c>
      <c r="I158" s="24" t="s">
        <v>2551</v>
      </c>
      <c r="J158" s="21" t="s">
        <v>1152</v>
      </c>
    </row>
    <row r="159" spans="1:10">
      <c r="A159" s="23">
        <v>158</v>
      </c>
      <c r="B159" s="24" t="s">
        <v>1155</v>
      </c>
      <c r="C159" s="16" t="s">
        <v>2550</v>
      </c>
      <c r="D159" s="21">
        <v>2019</v>
      </c>
      <c r="E159" s="21" t="s">
        <v>2551</v>
      </c>
      <c r="F159" s="21" t="s">
        <v>2551</v>
      </c>
      <c r="G159" s="21" t="s">
        <v>2559</v>
      </c>
      <c r="H159" s="24" t="s">
        <v>2591</v>
      </c>
      <c r="I159" s="24" t="s">
        <v>2551</v>
      </c>
      <c r="J159" s="21" t="s">
        <v>1156</v>
      </c>
    </row>
    <row r="160" spans="1:10">
      <c r="A160" s="21">
        <v>159</v>
      </c>
      <c r="B160" s="24" t="s">
        <v>1159</v>
      </c>
      <c r="C160" s="24" t="s">
        <v>2550</v>
      </c>
      <c r="D160" s="21">
        <v>2017</v>
      </c>
      <c r="E160" s="21" t="s">
        <v>2551</v>
      </c>
      <c r="F160" s="21" t="s">
        <v>2551</v>
      </c>
      <c r="G160" s="21" t="s">
        <v>2552</v>
      </c>
      <c r="H160" s="24" t="s">
        <v>2551</v>
      </c>
      <c r="I160" s="24" t="s">
        <v>2551</v>
      </c>
      <c r="J160" s="21" t="s">
        <v>1160</v>
      </c>
    </row>
    <row r="161" spans="1:10">
      <c r="A161" s="23">
        <v>160</v>
      </c>
      <c r="B161" s="24" t="s">
        <v>1163</v>
      </c>
      <c r="C161" s="24" t="s">
        <v>2550</v>
      </c>
      <c r="D161" s="21">
        <v>2018</v>
      </c>
      <c r="E161" s="21" t="s">
        <v>2551</v>
      </c>
      <c r="F161" s="21" t="s">
        <v>2551</v>
      </c>
      <c r="G161" s="21" t="s">
        <v>2559</v>
      </c>
      <c r="H161" s="24" t="s">
        <v>2560</v>
      </c>
      <c r="I161" s="24" t="s">
        <v>2551</v>
      </c>
      <c r="J161" s="21" t="s">
        <v>1164</v>
      </c>
    </row>
    <row r="162" spans="1:10">
      <c r="A162" s="21">
        <v>161</v>
      </c>
      <c r="B162" s="24" t="s">
        <v>1167</v>
      </c>
      <c r="C162" s="24" t="s">
        <v>2550</v>
      </c>
      <c r="D162" s="21">
        <v>2017</v>
      </c>
      <c r="E162" s="21" t="s">
        <v>2551</v>
      </c>
      <c r="F162" s="21" t="s">
        <v>2551</v>
      </c>
      <c r="G162" s="21" t="s">
        <v>2552</v>
      </c>
      <c r="H162" s="24" t="s">
        <v>2551</v>
      </c>
      <c r="I162" s="24" t="s">
        <v>2551</v>
      </c>
      <c r="J162" s="21" t="s">
        <v>1168</v>
      </c>
    </row>
    <row r="163" spans="1:10">
      <c r="A163" s="23">
        <v>162</v>
      </c>
      <c r="B163" s="24" t="s">
        <v>1171</v>
      </c>
      <c r="C163" s="24" t="s">
        <v>2550</v>
      </c>
      <c r="D163" s="21">
        <v>2017</v>
      </c>
      <c r="E163" s="21" t="s">
        <v>2551</v>
      </c>
      <c r="F163" s="21" t="s">
        <v>2551</v>
      </c>
      <c r="G163" s="21" t="s">
        <v>2552</v>
      </c>
      <c r="H163" s="24" t="s">
        <v>2551</v>
      </c>
      <c r="I163" s="24" t="s">
        <v>2551</v>
      </c>
      <c r="J163" s="21" t="s">
        <v>1172</v>
      </c>
    </row>
    <row r="164" spans="1:10">
      <c r="A164" s="21">
        <v>163</v>
      </c>
      <c r="B164" s="24" t="s">
        <v>1175</v>
      </c>
      <c r="C164" s="24" t="s">
        <v>2550</v>
      </c>
      <c r="D164" s="21">
        <v>2018</v>
      </c>
      <c r="E164" s="21" t="s">
        <v>2551</v>
      </c>
      <c r="F164" s="21" t="s">
        <v>2551</v>
      </c>
      <c r="G164" s="21" t="s">
        <v>2559</v>
      </c>
      <c r="H164" s="24" t="s">
        <v>2573</v>
      </c>
      <c r="I164" s="24" t="s">
        <v>2551</v>
      </c>
      <c r="J164" s="21" t="s">
        <v>1176</v>
      </c>
    </row>
    <row r="165" spans="1:10">
      <c r="A165" s="23">
        <v>164</v>
      </c>
      <c r="B165" s="24" t="s">
        <v>1179</v>
      </c>
      <c r="C165" s="24" t="s">
        <v>2550</v>
      </c>
      <c r="D165" s="21">
        <v>2018</v>
      </c>
      <c r="E165" s="21" t="s">
        <v>2551</v>
      </c>
      <c r="F165" s="21" t="s">
        <v>2551</v>
      </c>
      <c r="G165" s="21" t="s">
        <v>2559</v>
      </c>
      <c r="H165" s="24" t="s">
        <v>2567</v>
      </c>
      <c r="I165" s="24" t="s">
        <v>2551</v>
      </c>
      <c r="J165" s="21" t="s">
        <v>1180</v>
      </c>
    </row>
    <row r="166" spans="1:10">
      <c r="A166" s="21">
        <v>165</v>
      </c>
      <c r="B166" s="24" t="s">
        <v>1183</v>
      </c>
      <c r="C166" s="24" t="s">
        <v>2550</v>
      </c>
      <c r="D166" s="21">
        <v>2018</v>
      </c>
      <c r="E166" s="21" t="s">
        <v>2551</v>
      </c>
      <c r="F166" s="21" t="s">
        <v>2551</v>
      </c>
      <c r="G166" s="21" t="s">
        <v>2559</v>
      </c>
      <c r="H166" s="24" t="s">
        <v>2560</v>
      </c>
      <c r="I166" s="24" t="s">
        <v>2551</v>
      </c>
      <c r="J166" s="21" t="s">
        <v>1184</v>
      </c>
    </row>
    <row r="167" spans="1:10">
      <c r="A167" s="23">
        <v>166</v>
      </c>
      <c r="B167" s="24" t="s">
        <v>1187</v>
      </c>
      <c r="C167" s="24" t="s">
        <v>2550</v>
      </c>
      <c r="D167" s="21">
        <v>2018</v>
      </c>
      <c r="E167" s="21" t="s">
        <v>2551</v>
      </c>
      <c r="F167" s="21" t="s">
        <v>2551</v>
      </c>
      <c r="G167" s="21" t="s">
        <v>2559</v>
      </c>
      <c r="H167" s="24" t="s">
        <v>2573</v>
      </c>
      <c r="I167" s="24" t="s">
        <v>2551</v>
      </c>
      <c r="J167" s="21" t="s">
        <v>1188</v>
      </c>
    </row>
    <row r="168" spans="1:10">
      <c r="A168" s="21">
        <v>167</v>
      </c>
      <c r="B168" s="24" t="s">
        <v>1191</v>
      </c>
      <c r="C168" s="24" t="s">
        <v>2550</v>
      </c>
      <c r="D168" s="21">
        <v>2017</v>
      </c>
      <c r="E168" s="21" t="s">
        <v>2551</v>
      </c>
      <c r="F168" s="21" t="s">
        <v>2551</v>
      </c>
      <c r="G168" s="21" t="s">
        <v>2583</v>
      </c>
      <c r="H168" s="24" t="s">
        <v>2583</v>
      </c>
      <c r="I168" s="24" t="s">
        <v>2551</v>
      </c>
      <c r="J168" s="21" t="s">
        <v>1192</v>
      </c>
    </row>
    <row r="169" spans="1:10">
      <c r="A169" s="23">
        <v>168</v>
      </c>
      <c r="B169" s="24" t="s">
        <v>1195</v>
      </c>
      <c r="C169" s="24" t="s">
        <v>2558</v>
      </c>
      <c r="D169" s="21">
        <v>2017</v>
      </c>
      <c r="E169" s="21" t="s">
        <v>2551</v>
      </c>
      <c r="F169" s="21" t="s">
        <v>2551</v>
      </c>
      <c r="G169" s="21" t="s">
        <v>2559</v>
      </c>
      <c r="H169" s="24" t="s">
        <v>2567</v>
      </c>
      <c r="I169" s="24" t="s">
        <v>2551</v>
      </c>
      <c r="J169" s="21" t="s">
        <v>1196</v>
      </c>
    </row>
    <row r="170" spans="1:10">
      <c r="A170" s="21">
        <v>169</v>
      </c>
      <c r="B170" s="24" t="s">
        <v>1199</v>
      </c>
      <c r="C170" s="24" t="s">
        <v>2550</v>
      </c>
      <c r="D170" s="21">
        <v>2018</v>
      </c>
      <c r="E170" s="21" t="s">
        <v>2551</v>
      </c>
      <c r="F170" s="21" t="s">
        <v>2551</v>
      </c>
      <c r="G170" s="21" t="s">
        <v>2559</v>
      </c>
      <c r="H170" s="24" t="s">
        <v>2567</v>
      </c>
      <c r="I170" s="24" t="s">
        <v>2551</v>
      </c>
      <c r="J170" s="21" t="s">
        <v>1200</v>
      </c>
    </row>
    <row r="171" spans="1:10">
      <c r="A171" s="23">
        <v>170</v>
      </c>
      <c r="B171" s="24" t="s">
        <v>1203</v>
      </c>
      <c r="C171" s="24" t="s">
        <v>2558</v>
      </c>
      <c r="D171" s="21">
        <v>2018</v>
      </c>
      <c r="E171" s="21" t="s">
        <v>2551</v>
      </c>
      <c r="F171" s="21" t="s">
        <v>2551</v>
      </c>
      <c r="G171" s="21" t="s">
        <v>2559</v>
      </c>
      <c r="H171" s="24" t="s">
        <v>2573</v>
      </c>
      <c r="I171" s="24" t="s">
        <v>2551</v>
      </c>
      <c r="J171" s="21" t="s">
        <v>1204</v>
      </c>
    </row>
    <row r="172" spans="1:10">
      <c r="A172" s="21">
        <v>171</v>
      </c>
      <c r="B172" s="24" t="s">
        <v>1207</v>
      </c>
      <c r="C172" s="24" t="s">
        <v>2558</v>
      </c>
      <c r="D172" s="21">
        <v>2018</v>
      </c>
      <c r="E172" s="21" t="s">
        <v>2551</v>
      </c>
      <c r="F172" s="21" t="s">
        <v>2551</v>
      </c>
      <c r="G172" s="21" t="s">
        <v>2559</v>
      </c>
      <c r="H172" s="24" t="s">
        <v>2573</v>
      </c>
      <c r="I172" s="24" t="s">
        <v>2551</v>
      </c>
      <c r="J172" s="21" t="s">
        <v>1208</v>
      </c>
    </row>
    <row r="173" spans="1:10">
      <c r="A173" s="23">
        <v>172</v>
      </c>
      <c r="B173" s="24" t="s">
        <v>1211</v>
      </c>
      <c r="C173" s="24" t="s">
        <v>2550</v>
      </c>
      <c r="D173" s="21">
        <v>2017</v>
      </c>
      <c r="E173" s="21" t="s">
        <v>2551</v>
      </c>
      <c r="F173" s="21" t="s">
        <v>2551</v>
      </c>
      <c r="G173" s="21" t="s">
        <v>2583</v>
      </c>
      <c r="H173" s="24" t="s">
        <v>2583</v>
      </c>
      <c r="I173" s="24" t="s">
        <v>2551</v>
      </c>
      <c r="J173" s="21" t="s">
        <v>1212</v>
      </c>
    </row>
    <row r="174" spans="1:10">
      <c r="A174" s="21">
        <v>173</v>
      </c>
      <c r="B174" s="24" t="s">
        <v>1215</v>
      </c>
      <c r="C174" s="24" t="s">
        <v>2550</v>
      </c>
      <c r="D174" s="21">
        <v>2017</v>
      </c>
      <c r="E174" s="21" t="s">
        <v>2551</v>
      </c>
      <c r="F174" s="21" t="s">
        <v>2551</v>
      </c>
      <c r="G174" s="21" t="s">
        <v>2552</v>
      </c>
      <c r="H174" s="24" t="s">
        <v>2551</v>
      </c>
      <c r="I174" s="24" t="s">
        <v>2551</v>
      </c>
      <c r="J174" s="21" t="s">
        <v>1216</v>
      </c>
    </row>
    <row r="175" spans="1:10">
      <c r="A175" s="23">
        <v>174</v>
      </c>
      <c r="B175" s="24" t="s">
        <v>1219</v>
      </c>
      <c r="C175" s="24" t="s">
        <v>2550</v>
      </c>
      <c r="D175" s="21">
        <v>2018</v>
      </c>
      <c r="E175" s="21" t="s">
        <v>2551</v>
      </c>
      <c r="F175" s="21" t="s">
        <v>2551</v>
      </c>
      <c r="G175" s="21" t="s">
        <v>2552</v>
      </c>
      <c r="H175" s="24" t="s">
        <v>2551</v>
      </c>
      <c r="I175" s="24" t="s">
        <v>2551</v>
      </c>
      <c r="J175" s="21" t="s">
        <v>1220</v>
      </c>
    </row>
    <row r="176" spans="1:10">
      <c r="A176" s="21">
        <v>175</v>
      </c>
      <c r="B176" s="24" t="s">
        <v>1223</v>
      </c>
      <c r="C176" s="24" t="s">
        <v>2550</v>
      </c>
      <c r="D176" s="21">
        <v>2018</v>
      </c>
      <c r="E176" s="21" t="s">
        <v>2551</v>
      </c>
      <c r="F176" s="21" t="s">
        <v>2551</v>
      </c>
      <c r="G176" s="21" t="s">
        <v>2559</v>
      </c>
      <c r="H176" s="24" t="s">
        <v>2573</v>
      </c>
      <c r="I176" s="24" t="s">
        <v>2551</v>
      </c>
      <c r="J176" s="21" t="s">
        <v>1224</v>
      </c>
    </row>
    <row r="177" spans="1:10">
      <c r="A177" s="23">
        <v>176</v>
      </c>
      <c r="B177" s="24" t="s">
        <v>1227</v>
      </c>
      <c r="C177" s="24" t="s">
        <v>2550</v>
      </c>
      <c r="D177" s="21">
        <v>2018</v>
      </c>
      <c r="E177" s="21" t="s">
        <v>2551</v>
      </c>
      <c r="F177" s="21" t="s">
        <v>2551</v>
      </c>
      <c r="G177" s="21" t="s">
        <v>2552</v>
      </c>
      <c r="H177" s="24" t="s">
        <v>2551</v>
      </c>
      <c r="I177" s="24" t="s">
        <v>2551</v>
      </c>
      <c r="J177" s="21" t="s">
        <v>1228</v>
      </c>
    </row>
    <row r="178" spans="1:10">
      <c r="A178" s="21">
        <v>177</v>
      </c>
      <c r="B178" s="24" t="s">
        <v>1231</v>
      </c>
      <c r="C178" s="24" t="s">
        <v>2558</v>
      </c>
      <c r="D178" s="21">
        <v>2018</v>
      </c>
      <c r="E178" s="21" t="s">
        <v>2551</v>
      </c>
      <c r="F178" s="21" t="s">
        <v>2551</v>
      </c>
      <c r="G178" s="21" t="s">
        <v>2559</v>
      </c>
      <c r="H178" s="24" t="s">
        <v>2567</v>
      </c>
      <c r="I178" s="24" t="s">
        <v>2551</v>
      </c>
      <c r="J178" s="21" t="s">
        <v>1232</v>
      </c>
    </row>
    <row r="179" spans="1:10">
      <c r="A179" s="23">
        <v>178</v>
      </c>
      <c r="B179" s="24" t="s">
        <v>1235</v>
      </c>
      <c r="C179" s="24" t="s">
        <v>2558</v>
      </c>
      <c r="D179" s="21">
        <v>2018</v>
      </c>
      <c r="E179" s="21" t="s">
        <v>2551</v>
      </c>
      <c r="F179" s="21" t="s">
        <v>2551</v>
      </c>
      <c r="G179" s="21" t="s">
        <v>2559</v>
      </c>
      <c r="H179" s="24" t="s">
        <v>2584</v>
      </c>
      <c r="I179" s="24" t="s">
        <v>2551</v>
      </c>
      <c r="J179" s="21" t="s">
        <v>1236</v>
      </c>
    </row>
    <row r="180" spans="1:10">
      <c r="A180" s="21">
        <v>179</v>
      </c>
      <c r="B180" s="24" t="s">
        <v>1239</v>
      </c>
      <c r="C180" s="24" t="s">
        <v>2550</v>
      </c>
      <c r="D180" s="21">
        <v>2017</v>
      </c>
      <c r="E180" s="21" t="s">
        <v>2551</v>
      </c>
      <c r="F180" s="21" t="s">
        <v>2551</v>
      </c>
      <c r="G180" s="21" t="s">
        <v>2552</v>
      </c>
      <c r="H180" s="24" t="s">
        <v>2551</v>
      </c>
      <c r="I180" s="24" t="s">
        <v>2551</v>
      </c>
      <c r="J180" s="21" t="s">
        <v>1240</v>
      </c>
    </row>
    <row r="181" spans="1:10">
      <c r="A181" s="23">
        <v>180</v>
      </c>
      <c r="B181" s="24" t="s">
        <v>1243</v>
      </c>
      <c r="C181" s="24" t="s">
        <v>2550</v>
      </c>
      <c r="D181" s="21">
        <v>2018</v>
      </c>
      <c r="E181" s="21" t="s">
        <v>2551</v>
      </c>
      <c r="F181" s="21" t="s">
        <v>2551</v>
      </c>
      <c r="G181" s="21" t="s">
        <v>2559</v>
      </c>
      <c r="H181" s="24" t="s">
        <v>2600</v>
      </c>
      <c r="I181" s="24" t="s">
        <v>2551</v>
      </c>
      <c r="J181" s="21" t="s">
        <v>1244</v>
      </c>
    </row>
    <row r="182" spans="1:10">
      <c r="A182" s="21">
        <v>181</v>
      </c>
      <c r="B182" s="24" t="s">
        <v>1247</v>
      </c>
      <c r="C182" s="24" t="s">
        <v>2550</v>
      </c>
      <c r="D182" s="21" t="s">
        <v>2583</v>
      </c>
      <c r="E182" s="21" t="s">
        <v>2551</v>
      </c>
      <c r="F182" s="21" t="s">
        <v>2551</v>
      </c>
      <c r="G182" s="21" t="s">
        <v>2583</v>
      </c>
      <c r="H182" s="24" t="s">
        <v>2583</v>
      </c>
      <c r="I182" s="24" t="s">
        <v>2551</v>
      </c>
      <c r="J182" s="21" t="s">
        <v>1248</v>
      </c>
    </row>
    <row r="183" spans="1:10">
      <c r="A183" s="23">
        <v>182</v>
      </c>
      <c r="B183" s="24" t="s">
        <v>1251</v>
      </c>
      <c r="C183" s="24" t="s">
        <v>2550</v>
      </c>
      <c r="D183" s="21">
        <v>2018</v>
      </c>
      <c r="E183" s="21" t="s">
        <v>2551</v>
      </c>
      <c r="F183" s="21" t="s">
        <v>2551</v>
      </c>
      <c r="G183" s="21" t="s">
        <v>2552</v>
      </c>
      <c r="H183" s="24" t="s">
        <v>2551</v>
      </c>
      <c r="I183" s="24" t="s">
        <v>2551</v>
      </c>
      <c r="J183" s="21" t="s">
        <v>1252</v>
      </c>
    </row>
    <row r="184" spans="1:10">
      <c r="A184" s="21">
        <v>183</v>
      </c>
      <c r="B184" s="24" t="s">
        <v>1255</v>
      </c>
      <c r="C184" s="24" t="s">
        <v>2550</v>
      </c>
      <c r="D184" s="21">
        <v>2018</v>
      </c>
      <c r="E184" s="21" t="s">
        <v>2551</v>
      </c>
      <c r="F184" s="21" t="s">
        <v>2551</v>
      </c>
      <c r="G184" s="21" t="s">
        <v>2559</v>
      </c>
      <c r="H184" s="24" t="s">
        <v>2572</v>
      </c>
      <c r="I184" s="24" t="s">
        <v>2551</v>
      </c>
      <c r="J184" s="21" t="s">
        <v>1256</v>
      </c>
    </row>
    <row r="185" spans="1:10">
      <c r="A185" s="23">
        <v>184</v>
      </c>
      <c r="B185" s="24" t="s">
        <v>1259</v>
      </c>
      <c r="C185" s="24" t="s">
        <v>2558</v>
      </c>
      <c r="D185" s="21">
        <v>2017</v>
      </c>
      <c r="E185" s="21" t="s">
        <v>2551</v>
      </c>
      <c r="F185" s="21" t="s">
        <v>2551</v>
      </c>
      <c r="G185" s="21" t="s">
        <v>2559</v>
      </c>
      <c r="H185" s="24" t="s">
        <v>2567</v>
      </c>
      <c r="I185" s="24" t="s">
        <v>2551</v>
      </c>
      <c r="J185" s="21" t="s">
        <v>1260</v>
      </c>
    </row>
    <row r="186" spans="1:10">
      <c r="A186" s="21">
        <v>185</v>
      </c>
      <c r="B186" s="24" t="s">
        <v>1263</v>
      </c>
      <c r="C186" s="26" t="s">
        <v>2587</v>
      </c>
      <c r="D186" s="21" t="s">
        <v>2551</v>
      </c>
      <c r="E186" s="21" t="s">
        <v>2551</v>
      </c>
      <c r="F186" s="21" t="s">
        <v>2551</v>
      </c>
      <c r="G186" s="21" t="s">
        <v>2551</v>
      </c>
      <c r="H186" s="24" t="s">
        <v>2551</v>
      </c>
      <c r="I186" s="24" t="s">
        <v>2551</v>
      </c>
      <c r="J186" s="21" t="s">
        <v>1264</v>
      </c>
    </row>
    <row r="187" spans="1:10">
      <c r="A187" s="23">
        <v>186</v>
      </c>
      <c r="B187" s="24" t="s">
        <v>1267</v>
      </c>
      <c r="C187" s="24" t="s">
        <v>2550</v>
      </c>
      <c r="D187" s="21">
        <v>2017</v>
      </c>
      <c r="E187" s="21" t="s">
        <v>2551</v>
      </c>
      <c r="F187" s="21" t="s">
        <v>2551</v>
      </c>
      <c r="G187" s="21" t="s">
        <v>2552</v>
      </c>
      <c r="H187" s="24" t="s">
        <v>2551</v>
      </c>
      <c r="I187" s="24" t="s">
        <v>2551</v>
      </c>
      <c r="J187" s="21" t="s">
        <v>1268</v>
      </c>
    </row>
    <row r="188" spans="1:10">
      <c r="A188" s="21">
        <v>187</v>
      </c>
      <c r="B188" s="24" t="s">
        <v>1271</v>
      </c>
      <c r="C188" s="24" t="s">
        <v>2550</v>
      </c>
      <c r="D188" s="21">
        <v>2018</v>
      </c>
      <c r="E188" s="21" t="s">
        <v>2551</v>
      </c>
      <c r="F188" s="21" t="s">
        <v>2551</v>
      </c>
      <c r="G188" s="21" t="s">
        <v>2583</v>
      </c>
      <c r="H188" s="24" t="s">
        <v>2583</v>
      </c>
      <c r="I188" s="24" t="s">
        <v>2551</v>
      </c>
      <c r="J188" s="21" t="s">
        <v>1272</v>
      </c>
    </row>
    <row r="189" spans="1:10">
      <c r="A189" s="23">
        <v>188</v>
      </c>
      <c r="B189" s="24" t="s">
        <v>1275</v>
      </c>
      <c r="C189" s="24" t="s">
        <v>2550</v>
      </c>
      <c r="D189" s="21">
        <v>2018</v>
      </c>
      <c r="E189" s="21" t="s">
        <v>2551</v>
      </c>
      <c r="F189" s="21" t="s">
        <v>2551</v>
      </c>
      <c r="G189" s="21" t="s">
        <v>2559</v>
      </c>
      <c r="H189" s="24" t="s">
        <v>2584</v>
      </c>
      <c r="I189" s="24" t="s">
        <v>2551</v>
      </c>
      <c r="J189" s="21" t="s">
        <v>1276</v>
      </c>
    </row>
    <row r="190" spans="1:10">
      <c r="A190" s="21">
        <v>189</v>
      </c>
      <c r="B190" s="24" t="s">
        <v>1279</v>
      </c>
      <c r="C190" s="24" t="s">
        <v>2550</v>
      </c>
      <c r="D190" s="21">
        <v>2018</v>
      </c>
      <c r="E190" s="21" t="s">
        <v>2551</v>
      </c>
      <c r="F190" s="21" t="s">
        <v>2551</v>
      </c>
      <c r="G190" s="21" t="s">
        <v>2559</v>
      </c>
      <c r="H190" s="24" t="s">
        <v>2561</v>
      </c>
      <c r="I190" s="24" t="s">
        <v>2551</v>
      </c>
      <c r="J190" s="21" t="s">
        <v>1280</v>
      </c>
    </row>
    <row r="191" spans="1:10">
      <c r="A191" s="23">
        <v>190</v>
      </c>
      <c r="B191" s="24" t="s">
        <v>1283</v>
      </c>
      <c r="C191" s="24" t="s">
        <v>2550</v>
      </c>
      <c r="D191" s="21">
        <v>2018</v>
      </c>
      <c r="E191" s="21" t="s">
        <v>2551</v>
      </c>
      <c r="F191" s="21" t="s">
        <v>2551</v>
      </c>
      <c r="G191" s="21" t="s">
        <v>2559</v>
      </c>
      <c r="H191" s="24" t="s">
        <v>2570</v>
      </c>
      <c r="I191" s="24" t="s">
        <v>2551</v>
      </c>
      <c r="J191" s="21" t="s">
        <v>1284</v>
      </c>
    </row>
    <row r="192" spans="1:10">
      <c r="A192" s="21">
        <v>191</v>
      </c>
      <c r="B192" s="24" t="s">
        <v>1287</v>
      </c>
      <c r="C192" s="16" t="s">
        <v>2550</v>
      </c>
      <c r="D192" s="21">
        <v>2017</v>
      </c>
      <c r="E192" s="21" t="s">
        <v>2551</v>
      </c>
      <c r="F192" s="21" t="s">
        <v>2551</v>
      </c>
      <c r="G192" s="21" t="s">
        <v>2552</v>
      </c>
      <c r="H192" s="24" t="s">
        <v>2551</v>
      </c>
      <c r="I192" s="24" t="s">
        <v>2551</v>
      </c>
      <c r="J192" s="21" t="s">
        <v>1288</v>
      </c>
    </row>
    <row r="193" spans="1:10">
      <c r="A193" s="23">
        <v>192</v>
      </c>
      <c r="B193" s="24" t="s">
        <v>1291</v>
      </c>
      <c r="C193" s="24" t="s">
        <v>2550</v>
      </c>
      <c r="D193" s="21">
        <v>2018</v>
      </c>
      <c r="E193" s="21" t="s">
        <v>2551</v>
      </c>
      <c r="F193" s="21" t="s">
        <v>2551</v>
      </c>
      <c r="G193" s="21" t="s">
        <v>2559</v>
      </c>
      <c r="H193" s="24" t="s">
        <v>2598</v>
      </c>
      <c r="I193" s="24" t="s">
        <v>2551</v>
      </c>
      <c r="J193" s="21" t="s">
        <v>1292</v>
      </c>
    </row>
    <row r="194" spans="1:10">
      <c r="A194" s="21">
        <v>193</v>
      </c>
      <c r="B194" s="24" t="s">
        <v>1295</v>
      </c>
      <c r="C194" s="24" t="s">
        <v>2550</v>
      </c>
      <c r="D194" s="21">
        <v>2018</v>
      </c>
      <c r="E194" s="21" t="s">
        <v>2551</v>
      </c>
      <c r="F194" s="21" t="s">
        <v>2551</v>
      </c>
      <c r="G194" s="21" t="s">
        <v>2559</v>
      </c>
      <c r="H194" s="24" t="s">
        <v>2561</v>
      </c>
      <c r="I194" s="24" t="s">
        <v>2551</v>
      </c>
      <c r="J194" s="21" t="s">
        <v>1296</v>
      </c>
    </row>
    <row r="195" spans="1:10">
      <c r="A195" s="23">
        <v>194</v>
      </c>
      <c r="B195" s="24" t="s">
        <v>1299</v>
      </c>
      <c r="C195" s="24" t="s">
        <v>2550</v>
      </c>
      <c r="D195" s="21">
        <v>2017</v>
      </c>
      <c r="E195" s="21" t="s">
        <v>2551</v>
      </c>
      <c r="F195" s="21" t="s">
        <v>2551</v>
      </c>
      <c r="G195" s="21" t="s">
        <v>2552</v>
      </c>
      <c r="H195" s="24" t="s">
        <v>2551</v>
      </c>
      <c r="I195" s="24" t="s">
        <v>2551</v>
      </c>
      <c r="J195" s="21" t="s">
        <v>1300</v>
      </c>
    </row>
    <row r="196" spans="1:10">
      <c r="A196" s="21">
        <v>195</v>
      </c>
      <c r="B196" s="24" t="s">
        <v>1303</v>
      </c>
      <c r="C196" s="24" t="s">
        <v>2558</v>
      </c>
      <c r="D196" s="21">
        <v>2018</v>
      </c>
      <c r="E196" s="21" t="s">
        <v>2551</v>
      </c>
      <c r="F196" s="21" t="s">
        <v>2551</v>
      </c>
      <c r="G196" s="21" t="s">
        <v>2559</v>
      </c>
      <c r="H196" s="24" t="s">
        <v>2570</v>
      </c>
      <c r="I196" s="24" t="s">
        <v>2551</v>
      </c>
      <c r="J196" s="21" t="s">
        <v>1304</v>
      </c>
    </row>
    <row r="197" spans="1:10">
      <c r="A197" s="23">
        <v>196</v>
      </c>
      <c r="B197" s="24" t="s">
        <v>1307</v>
      </c>
      <c r="C197" s="24" t="s">
        <v>2558</v>
      </c>
      <c r="D197" s="21">
        <v>2018</v>
      </c>
      <c r="E197" s="21" t="s">
        <v>2551</v>
      </c>
      <c r="F197" s="21" t="s">
        <v>2551</v>
      </c>
      <c r="G197" s="21" t="s">
        <v>2559</v>
      </c>
      <c r="H197" s="24" t="s">
        <v>2570</v>
      </c>
      <c r="I197" s="24" t="s">
        <v>2551</v>
      </c>
      <c r="J197" s="21" t="s">
        <v>1308</v>
      </c>
    </row>
    <row r="198" spans="1:10">
      <c r="A198" s="21">
        <v>197</v>
      </c>
      <c r="B198" s="24" t="s">
        <v>1311</v>
      </c>
      <c r="C198" s="24" t="s">
        <v>2550</v>
      </c>
      <c r="D198" s="21">
        <v>2018</v>
      </c>
      <c r="E198" s="21" t="s">
        <v>2551</v>
      </c>
      <c r="F198" s="21" t="s">
        <v>2551</v>
      </c>
      <c r="G198" s="21" t="s">
        <v>2559</v>
      </c>
      <c r="H198" s="24" t="s">
        <v>2592</v>
      </c>
      <c r="I198" s="24" t="s">
        <v>2551</v>
      </c>
      <c r="J198" s="21" t="s">
        <v>1312</v>
      </c>
    </row>
    <row r="199" spans="1:10">
      <c r="A199" s="23">
        <v>198</v>
      </c>
      <c r="B199" s="24" t="s">
        <v>1315</v>
      </c>
      <c r="C199" s="24" t="s">
        <v>2550</v>
      </c>
      <c r="D199" s="21">
        <v>2018</v>
      </c>
      <c r="E199" s="21" t="s">
        <v>2551</v>
      </c>
      <c r="F199" s="21" t="s">
        <v>2551</v>
      </c>
      <c r="G199" s="21" t="s">
        <v>2559</v>
      </c>
      <c r="H199" s="24" t="s">
        <v>2601</v>
      </c>
      <c r="I199" s="24" t="s">
        <v>2551</v>
      </c>
      <c r="J199" s="21" t="s">
        <v>1316</v>
      </c>
    </row>
    <row r="200" spans="1:10">
      <c r="A200" s="21">
        <v>199</v>
      </c>
      <c r="B200" s="24" t="s">
        <v>1319</v>
      </c>
      <c r="C200" s="16" t="s">
        <v>2550</v>
      </c>
      <c r="D200" s="21">
        <v>2018</v>
      </c>
      <c r="E200" s="21" t="s">
        <v>2551</v>
      </c>
      <c r="F200" s="21" t="s">
        <v>2551</v>
      </c>
      <c r="G200" s="21" t="s">
        <v>2552</v>
      </c>
      <c r="H200" s="24" t="s">
        <v>2551</v>
      </c>
      <c r="I200" s="24" t="s">
        <v>2551</v>
      </c>
      <c r="J200" s="21" t="s">
        <v>1320</v>
      </c>
    </row>
    <row r="201" spans="1:10">
      <c r="A201" s="23">
        <v>200</v>
      </c>
      <c r="B201" s="24" t="s">
        <v>1323</v>
      </c>
      <c r="C201" s="24" t="s">
        <v>2558</v>
      </c>
      <c r="D201" s="21">
        <v>2018</v>
      </c>
      <c r="E201" s="21" t="s">
        <v>2551</v>
      </c>
      <c r="F201" s="21" t="s">
        <v>2551</v>
      </c>
      <c r="G201" s="21" t="s">
        <v>2559</v>
      </c>
      <c r="H201" s="24" t="s">
        <v>2584</v>
      </c>
      <c r="I201" s="24" t="s">
        <v>2551</v>
      </c>
      <c r="J201" s="21" t="s">
        <v>1324</v>
      </c>
    </row>
    <row r="202" spans="1:10">
      <c r="A202" s="21">
        <v>201</v>
      </c>
      <c r="B202" s="24" t="s">
        <v>1327</v>
      </c>
      <c r="C202" s="24" t="s">
        <v>2558</v>
      </c>
      <c r="D202" s="21">
        <v>2018</v>
      </c>
      <c r="E202" s="21" t="s">
        <v>2551</v>
      </c>
      <c r="F202" s="21" t="s">
        <v>2551</v>
      </c>
      <c r="G202" s="21" t="s">
        <v>2559</v>
      </c>
      <c r="H202" s="27" t="s">
        <v>2602</v>
      </c>
      <c r="I202" s="24" t="s">
        <v>2551</v>
      </c>
      <c r="J202" s="21" t="s">
        <v>1328</v>
      </c>
    </row>
    <row r="203" spans="1:10">
      <c r="A203" s="23">
        <v>202</v>
      </c>
      <c r="B203" s="24" t="s">
        <v>1331</v>
      </c>
      <c r="C203" s="24" t="s">
        <v>2550</v>
      </c>
      <c r="D203" s="21">
        <v>2017</v>
      </c>
      <c r="E203" s="21" t="s">
        <v>2551</v>
      </c>
      <c r="F203" s="21" t="s">
        <v>2551</v>
      </c>
      <c r="G203" s="21" t="s">
        <v>2583</v>
      </c>
      <c r="H203" s="24" t="s">
        <v>2583</v>
      </c>
      <c r="I203" s="24" t="s">
        <v>2577</v>
      </c>
      <c r="J203" s="21" t="s">
        <v>1332</v>
      </c>
    </row>
    <row r="204" spans="1:10">
      <c r="A204" s="21">
        <v>203</v>
      </c>
      <c r="B204" s="24" t="s">
        <v>1335</v>
      </c>
      <c r="C204" s="24" t="s">
        <v>2550</v>
      </c>
      <c r="D204" s="21">
        <v>2018</v>
      </c>
      <c r="E204" s="21" t="s">
        <v>2551</v>
      </c>
      <c r="F204" s="21" t="s">
        <v>2551</v>
      </c>
      <c r="G204" s="21" t="s">
        <v>2559</v>
      </c>
      <c r="H204" s="24" t="s">
        <v>2567</v>
      </c>
      <c r="I204" s="24" t="s">
        <v>2551</v>
      </c>
      <c r="J204" s="21" t="s">
        <v>1336</v>
      </c>
    </row>
    <row r="205" spans="1:10">
      <c r="A205" s="23">
        <v>204</v>
      </c>
      <c r="B205" s="24" t="s">
        <v>1339</v>
      </c>
      <c r="C205" s="24" t="s">
        <v>2550</v>
      </c>
      <c r="D205" s="21">
        <v>2018</v>
      </c>
      <c r="E205" s="21" t="s">
        <v>2551</v>
      </c>
      <c r="F205" s="21" t="s">
        <v>2551</v>
      </c>
      <c r="G205" s="21" t="s">
        <v>2559</v>
      </c>
      <c r="H205" s="24" t="s">
        <v>2573</v>
      </c>
      <c r="I205" s="24" t="s">
        <v>2551</v>
      </c>
      <c r="J205" s="21" t="s">
        <v>1340</v>
      </c>
    </row>
    <row r="206" spans="1:10">
      <c r="A206" s="21">
        <v>205</v>
      </c>
      <c r="B206" s="24" t="s">
        <v>1343</v>
      </c>
      <c r="C206" s="24" t="s">
        <v>2550</v>
      </c>
      <c r="D206" s="21">
        <v>2018</v>
      </c>
      <c r="E206" s="21" t="s">
        <v>2551</v>
      </c>
      <c r="F206" s="21" t="s">
        <v>2551</v>
      </c>
      <c r="G206" s="21" t="s">
        <v>2552</v>
      </c>
      <c r="H206" s="24" t="s">
        <v>2551</v>
      </c>
      <c r="I206" s="24" t="s">
        <v>2551</v>
      </c>
      <c r="J206" s="21" t="s">
        <v>1344</v>
      </c>
    </row>
    <row r="207" spans="1:10">
      <c r="A207" s="23">
        <v>206</v>
      </c>
      <c r="B207" s="24" t="s">
        <v>1347</v>
      </c>
      <c r="C207" s="24" t="s">
        <v>2550</v>
      </c>
      <c r="D207" s="21">
        <v>2018</v>
      </c>
      <c r="E207" s="21" t="s">
        <v>2551</v>
      </c>
      <c r="F207" s="21" t="s">
        <v>2551</v>
      </c>
      <c r="G207" s="21" t="s">
        <v>2559</v>
      </c>
      <c r="H207" s="24" t="s">
        <v>2573</v>
      </c>
      <c r="I207" s="24" t="s">
        <v>2551</v>
      </c>
      <c r="J207" s="21" t="s">
        <v>1348</v>
      </c>
    </row>
    <row r="208" spans="1:10">
      <c r="A208" s="21">
        <v>207</v>
      </c>
      <c r="B208" s="24" t="s">
        <v>1351</v>
      </c>
      <c r="C208" s="24" t="s">
        <v>2550</v>
      </c>
      <c r="D208" s="21">
        <v>2017</v>
      </c>
      <c r="E208" s="21" t="s">
        <v>2551</v>
      </c>
      <c r="F208" s="21" t="s">
        <v>2551</v>
      </c>
      <c r="G208" s="21" t="s">
        <v>2552</v>
      </c>
      <c r="H208" s="24" t="s">
        <v>2551</v>
      </c>
      <c r="I208" s="24" t="s">
        <v>2551</v>
      </c>
      <c r="J208" s="21" t="s">
        <v>1352</v>
      </c>
    </row>
    <row r="209" spans="1:10">
      <c r="A209" s="23">
        <v>208</v>
      </c>
      <c r="B209" s="24" t="s">
        <v>1355</v>
      </c>
      <c r="C209" s="24" t="s">
        <v>2550</v>
      </c>
      <c r="D209" s="21">
        <v>2018</v>
      </c>
      <c r="E209" s="21" t="s">
        <v>2551</v>
      </c>
      <c r="F209" s="21" t="s">
        <v>2551</v>
      </c>
      <c r="G209" s="21" t="s">
        <v>2559</v>
      </c>
      <c r="H209" s="24" t="s">
        <v>2570</v>
      </c>
      <c r="I209" s="24" t="s">
        <v>2551</v>
      </c>
      <c r="J209" s="21" t="s">
        <v>1356</v>
      </c>
    </row>
    <row r="210" spans="1:10">
      <c r="A210" s="21">
        <v>209</v>
      </c>
      <c r="B210" s="24" t="s">
        <v>1359</v>
      </c>
      <c r="C210" s="24" t="s">
        <v>2550</v>
      </c>
      <c r="D210" s="21">
        <v>2017</v>
      </c>
      <c r="E210" s="21" t="s">
        <v>2551</v>
      </c>
      <c r="F210" s="21" t="s">
        <v>2551</v>
      </c>
      <c r="G210" s="21" t="s">
        <v>2552</v>
      </c>
      <c r="H210" s="24" t="s">
        <v>2551</v>
      </c>
      <c r="I210" s="24" t="s">
        <v>2551</v>
      </c>
      <c r="J210" s="21" t="s">
        <v>1360</v>
      </c>
    </row>
    <row r="211" spans="1:10">
      <c r="A211" s="23">
        <v>210</v>
      </c>
      <c r="B211" s="24" t="s">
        <v>1363</v>
      </c>
      <c r="C211" s="26" t="s">
        <v>2603</v>
      </c>
      <c r="D211" s="21" t="s">
        <v>2551</v>
      </c>
      <c r="E211" s="21" t="s">
        <v>2551</v>
      </c>
      <c r="F211" s="21" t="s">
        <v>2551</v>
      </c>
      <c r="G211" s="21" t="s">
        <v>2551</v>
      </c>
      <c r="H211" s="24" t="s">
        <v>2551</v>
      </c>
      <c r="I211" s="24" t="s">
        <v>2551</v>
      </c>
      <c r="J211" s="21" t="s">
        <v>1364</v>
      </c>
    </row>
    <row r="212" spans="1:10">
      <c r="A212" s="21">
        <v>211</v>
      </c>
      <c r="B212" s="24" t="s">
        <v>1367</v>
      </c>
      <c r="C212" s="24" t="s">
        <v>2550</v>
      </c>
      <c r="D212" s="21">
        <v>2018</v>
      </c>
      <c r="E212" s="21" t="s">
        <v>2551</v>
      </c>
      <c r="F212" s="21" t="s">
        <v>2551</v>
      </c>
      <c r="G212" s="21" t="s">
        <v>2559</v>
      </c>
      <c r="H212" s="24" t="s">
        <v>2567</v>
      </c>
      <c r="I212" s="24" t="s">
        <v>2551</v>
      </c>
      <c r="J212" s="21" t="s">
        <v>1368</v>
      </c>
    </row>
    <row r="213" spans="1:10">
      <c r="A213" s="23">
        <v>212</v>
      </c>
      <c r="B213" s="24" t="s">
        <v>1371</v>
      </c>
      <c r="C213" s="24" t="s">
        <v>2550</v>
      </c>
      <c r="D213" s="21">
        <v>2018</v>
      </c>
      <c r="E213" s="21" t="s">
        <v>2551</v>
      </c>
      <c r="F213" s="21" t="s">
        <v>2551</v>
      </c>
      <c r="G213" s="21" t="s">
        <v>2559</v>
      </c>
      <c r="H213" s="24" t="s">
        <v>2604</v>
      </c>
      <c r="I213" s="24" t="s">
        <v>2551</v>
      </c>
      <c r="J213" s="21" t="s">
        <v>1372</v>
      </c>
    </row>
    <row r="214" spans="1:10">
      <c r="A214" s="21">
        <v>213</v>
      </c>
      <c r="B214" s="24" t="s">
        <v>1375</v>
      </c>
      <c r="C214" s="24" t="s">
        <v>2558</v>
      </c>
      <c r="D214" s="21">
        <v>2018</v>
      </c>
      <c r="E214" s="21" t="s">
        <v>2551</v>
      </c>
      <c r="F214" s="21" t="s">
        <v>2551</v>
      </c>
      <c r="G214" s="21" t="s">
        <v>2559</v>
      </c>
      <c r="H214" s="24" t="s">
        <v>2570</v>
      </c>
      <c r="I214" s="24" t="s">
        <v>2551</v>
      </c>
      <c r="J214" s="21" t="s">
        <v>1376</v>
      </c>
    </row>
    <row r="215" spans="1:10">
      <c r="A215" s="23">
        <v>214</v>
      </c>
      <c r="B215" s="24" t="s">
        <v>1379</v>
      </c>
      <c r="C215" s="24" t="s">
        <v>2550</v>
      </c>
      <c r="D215" s="21">
        <v>2018</v>
      </c>
      <c r="E215" s="21" t="s">
        <v>2551</v>
      </c>
      <c r="F215" s="21" t="s">
        <v>2551</v>
      </c>
      <c r="G215" s="21" t="s">
        <v>2559</v>
      </c>
      <c r="H215" s="24" t="s">
        <v>2567</v>
      </c>
      <c r="I215" s="24" t="s">
        <v>2551</v>
      </c>
      <c r="J215" s="21" t="s">
        <v>1380</v>
      </c>
    </row>
    <row r="216" spans="1:10">
      <c r="A216" s="21">
        <v>215</v>
      </c>
      <c r="B216" s="24" t="s">
        <v>1383</v>
      </c>
      <c r="C216" s="24" t="s">
        <v>2550</v>
      </c>
      <c r="D216" s="21">
        <v>2019</v>
      </c>
      <c r="E216" s="21" t="s">
        <v>2551</v>
      </c>
      <c r="F216" s="21" t="s">
        <v>2551</v>
      </c>
      <c r="G216" s="21" t="s">
        <v>2552</v>
      </c>
      <c r="H216" s="24" t="s">
        <v>2551</v>
      </c>
      <c r="I216" s="24" t="s">
        <v>2551</v>
      </c>
      <c r="J216" s="21" t="s">
        <v>1384</v>
      </c>
    </row>
    <row r="217" spans="1:10">
      <c r="A217" s="23">
        <v>216</v>
      </c>
      <c r="B217" s="24" t="s">
        <v>1387</v>
      </c>
      <c r="C217" s="24" t="s">
        <v>2550</v>
      </c>
      <c r="D217" s="21">
        <v>2018</v>
      </c>
      <c r="E217" s="21" t="s">
        <v>2551</v>
      </c>
      <c r="F217" s="21" t="s">
        <v>2551</v>
      </c>
      <c r="G217" s="21" t="s">
        <v>2552</v>
      </c>
      <c r="H217" s="24" t="s">
        <v>2551</v>
      </c>
      <c r="I217" s="24" t="s">
        <v>2551</v>
      </c>
      <c r="J217" s="21" t="s">
        <v>1388</v>
      </c>
    </row>
    <row r="218" spans="1:10">
      <c r="A218" s="21">
        <v>217</v>
      </c>
      <c r="B218" s="24" t="s">
        <v>1391</v>
      </c>
      <c r="C218" s="26" t="s">
        <v>2605</v>
      </c>
      <c r="D218" s="21" t="s">
        <v>2551</v>
      </c>
      <c r="E218" s="21" t="s">
        <v>2551</v>
      </c>
      <c r="F218" s="21" t="s">
        <v>2551</v>
      </c>
      <c r="G218" s="21" t="s">
        <v>2551</v>
      </c>
      <c r="H218" s="24" t="s">
        <v>2551</v>
      </c>
      <c r="I218" s="24" t="s">
        <v>2551</v>
      </c>
      <c r="J218" s="21" t="s">
        <v>1392</v>
      </c>
    </row>
    <row r="219" spans="1:10">
      <c r="A219" s="23">
        <v>218</v>
      </c>
      <c r="B219" s="24" t="s">
        <v>1395</v>
      </c>
      <c r="C219" s="24" t="s">
        <v>2550</v>
      </c>
      <c r="D219" s="21">
        <v>2018</v>
      </c>
      <c r="E219" s="21" t="s">
        <v>2551</v>
      </c>
      <c r="F219" s="21" t="s">
        <v>2551</v>
      </c>
      <c r="G219" s="21" t="s">
        <v>2583</v>
      </c>
      <c r="H219" s="24" t="s">
        <v>2583</v>
      </c>
      <c r="I219" s="24" t="s">
        <v>2606</v>
      </c>
      <c r="J219" s="21" t="s">
        <v>1396</v>
      </c>
    </row>
    <row r="220" spans="1:10">
      <c r="A220" s="21">
        <v>219</v>
      </c>
      <c r="B220" s="24" t="s">
        <v>1399</v>
      </c>
      <c r="C220" s="24" t="s">
        <v>2550</v>
      </c>
      <c r="D220" s="21">
        <v>2019</v>
      </c>
      <c r="E220" s="21" t="s">
        <v>2551</v>
      </c>
      <c r="F220" s="21" t="s">
        <v>2551</v>
      </c>
      <c r="G220" s="21" t="s">
        <v>2559</v>
      </c>
      <c r="H220" s="24" t="s">
        <v>2586</v>
      </c>
      <c r="I220" s="24" t="s">
        <v>2551</v>
      </c>
      <c r="J220" s="21" t="s">
        <v>1400</v>
      </c>
    </row>
    <row r="221" spans="1:10">
      <c r="A221" s="23">
        <v>220</v>
      </c>
      <c r="B221" s="24" t="s">
        <v>1403</v>
      </c>
      <c r="C221" s="24" t="s">
        <v>2550</v>
      </c>
      <c r="D221" s="21">
        <v>2017</v>
      </c>
      <c r="E221" s="21" t="s">
        <v>2551</v>
      </c>
      <c r="F221" s="21" t="s">
        <v>2551</v>
      </c>
      <c r="G221" s="21" t="s">
        <v>2552</v>
      </c>
      <c r="H221" s="24" t="s">
        <v>2551</v>
      </c>
      <c r="I221" s="24" t="s">
        <v>2551</v>
      </c>
      <c r="J221" s="21" t="s">
        <v>1404</v>
      </c>
    </row>
    <row r="222" spans="1:10">
      <c r="A222" s="21">
        <v>221</v>
      </c>
      <c r="B222" s="24" t="s">
        <v>1407</v>
      </c>
      <c r="C222" s="24" t="s">
        <v>2550</v>
      </c>
      <c r="D222" s="21">
        <v>2019</v>
      </c>
      <c r="E222" s="21" t="s">
        <v>2551</v>
      </c>
      <c r="F222" s="21" t="s">
        <v>2551</v>
      </c>
      <c r="G222" s="21" t="s">
        <v>2559</v>
      </c>
      <c r="H222" s="24" t="s">
        <v>2573</v>
      </c>
      <c r="I222" s="24" t="s">
        <v>2551</v>
      </c>
      <c r="J222" s="21" t="s">
        <v>1408</v>
      </c>
    </row>
    <row r="223" spans="1:10">
      <c r="A223" s="23">
        <v>222</v>
      </c>
      <c r="B223" s="24" t="s">
        <v>1411</v>
      </c>
      <c r="C223" s="24" t="s">
        <v>2550</v>
      </c>
      <c r="D223" s="21">
        <v>2017</v>
      </c>
      <c r="E223" s="21" t="s">
        <v>2551</v>
      </c>
      <c r="F223" s="21" t="s">
        <v>2551</v>
      </c>
      <c r="G223" s="21" t="s">
        <v>2552</v>
      </c>
      <c r="H223" s="24" t="s">
        <v>2551</v>
      </c>
      <c r="I223" s="24" t="s">
        <v>2551</v>
      </c>
      <c r="J223" s="21" t="s">
        <v>1412</v>
      </c>
    </row>
    <row r="224" spans="1:10">
      <c r="A224" s="21">
        <v>223</v>
      </c>
      <c r="B224" s="24" t="s">
        <v>1415</v>
      </c>
      <c r="C224" s="24" t="s">
        <v>2550</v>
      </c>
      <c r="D224" s="21">
        <v>2018</v>
      </c>
      <c r="E224" s="21" t="s">
        <v>2551</v>
      </c>
      <c r="F224" s="21" t="s">
        <v>2551</v>
      </c>
      <c r="G224" s="21" t="s">
        <v>2559</v>
      </c>
      <c r="H224" s="24" t="s">
        <v>2573</v>
      </c>
      <c r="I224" s="24" t="s">
        <v>2551</v>
      </c>
      <c r="J224" s="21" t="s">
        <v>1416</v>
      </c>
    </row>
    <row r="225" spans="1:10">
      <c r="A225" s="23">
        <v>224</v>
      </c>
      <c r="B225" s="24" t="s">
        <v>1419</v>
      </c>
      <c r="C225" s="24" t="s">
        <v>2558</v>
      </c>
      <c r="D225" s="21">
        <v>2018</v>
      </c>
      <c r="E225" s="21" t="s">
        <v>2551</v>
      </c>
      <c r="F225" s="21" t="s">
        <v>2551</v>
      </c>
      <c r="G225" s="21" t="s">
        <v>2559</v>
      </c>
      <c r="H225" s="24" t="s">
        <v>2573</v>
      </c>
      <c r="I225" s="24" t="s">
        <v>2551</v>
      </c>
      <c r="J225" s="21" t="s">
        <v>1420</v>
      </c>
    </row>
    <row r="226" spans="1:10">
      <c r="A226" s="21">
        <v>225</v>
      </c>
      <c r="B226" s="24" t="s">
        <v>1423</v>
      </c>
      <c r="C226" s="24" t="s">
        <v>2550</v>
      </c>
      <c r="D226" s="21">
        <v>2017</v>
      </c>
      <c r="E226" s="21" t="s">
        <v>2551</v>
      </c>
      <c r="F226" s="21" t="s">
        <v>2551</v>
      </c>
      <c r="G226" s="21" t="s">
        <v>2552</v>
      </c>
      <c r="H226" s="24" t="s">
        <v>2551</v>
      </c>
      <c r="I226" s="24" t="s">
        <v>2551</v>
      </c>
      <c r="J226" s="21" t="s">
        <v>1424</v>
      </c>
    </row>
    <row r="227" spans="1:10">
      <c r="A227" s="23">
        <v>226</v>
      </c>
      <c r="B227" s="24" t="s">
        <v>1427</v>
      </c>
      <c r="C227" s="24" t="s">
        <v>2550</v>
      </c>
      <c r="D227" s="21">
        <v>2017</v>
      </c>
      <c r="E227" s="21" t="s">
        <v>2551</v>
      </c>
      <c r="F227" s="21" t="s">
        <v>2551</v>
      </c>
      <c r="G227" s="21" t="s">
        <v>2583</v>
      </c>
      <c r="H227" s="24" t="s">
        <v>2583</v>
      </c>
      <c r="I227" s="24" t="s">
        <v>2551</v>
      </c>
      <c r="J227" s="21" t="s">
        <v>1428</v>
      </c>
    </row>
    <row r="228" spans="1:10">
      <c r="A228" s="21">
        <v>227</v>
      </c>
      <c r="B228" s="24" t="s">
        <v>1431</v>
      </c>
      <c r="C228" s="24" t="s">
        <v>2558</v>
      </c>
      <c r="D228" s="21">
        <v>2018</v>
      </c>
      <c r="E228" s="21" t="s">
        <v>2551</v>
      </c>
      <c r="F228" s="21" t="s">
        <v>2551</v>
      </c>
      <c r="G228" s="21" t="s">
        <v>2559</v>
      </c>
      <c r="H228" s="24" t="s">
        <v>2567</v>
      </c>
      <c r="I228" s="24" t="s">
        <v>2551</v>
      </c>
      <c r="J228" s="21" t="s">
        <v>1432</v>
      </c>
    </row>
    <row r="229" spans="1:10">
      <c r="A229" s="23">
        <v>228</v>
      </c>
      <c r="B229" s="24" t="s">
        <v>1435</v>
      </c>
      <c r="C229" s="24" t="s">
        <v>2550</v>
      </c>
      <c r="D229" s="21">
        <v>2018</v>
      </c>
      <c r="E229" s="21" t="s">
        <v>2551</v>
      </c>
      <c r="F229" s="21" t="s">
        <v>2551</v>
      </c>
      <c r="G229" s="21" t="s">
        <v>2559</v>
      </c>
      <c r="H229" s="24" t="s">
        <v>2561</v>
      </c>
      <c r="I229" s="24" t="s">
        <v>2551</v>
      </c>
      <c r="J229" s="21" t="s">
        <v>1436</v>
      </c>
    </row>
    <row r="230" spans="1:10">
      <c r="A230" s="21">
        <v>229</v>
      </c>
      <c r="B230" s="24" t="s">
        <v>1439</v>
      </c>
      <c r="C230" s="24" t="s">
        <v>2550</v>
      </c>
      <c r="D230" s="21">
        <v>2017</v>
      </c>
      <c r="E230" s="21" t="s">
        <v>2551</v>
      </c>
      <c r="F230" s="21" t="s">
        <v>2551</v>
      </c>
      <c r="G230" s="21" t="s">
        <v>2552</v>
      </c>
      <c r="H230" s="24" t="s">
        <v>2551</v>
      </c>
      <c r="I230" s="24" t="s">
        <v>2551</v>
      </c>
      <c r="J230" s="21" t="s">
        <v>1440</v>
      </c>
    </row>
    <row r="231" spans="1:10">
      <c r="A231" s="23">
        <v>230</v>
      </c>
      <c r="B231" s="24" t="s">
        <v>1443</v>
      </c>
      <c r="C231" s="24" t="s">
        <v>2550</v>
      </c>
      <c r="D231" s="21">
        <v>2017</v>
      </c>
      <c r="E231" s="21" t="s">
        <v>2551</v>
      </c>
      <c r="F231" s="21" t="s">
        <v>2551</v>
      </c>
      <c r="G231" s="21" t="s">
        <v>2552</v>
      </c>
      <c r="H231" s="24" t="s">
        <v>2551</v>
      </c>
      <c r="I231" s="24" t="s">
        <v>2551</v>
      </c>
      <c r="J231" s="21" t="s">
        <v>1444</v>
      </c>
    </row>
    <row r="232" spans="1:10">
      <c r="A232" s="21">
        <v>231</v>
      </c>
      <c r="B232" s="24" t="s">
        <v>1447</v>
      </c>
      <c r="C232" s="24" t="s">
        <v>2558</v>
      </c>
      <c r="D232" s="21">
        <v>2018</v>
      </c>
      <c r="E232" s="21" t="s">
        <v>2551</v>
      </c>
      <c r="F232" s="21" t="s">
        <v>2551</v>
      </c>
      <c r="G232" s="21" t="s">
        <v>2559</v>
      </c>
      <c r="H232" s="24" t="s">
        <v>2567</v>
      </c>
      <c r="I232" s="24" t="s">
        <v>2551</v>
      </c>
      <c r="J232" s="21" t="s">
        <v>1448</v>
      </c>
    </row>
    <row r="233" spans="1:10">
      <c r="A233" s="23">
        <v>232</v>
      </c>
      <c r="B233" s="24" t="s">
        <v>1451</v>
      </c>
      <c r="C233" s="24" t="s">
        <v>2558</v>
      </c>
      <c r="D233" s="21">
        <v>2018</v>
      </c>
      <c r="E233" s="21" t="s">
        <v>2551</v>
      </c>
      <c r="F233" s="21" t="s">
        <v>2551</v>
      </c>
      <c r="G233" s="21" t="s">
        <v>2559</v>
      </c>
      <c r="H233" s="24" t="s">
        <v>2592</v>
      </c>
      <c r="I233" s="24" t="s">
        <v>2551</v>
      </c>
      <c r="J233" s="21" t="s">
        <v>1452</v>
      </c>
    </row>
    <row r="234" spans="1:10">
      <c r="A234" s="21">
        <v>233</v>
      </c>
      <c r="B234" s="24" t="s">
        <v>1455</v>
      </c>
      <c r="C234" s="28" t="s">
        <v>2550</v>
      </c>
      <c r="D234" s="21">
        <v>2018</v>
      </c>
      <c r="E234" s="21" t="s">
        <v>2551</v>
      </c>
      <c r="F234" s="21" t="s">
        <v>2551</v>
      </c>
      <c r="G234" s="21" t="s">
        <v>2552</v>
      </c>
      <c r="H234" s="24" t="s">
        <v>2551</v>
      </c>
      <c r="I234" s="24" t="s">
        <v>2551</v>
      </c>
      <c r="J234" s="21" t="s">
        <v>1456</v>
      </c>
    </row>
    <row r="235" spans="1:10">
      <c r="A235" s="23">
        <v>234</v>
      </c>
      <c r="B235" s="16" t="s">
        <v>1459</v>
      </c>
      <c r="C235" s="19" t="s">
        <v>2607</v>
      </c>
      <c r="D235" s="21" t="s">
        <v>2551</v>
      </c>
      <c r="E235" s="21" t="s">
        <v>2551</v>
      </c>
      <c r="F235" s="21" t="s">
        <v>2551</v>
      </c>
      <c r="G235" s="21" t="s">
        <v>2551</v>
      </c>
      <c r="H235" s="24" t="s">
        <v>2551</v>
      </c>
      <c r="I235" s="24" t="s">
        <v>2551</v>
      </c>
      <c r="J235" s="18" t="s">
        <v>1460</v>
      </c>
    </row>
    <row r="236" spans="1:10">
      <c r="A236" s="21">
        <v>235</v>
      </c>
      <c r="B236" s="24" t="s">
        <v>1463</v>
      </c>
      <c r="C236" s="25" t="s">
        <v>2608</v>
      </c>
      <c r="D236" s="21" t="s">
        <v>2551</v>
      </c>
      <c r="E236" s="21" t="s">
        <v>2551</v>
      </c>
      <c r="F236" s="21" t="s">
        <v>2551</v>
      </c>
      <c r="G236" s="21" t="s">
        <v>2551</v>
      </c>
      <c r="H236" s="24" t="s">
        <v>2551</v>
      </c>
      <c r="I236" s="24" t="s">
        <v>2551</v>
      </c>
      <c r="J236" s="21" t="s">
        <v>1464</v>
      </c>
    </row>
    <row r="237" spans="1:10">
      <c r="A237" s="23">
        <v>236</v>
      </c>
      <c r="B237" s="24" t="s">
        <v>1467</v>
      </c>
      <c r="C237" s="24" t="s">
        <v>2550</v>
      </c>
      <c r="D237" s="21">
        <v>2018</v>
      </c>
      <c r="E237" s="21" t="s">
        <v>2551</v>
      </c>
      <c r="F237" s="21" t="s">
        <v>2551</v>
      </c>
      <c r="G237" s="21" t="s">
        <v>2559</v>
      </c>
      <c r="H237" s="24" t="s">
        <v>2560</v>
      </c>
      <c r="I237" s="24" t="s">
        <v>2551</v>
      </c>
      <c r="J237" s="21" t="s">
        <v>1468</v>
      </c>
    </row>
    <row r="238" spans="1:10">
      <c r="A238" s="21">
        <v>237</v>
      </c>
      <c r="B238" s="24" t="s">
        <v>1471</v>
      </c>
      <c r="C238" s="24" t="s">
        <v>2550</v>
      </c>
      <c r="D238" s="21">
        <v>2017</v>
      </c>
      <c r="E238" s="21" t="s">
        <v>2551</v>
      </c>
      <c r="F238" s="21" t="s">
        <v>2551</v>
      </c>
      <c r="G238" s="21" t="s">
        <v>2552</v>
      </c>
      <c r="H238" s="24" t="s">
        <v>2551</v>
      </c>
      <c r="I238" s="24" t="s">
        <v>2551</v>
      </c>
      <c r="J238" s="21" t="s">
        <v>1472</v>
      </c>
    </row>
    <row r="239" spans="1:10">
      <c r="A239" s="23">
        <v>238</v>
      </c>
      <c r="B239" s="24" t="s">
        <v>1475</v>
      </c>
      <c r="C239" s="24" t="s">
        <v>2550</v>
      </c>
      <c r="D239" s="21">
        <v>2017</v>
      </c>
      <c r="E239" s="21" t="s">
        <v>2551</v>
      </c>
      <c r="F239" s="21" t="s">
        <v>2551</v>
      </c>
      <c r="G239" s="21" t="s">
        <v>2583</v>
      </c>
      <c r="H239" s="24" t="s">
        <v>2583</v>
      </c>
      <c r="I239" s="24" t="s">
        <v>2551</v>
      </c>
      <c r="J239" s="21" t="s">
        <v>1476</v>
      </c>
    </row>
    <row r="240" spans="1:10">
      <c r="A240" s="21">
        <v>239</v>
      </c>
      <c r="B240" s="24" t="s">
        <v>1479</v>
      </c>
      <c r="C240" s="25" t="s">
        <v>2587</v>
      </c>
      <c r="D240" s="21" t="s">
        <v>2551</v>
      </c>
      <c r="E240" s="21" t="s">
        <v>2551</v>
      </c>
      <c r="F240" s="21" t="s">
        <v>2551</v>
      </c>
      <c r="G240" s="21" t="s">
        <v>2551</v>
      </c>
      <c r="H240" s="24" t="s">
        <v>2551</v>
      </c>
      <c r="I240" s="24" t="s">
        <v>2551</v>
      </c>
      <c r="J240" s="21" t="s">
        <v>1480</v>
      </c>
    </row>
    <row r="241" spans="1:10">
      <c r="A241" s="23">
        <v>240</v>
      </c>
      <c r="B241" s="24" t="s">
        <v>1483</v>
      </c>
      <c r="C241" s="24" t="s">
        <v>2550</v>
      </c>
      <c r="D241" s="21">
        <v>2018</v>
      </c>
      <c r="E241" s="21" t="s">
        <v>2551</v>
      </c>
      <c r="F241" s="21" t="s">
        <v>2551</v>
      </c>
      <c r="G241" s="21" t="s">
        <v>2583</v>
      </c>
      <c r="H241" s="24" t="s">
        <v>2583</v>
      </c>
      <c r="I241" s="24" t="s">
        <v>2551</v>
      </c>
      <c r="J241" s="21" t="s">
        <v>1484</v>
      </c>
    </row>
    <row r="242" spans="1:10">
      <c r="A242" s="21">
        <v>241</v>
      </c>
      <c r="B242" s="24" t="s">
        <v>1487</v>
      </c>
      <c r="C242" s="24" t="s">
        <v>2550</v>
      </c>
      <c r="D242" s="21">
        <v>2017</v>
      </c>
      <c r="E242" s="21" t="s">
        <v>2551</v>
      </c>
      <c r="F242" s="21" t="s">
        <v>2551</v>
      </c>
      <c r="G242" s="21" t="s">
        <v>2552</v>
      </c>
      <c r="H242" s="24" t="s">
        <v>2551</v>
      </c>
      <c r="I242" s="24" t="s">
        <v>2551</v>
      </c>
      <c r="J242" s="21" t="s">
        <v>1488</v>
      </c>
    </row>
    <row r="243" spans="1:10">
      <c r="A243" s="23">
        <v>242</v>
      </c>
      <c r="B243" s="24" t="s">
        <v>1491</v>
      </c>
      <c r="C243" s="24" t="s">
        <v>2587</v>
      </c>
      <c r="D243" s="21" t="s">
        <v>2551</v>
      </c>
      <c r="E243" s="21" t="s">
        <v>2551</v>
      </c>
      <c r="F243" s="21" t="s">
        <v>2551</v>
      </c>
      <c r="G243" s="21" t="s">
        <v>2551</v>
      </c>
      <c r="H243" s="24" t="s">
        <v>2551</v>
      </c>
      <c r="I243" s="24" t="s">
        <v>2551</v>
      </c>
      <c r="J243" s="21" t="s">
        <v>1492</v>
      </c>
    </row>
    <row r="244" spans="1:10">
      <c r="A244" s="21">
        <v>243</v>
      </c>
      <c r="B244" s="24" t="s">
        <v>1495</v>
      </c>
      <c r="C244" s="24" t="s">
        <v>2550</v>
      </c>
      <c r="D244" s="21">
        <v>2017</v>
      </c>
      <c r="E244" s="21" t="s">
        <v>2551</v>
      </c>
      <c r="F244" s="21" t="s">
        <v>2551</v>
      </c>
      <c r="G244" s="21" t="s">
        <v>2583</v>
      </c>
      <c r="H244" s="24" t="s">
        <v>2583</v>
      </c>
      <c r="I244" s="24" t="s">
        <v>2577</v>
      </c>
      <c r="J244" s="21" t="s">
        <v>1496</v>
      </c>
    </row>
    <row r="245" spans="1:10">
      <c r="A245" s="23">
        <v>244</v>
      </c>
      <c r="B245" s="24" t="s">
        <v>1499</v>
      </c>
      <c r="C245" s="24" t="s">
        <v>2550</v>
      </c>
      <c r="D245" s="21">
        <v>2018</v>
      </c>
      <c r="E245" s="21" t="s">
        <v>2551</v>
      </c>
      <c r="F245" s="21" t="s">
        <v>2559</v>
      </c>
      <c r="G245" s="21" t="s">
        <v>2552</v>
      </c>
      <c r="H245" s="24" t="s">
        <v>2560</v>
      </c>
      <c r="I245" s="24" t="s">
        <v>2551</v>
      </c>
      <c r="J245" s="21" t="s">
        <v>1500</v>
      </c>
    </row>
    <row r="246" spans="1:10">
      <c r="A246" s="21">
        <v>245</v>
      </c>
      <c r="B246" s="24" t="s">
        <v>1503</v>
      </c>
      <c r="C246" s="24" t="s">
        <v>2550</v>
      </c>
      <c r="D246" s="21" t="s">
        <v>2583</v>
      </c>
      <c r="E246" s="21" t="s">
        <v>2551</v>
      </c>
      <c r="F246" s="21" t="s">
        <v>2551</v>
      </c>
      <c r="G246" s="21" t="s">
        <v>2552</v>
      </c>
      <c r="H246" s="24" t="s">
        <v>2597</v>
      </c>
      <c r="I246" s="24" t="s">
        <v>2551</v>
      </c>
      <c r="J246" s="21" t="s">
        <v>1504</v>
      </c>
    </row>
    <row r="247" spans="1:10">
      <c r="A247" s="23">
        <v>246</v>
      </c>
      <c r="B247" s="24" t="s">
        <v>1507</v>
      </c>
      <c r="C247" s="24" t="s">
        <v>2550</v>
      </c>
      <c r="D247" s="21">
        <v>2018</v>
      </c>
      <c r="E247" s="21" t="s">
        <v>2551</v>
      </c>
      <c r="F247" s="21" t="s">
        <v>2551</v>
      </c>
      <c r="G247" s="21" t="s">
        <v>2559</v>
      </c>
      <c r="H247" s="24" t="s">
        <v>2561</v>
      </c>
      <c r="I247" s="24" t="s">
        <v>2551</v>
      </c>
      <c r="J247" s="21" t="s">
        <v>1508</v>
      </c>
    </row>
    <row r="248" spans="1:10">
      <c r="A248" s="21">
        <v>247</v>
      </c>
      <c r="B248" s="24" t="s">
        <v>1511</v>
      </c>
      <c r="C248" s="25" t="s">
        <v>2609</v>
      </c>
      <c r="D248" s="21" t="s">
        <v>2551</v>
      </c>
      <c r="E248" s="21" t="s">
        <v>2551</v>
      </c>
      <c r="F248" s="21" t="s">
        <v>2551</v>
      </c>
      <c r="G248" s="21" t="s">
        <v>2551</v>
      </c>
      <c r="H248" s="24" t="s">
        <v>2551</v>
      </c>
      <c r="I248" s="24" t="s">
        <v>2551</v>
      </c>
      <c r="J248" s="21" t="s">
        <v>1512</v>
      </c>
    </row>
    <row r="249" spans="1:10">
      <c r="A249" s="23">
        <v>248</v>
      </c>
      <c r="B249" s="24" t="s">
        <v>1515</v>
      </c>
      <c r="C249" s="24" t="s">
        <v>2550</v>
      </c>
      <c r="D249" s="21">
        <v>2018</v>
      </c>
      <c r="E249" s="21" t="s">
        <v>2551</v>
      </c>
      <c r="F249" s="21" t="s">
        <v>2551</v>
      </c>
      <c r="G249" s="21" t="s">
        <v>2559</v>
      </c>
      <c r="H249" s="24" t="s">
        <v>2570</v>
      </c>
      <c r="I249" s="24" t="s">
        <v>2551</v>
      </c>
      <c r="J249" s="21" t="s">
        <v>1516</v>
      </c>
    </row>
    <row r="250" spans="1:10">
      <c r="A250" s="21">
        <v>249</v>
      </c>
      <c r="B250" s="24" t="s">
        <v>1519</v>
      </c>
      <c r="C250" s="24" t="s">
        <v>2550</v>
      </c>
      <c r="D250" s="21">
        <v>2017</v>
      </c>
      <c r="E250" s="21" t="s">
        <v>2551</v>
      </c>
      <c r="F250" s="21" t="s">
        <v>2551</v>
      </c>
      <c r="G250" s="21" t="s">
        <v>2552</v>
      </c>
      <c r="H250" s="24" t="s">
        <v>2551</v>
      </c>
      <c r="I250" s="24" t="s">
        <v>2551</v>
      </c>
      <c r="J250" s="21" t="s">
        <v>1520</v>
      </c>
    </row>
    <row r="251" spans="1:10">
      <c r="A251" s="23">
        <v>250</v>
      </c>
      <c r="B251" s="24" t="s">
        <v>1523</v>
      </c>
      <c r="C251" s="24" t="s">
        <v>2550</v>
      </c>
      <c r="D251" s="21">
        <v>2017</v>
      </c>
      <c r="E251" s="21" t="s">
        <v>2551</v>
      </c>
      <c r="F251" s="21" t="s">
        <v>2551</v>
      </c>
      <c r="G251" s="21" t="s">
        <v>2552</v>
      </c>
      <c r="H251" s="24" t="s">
        <v>2551</v>
      </c>
      <c r="I251" s="24" t="s">
        <v>2551</v>
      </c>
      <c r="J251" s="21" t="s">
        <v>1524</v>
      </c>
    </row>
    <row r="252" spans="1:10">
      <c r="A252" s="21">
        <v>251</v>
      </c>
      <c r="B252" s="24" t="s">
        <v>1527</v>
      </c>
      <c r="C252" s="24" t="s">
        <v>2550</v>
      </c>
      <c r="D252" s="21">
        <v>2017</v>
      </c>
      <c r="E252" s="21" t="s">
        <v>2551</v>
      </c>
      <c r="F252" s="21" t="s">
        <v>2551</v>
      </c>
      <c r="G252" s="21" t="s">
        <v>2552</v>
      </c>
      <c r="H252" s="24" t="s">
        <v>2551</v>
      </c>
      <c r="I252" s="24" t="s">
        <v>2551</v>
      </c>
      <c r="J252" s="21" t="s">
        <v>1528</v>
      </c>
    </row>
    <row r="253" spans="1:10">
      <c r="A253" s="23">
        <v>252</v>
      </c>
      <c r="B253" s="24" t="s">
        <v>1531</v>
      </c>
      <c r="C253" s="24" t="s">
        <v>2550</v>
      </c>
      <c r="D253" s="21">
        <v>2018</v>
      </c>
      <c r="E253" s="21" t="s">
        <v>2551</v>
      </c>
      <c r="F253" s="21" t="s">
        <v>2551</v>
      </c>
      <c r="G253" s="21" t="s">
        <v>2552</v>
      </c>
      <c r="H253" s="24" t="s">
        <v>2551</v>
      </c>
      <c r="I253" s="24" t="s">
        <v>2551</v>
      </c>
      <c r="J253" s="21" t="s">
        <v>1532</v>
      </c>
    </row>
    <row r="254" spans="1:10">
      <c r="A254" s="21">
        <v>253</v>
      </c>
      <c r="B254" s="24" t="s">
        <v>1535</v>
      </c>
      <c r="C254" s="24" t="s">
        <v>2558</v>
      </c>
      <c r="D254" s="21">
        <v>2017</v>
      </c>
      <c r="E254" s="21" t="s">
        <v>2551</v>
      </c>
      <c r="F254" s="21" t="s">
        <v>2551</v>
      </c>
      <c r="G254" s="21" t="s">
        <v>2559</v>
      </c>
      <c r="H254" s="24" t="s">
        <v>2610</v>
      </c>
      <c r="I254" s="24" t="s">
        <v>2551</v>
      </c>
      <c r="J254" s="21" t="s">
        <v>1536</v>
      </c>
    </row>
    <row r="255" spans="1:10">
      <c r="A255" s="23">
        <v>254</v>
      </c>
      <c r="B255" s="24" t="s">
        <v>1539</v>
      </c>
      <c r="C255" s="24" t="s">
        <v>2550</v>
      </c>
      <c r="D255" s="21">
        <v>2018</v>
      </c>
      <c r="E255" s="21" t="s">
        <v>2551</v>
      </c>
      <c r="F255" s="21" t="s">
        <v>2551</v>
      </c>
      <c r="G255" s="21" t="s">
        <v>2559</v>
      </c>
      <c r="H255" s="24" t="s">
        <v>2567</v>
      </c>
      <c r="I255" s="24" t="s">
        <v>2551</v>
      </c>
      <c r="J255" s="21" t="s">
        <v>1540</v>
      </c>
    </row>
    <row r="256" spans="1:10">
      <c r="A256" s="21">
        <v>255</v>
      </c>
      <c r="B256" s="24" t="s">
        <v>1543</v>
      </c>
      <c r="C256" s="24" t="s">
        <v>2611</v>
      </c>
      <c r="D256" s="21" t="s">
        <v>2551</v>
      </c>
      <c r="E256" s="21" t="s">
        <v>2551</v>
      </c>
      <c r="F256" s="21" t="s">
        <v>2551</v>
      </c>
      <c r="G256" s="21" t="s">
        <v>2551</v>
      </c>
      <c r="H256" s="24" t="s">
        <v>2551</v>
      </c>
      <c r="I256" s="24" t="s">
        <v>2551</v>
      </c>
      <c r="J256" s="21" t="s">
        <v>1544</v>
      </c>
    </row>
    <row r="257" spans="1:10">
      <c r="A257" s="23">
        <v>256</v>
      </c>
      <c r="B257" s="24" t="s">
        <v>1547</v>
      </c>
      <c r="C257" s="24" t="s">
        <v>2550</v>
      </c>
      <c r="D257" s="21">
        <v>2017</v>
      </c>
      <c r="E257" s="21" t="s">
        <v>2551</v>
      </c>
      <c r="F257" s="21" t="s">
        <v>2551</v>
      </c>
      <c r="G257" s="21" t="s">
        <v>2552</v>
      </c>
      <c r="H257" s="24" t="s">
        <v>2551</v>
      </c>
      <c r="I257" s="24" t="s">
        <v>2551</v>
      </c>
      <c r="J257" s="21" t="s">
        <v>1548</v>
      </c>
    </row>
    <row r="258" spans="1:10">
      <c r="A258" s="21">
        <v>257</v>
      </c>
      <c r="B258" s="24" t="s">
        <v>1551</v>
      </c>
      <c r="C258" s="24" t="s">
        <v>2558</v>
      </c>
      <c r="D258" s="21">
        <v>2018</v>
      </c>
      <c r="E258" s="21" t="s">
        <v>2551</v>
      </c>
      <c r="F258" s="21" t="s">
        <v>2551</v>
      </c>
      <c r="G258" s="21" t="s">
        <v>2559</v>
      </c>
      <c r="H258" s="24" t="s">
        <v>2567</v>
      </c>
      <c r="I258" s="24" t="s">
        <v>2551</v>
      </c>
      <c r="J258" s="21" t="s">
        <v>1552</v>
      </c>
    </row>
    <row r="259" spans="1:10">
      <c r="A259" s="23">
        <v>258</v>
      </c>
      <c r="B259" s="24" t="s">
        <v>1555</v>
      </c>
      <c r="C259" s="26" t="s">
        <v>2612</v>
      </c>
      <c r="D259" s="21" t="s">
        <v>2551</v>
      </c>
      <c r="E259" s="21" t="s">
        <v>2551</v>
      </c>
      <c r="F259" s="21" t="s">
        <v>2551</v>
      </c>
      <c r="G259" s="21" t="s">
        <v>2551</v>
      </c>
      <c r="H259" s="24" t="s">
        <v>2551</v>
      </c>
      <c r="I259" s="24" t="s">
        <v>2551</v>
      </c>
      <c r="J259" s="21" t="s">
        <v>1556</v>
      </c>
    </row>
    <row r="260" spans="1:10">
      <c r="A260" s="21">
        <v>259</v>
      </c>
      <c r="B260" s="24" t="s">
        <v>1559</v>
      </c>
      <c r="C260" s="24" t="s">
        <v>2550</v>
      </c>
      <c r="D260" s="21">
        <v>2017</v>
      </c>
      <c r="E260" s="21" t="s">
        <v>2551</v>
      </c>
      <c r="F260" s="21" t="s">
        <v>2551</v>
      </c>
      <c r="G260" s="21" t="s">
        <v>2552</v>
      </c>
      <c r="H260" s="24" t="s">
        <v>2551</v>
      </c>
      <c r="I260" s="24" t="s">
        <v>2551</v>
      </c>
      <c r="J260" s="21" t="s">
        <v>1560</v>
      </c>
    </row>
    <row r="261" spans="1:10">
      <c r="A261" s="23">
        <v>260</v>
      </c>
      <c r="B261" s="24" t="s">
        <v>1563</v>
      </c>
      <c r="C261" s="16" t="s">
        <v>2550</v>
      </c>
      <c r="D261" s="21">
        <v>2017</v>
      </c>
      <c r="E261" s="21" t="s">
        <v>2551</v>
      </c>
      <c r="F261" s="21" t="s">
        <v>2551</v>
      </c>
      <c r="G261" s="21" t="s">
        <v>2552</v>
      </c>
      <c r="H261" s="24" t="s">
        <v>2551</v>
      </c>
      <c r="I261" s="24" t="s">
        <v>2551</v>
      </c>
      <c r="J261" s="21" t="s">
        <v>1564</v>
      </c>
    </row>
    <row r="262" spans="1:10">
      <c r="A262" s="21">
        <v>261</v>
      </c>
      <c r="B262" s="24" t="s">
        <v>1567</v>
      </c>
      <c r="C262" s="24" t="s">
        <v>2550</v>
      </c>
      <c r="D262" s="21">
        <v>2017</v>
      </c>
      <c r="E262" s="21" t="s">
        <v>2551</v>
      </c>
      <c r="F262" s="21" t="s">
        <v>2551</v>
      </c>
      <c r="G262" s="21" t="s">
        <v>2552</v>
      </c>
      <c r="H262" s="24" t="s">
        <v>2551</v>
      </c>
      <c r="I262" s="24" t="s">
        <v>2551</v>
      </c>
      <c r="J262" s="21" t="s">
        <v>1568</v>
      </c>
    </row>
    <row r="263" spans="1:10">
      <c r="A263" s="23">
        <v>262</v>
      </c>
      <c r="B263" s="24" t="s">
        <v>1571</v>
      </c>
      <c r="C263" s="24" t="s">
        <v>2550</v>
      </c>
      <c r="D263" s="21">
        <v>2018</v>
      </c>
      <c r="E263" s="21" t="s">
        <v>2551</v>
      </c>
      <c r="F263" s="21" t="s">
        <v>2551</v>
      </c>
      <c r="G263" s="21" t="s">
        <v>2559</v>
      </c>
      <c r="H263" s="24" t="s">
        <v>2561</v>
      </c>
      <c r="I263" s="24" t="s">
        <v>2551</v>
      </c>
      <c r="J263" s="21" t="s">
        <v>1572</v>
      </c>
    </row>
    <row r="264" spans="1:10">
      <c r="A264" s="21">
        <v>263</v>
      </c>
      <c r="B264" s="24" t="s">
        <v>1575</v>
      </c>
      <c r="C264" s="24" t="s">
        <v>2558</v>
      </c>
      <c r="D264" s="21">
        <v>2018</v>
      </c>
      <c r="E264" s="21" t="s">
        <v>2551</v>
      </c>
      <c r="F264" s="21" t="s">
        <v>2551</v>
      </c>
      <c r="G264" s="21" t="s">
        <v>2559</v>
      </c>
      <c r="H264" s="24" t="s">
        <v>2613</v>
      </c>
      <c r="I264" s="24" t="s">
        <v>2551</v>
      </c>
      <c r="J264" s="21" t="s">
        <v>1576</v>
      </c>
    </row>
    <row r="265" spans="1:10">
      <c r="A265" s="23">
        <v>264</v>
      </c>
      <c r="B265" s="24" t="s">
        <v>1579</v>
      </c>
      <c r="C265" s="26" t="s">
        <v>2614</v>
      </c>
      <c r="D265" s="21" t="s">
        <v>2551</v>
      </c>
      <c r="E265" s="21" t="s">
        <v>2551</v>
      </c>
      <c r="F265" s="21" t="s">
        <v>2551</v>
      </c>
      <c r="G265" s="21" t="s">
        <v>2551</v>
      </c>
      <c r="H265" s="24" t="s">
        <v>2551</v>
      </c>
      <c r="I265" s="24" t="s">
        <v>2551</v>
      </c>
      <c r="J265" s="21" t="s">
        <v>1580</v>
      </c>
    </row>
    <row r="266" spans="1:10">
      <c r="A266" s="21">
        <v>265</v>
      </c>
      <c r="B266" s="24" t="s">
        <v>1583</v>
      </c>
      <c r="C266" s="24" t="s">
        <v>2558</v>
      </c>
      <c r="D266" s="21">
        <v>2019</v>
      </c>
      <c r="E266" s="21" t="s">
        <v>2551</v>
      </c>
      <c r="F266" s="21" t="s">
        <v>2551</v>
      </c>
      <c r="G266" s="21" t="s">
        <v>2552</v>
      </c>
      <c r="H266" s="24" t="s">
        <v>2567</v>
      </c>
      <c r="I266" s="24" t="s">
        <v>2551</v>
      </c>
      <c r="J266" s="21" t="s">
        <v>1584</v>
      </c>
    </row>
    <row r="267" spans="1:10">
      <c r="A267" s="23">
        <v>266</v>
      </c>
      <c r="B267" s="24" t="s">
        <v>1587</v>
      </c>
      <c r="C267" s="24" t="s">
        <v>2558</v>
      </c>
      <c r="D267" s="21">
        <v>2018</v>
      </c>
      <c r="E267" s="21" t="s">
        <v>2551</v>
      </c>
      <c r="F267" s="21" t="s">
        <v>2551</v>
      </c>
      <c r="G267" s="21" t="s">
        <v>2559</v>
      </c>
      <c r="H267" s="24" t="s">
        <v>2615</v>
      </c>
      <c r="I267" s="24" t="s">
        <v>2551</v>
      </c>
      <c r="J267" s="21" t="s">
        <v>1588</v>
      </c>
    </row>
    <row r="268" spans="1:10">
      <c r="A268" s="21">
        <v>267</v>
      </c>
      <c r="B268" s="24" t="s">
        <v>1591</v>
      </c>
      <c r="C268" s="24" t="s">
        <v>2550</v>
      </c>
      <c r="D268" s="21">
        <v>2018</v>
      </c>
      <c r="E268" s="21" t="s">
        <v>2551</v>
      </c>
      <c r="F268" s="21" t="s">
        <v>2551</v>
      </c>
      <c r="G268" s="21" t="s">
        <v>2583</v>
      </c>
      <c r="H268" s="24" t="s">
        <v>2583</v>
      </c>
      <c r="I268" s="24" t="s">
        <v>2551</v>
      </c>
      <c r="J268" s="21" t="s">
        <v>1592</v>
      </c>
    </row>
    <row r="269" spans="1:10">
      <c r="A269" s="23">
        <v>268</v>
      </c>
      <c r="B269" s="24" t="s">
        <v>1595</v>
      </c>
      <c r="C269" s="24" t="s">
        <v>2550</v>
      </c>
      <c r="D269" s="21">
        <v>2017</v>
      </c>
      <c r="E269" s="21" t="s">
        <v>2551</v>
      </c>
      <c r="F269" s="21" t="s">
        <v>2551</v>
      </c>
      <c r="G269" s="21" t="s">
        <v>2552</v>
      </c>
      <c r="H269" s="24" t="s">
        <v>2551</v>
      </c>
      <c r="I269" s="24" t="s">
        <v>2551</v>
      </c>
      <c r="J269" s="21" t="s">
        <v>1596</v>
      </c>
    </row>
    <row r="270" spans="1:10">
      <c r="A270" s="21">
        <v>269</v>
      </c>
      <c r="B270" s="24" t="s">
        <v>1599</v>
      </c>
      <c r="C270" s="24" t="s">
        <v>2550</v>
      </c>
      <c r="D270" s="21">
        <v>2018</v>
      </c>
      <c r="E270" s="21" t="s">
        <v>2551</v>
      </c>
      <c r="F270" s="21" t="s">
        <v>2551</v>
      </c>
      <c r="G270" s="21" t="s">
        <v>2552</v>
      </c>
      <c r="H270" s="24" t="s">
        <v>2551</v>
      </c>
      <c r="I270" s="24" t="s">
        <v>2551</v>
      </c>
      <c r="J270" s="21" t="s">
        <v>1600</v>
      </c>
    </row>
    <row r="271" spans="1:10">
      <c r="A271" s="23">
        <v>270</v>
      </c>
      <c r="B271" s="24" t="s">
        <v>1603</v>
      </c>
      <c r="C271" s="28" t="s">
        <v>2616</v>
      </c>
      <c r="D271" s="21" t="s">
        <v>2551</v>
      </c>
      <c r="E271" s="21" t="s">
        <v>2551</v>
      </c>
      <c r="F271" s="21" t="s">
        <v>2551</v>
      </c>
      <c r="G271" s="21" t="s">
        <v>2551</v>
      </c>
      <c r="H271" s="24" t="s">
        <v>2551</v>
      </c>
      <c r="I271" s="24" t="s">
        <v>2551</v>
      </c>
      <c r="J271" s="21" t="s">
        <v>1604</v>
      </c>
    </row>
    <row r="272" spans="1:10">
      <c r="A272" s="21">
        <v>271</v>
      </c>
      <c r="B272" s="24" t="s">
        <v>1607</v>
      </c>
      <c r="C272" s="24" t="s">
        <v>2558</v>
      </c>
      <c r="D272" s="21">
        <v>2017</v>
      </c>
      <c r="E272" s="21" t="s">
        <v>2551</v>
      </c>
      <c r="F272" s="21" t="s">
        <v>2551</v>
      </c>
      <c r="G272" s="21" t="s">
        <v>2559</v>
      </c>
      <c r="H272" s="24" t="s">
        <v>2570</v>
      </c>
      <c r="I272" s="24" t="s">
        <v>2551</v>
      </c>
      <c r="J272" s="21" t="s">
        <v>1608</v>
      </c>
    </row>
    <row r="273" spans="1:10">
      <c r="A273" s="23">
        <v>272</v>
      </c>
      <c r="B273" s="24" t="s">
        <v>1611</v>
      </c>
      <c r="C273" s="16" t="s">
        <v>2550</v>
      </c>
      <c r="D273" s="21">
        <v>2017</v>
      </c>
      <c r="E273" s="21" t="s">
        <v>2551</v>
      </c>
      <c r="F273" s="21" t="s">
        <v>2551</v>
      </c>
      <c r="G273" s="21" t="s">
        <v>2552</v>
      </c>
      <c r="H273" s="24" t="s">
        <v>2551</v>
      </c>
      <c r="I273" s="24" t="s">
        <v>2551</v>
      </c>
      <c r="J273" s="21" t="s">
        <v>1612</v>
      </c>
    </row>
    <row r="274" spans="1:10">
      <c r="A274" s="21">
        <v>273</v>
      </c>
      <c r="B274" s="24" t="s">
        <v>1615</v>
      </c>
      <c r="C274" s="24" t="s">
        <v>2550</v>
      </c>
      <c r="D274" s="21">
        <v>2017</v>
      </c>
      <c r="E274" s="21" t="s">
        <v>2551</v>
      </c>
      <c r="F274" s="21" t="s">
        <v>2551</v>
      </c>
      <c r="G274" s="21" t="s">
        <v>2552</v>
      </c>
      <c r="H274" s="24" t="s">
        <v>2551</v>
      </c>
      <c r="I274" s="24" t="s">
        <v>2551</v>
      </c>
      <c r="J274" s="21" t="s">
        <v>1616</v>
      </c>
    </row>
    <row r="275" spans="1:10">
      <c r="A275" s="23">
        <v>274</v>
      </c>
      <c r="B275" s="24" t="s">
        <v>1619</v>
      </c>
      <c r="C275" s="24" t="s">
        <v>2558</v>
      </c>
      <c r="D275" s="21">
        <v>2018</v>
      </c>
      <c r="E275" s="21" t="s">
        <v>2551</v>
      </c>
      <c r="F275" s="21" t="s">
        <v>2551</v>
      </c>
      <c r="G275" s="21" t="s">
        <v>2559</v>
      </c>
      <c r="H275" s="24" t="s">
        <v>2572</v>
      </c>
      <c r="I275" s="24" t="s">
        <v>2551</v>
      </c>
      <c r="J275" s="21" t="s">
        <v>1620</v>
      </c>
    </row>
    <row r="276" spans="1:10">
      <c r="A276" s="21">
        <v>275</v>
      </c>
      <c r="B276" s="24" t="s">
        <v>1623</v>
      </c>
      <c r="C276" s="26" t="s">
        <v>2617</v>
      </c>
      <c r="D276" s="21" t="s">
        <v>2551</v>
      </c>
      <c r="E276" s="21" t="s">
        <v>2551</v>
      </c>
      <c r="F276" s="21" t="s">
        <v>2551</v>
      </c>
      <c r="G276" s="21" t="s">
        <v>2551</v>
      </c>
      <c r="H276" s="24" t="s">
        <v>2551</v>
      </c>
      <c r="I276" s="24" t="s">
        <v>2551</v>
      </c>
      <c r="J276" s="21" t="s">
        <v>1624</v>
      </c>
    </row>
    <row r="277" spans="1:10">
      <c r="A277" s="23">
        <v>276</v>
      </c>
      <c r="B277" s="24" t="s">
        <v>1627</v>
      </c>
      <c r="C277" s="24" t="s">
        <v>2550</v>
      </c>
      <c r="D277" s="21">
        <v>2018</v>
      </c>
      <c r="E277" s="21" t="s">
        <v>2551</v>
      </c>
      <c r="F277" s="21" t="s">
        <v>2551</v>
      </c>
      <c r="G277" s="21" t="s">
        <v>2552</v>
      </c>
      <c r="H277" s="24" t="s">
        <v>2597</v>
      </c>
      <c r="I277" s="24" t="s">
        <v>2551</v>
      </c>
      <c r="J277" s="21" t="s">
        <v>1628</v>
      </c>
    </row>
    <row r="278" spans="1:10">
      <c r="A278" s="21">
        <v>277</v>
      </c>
      <c r="B278" s="24" t="s">
        <v>1631</v>
      </c>
      <c r="C278" s="24" t="s">
        <v>2550</v>
      </c>
      <c r="D278" s="21">
        <v>2019</v>
      </c>
      <c r="E278" s="21" t="s">
        <v>2551</v>
      </c>
      <c r="F278" s="21" t="s">
        <v>2551</v>
      </c>
      <c r="G278" s="21" t="s">
        <v>2559</v>
      </c>
      <c r="H278" s="24" t="s">
        <v>2618</v>
      </c>
      <c r="I278" s="24" t="s">
        <v>2551</v>
      </c>
      <c r="J278" s="21" t="s">
        <v>1632</v>
      </c>
    </row>
    <row r="279" spans="1:10">
      <c r="A279" s="23">
        <v>278</v>
      </c>
      <c r="B279" s="24" t="s">
        <v>1635</v>
      </c>
      <c r="C279" s="24" t="s">
        <v>2550</v>
      </c>
      <c r="D279" s="21">
        <v>2018</v>
      </c>
      <c r="E279" s="21" t="s">
        <v>2551</v>
      </c>
      <c r="F279" s="21" t="s">
        <v>2551</v>
      </c>
      <c r="G279" s="21" t="s">
        <v>2559</v>
      </c>
      <c r="H279" s="24" t="s">
        <v>2567</v>
      </c>
      <c r="I279" s="24" t="s">
        <v>2551</v>
      </c>
      <c r="J279" s="21" t="s">
        <v>1636</v>
      </c>
    </row>
    <row r="280" spans="1:10">
      <c r="A280" s="21">
        <v>279</v>
      </c>
      <c r="B280" s="24" t="s">
        <v>1639</v>
      </c>
      <c r="C280" s="24" t="s">
        <v>2550</v>
      </c>
      <c r="D280" s="21">
        <v>2017</v>
      </c>
      <c r="E280" s="21" t="s">
        <v>2551</v>
      </c>
      <c r="F280" s="21" t="s">
        <v>2551</v>
      </c>
      <c r="G280" s="21" t="s">
        <v>2552</v>
      </c>
      <c r="H280" s="24" t="s">
        <v>2551</v>
      </c>
      <c r="I280" s="24" t="s">
        <v>2551</v>
      </c>
      <c r="J280" s="21" t="s">
        <v>1640</v>
      </c>
    </row>
    <row r="281" spans="1:10">
      <c r="A281" s="23">
        <v>280</v>
      </c>
      <c r="B281" s="24" t="s">
        <v>1643</v>
      </c>
      <c r="C281" s="24" t="s">
        <v>2558</v>
      </c>
      <c r="D281" s="21">
        <v>2017</v>
      </c>
      <c r="E281" s="21" t="s">
        <v>2551</v>
      </c>
      <c r="F281" s="21" t="s">
        <v>2551</v>
      </c>
      <c r="G281" s="21" t="s">
        <v>2559</v>
      </c>
      <c r="H281" s="24" t="s">
        <v>2592</v>
      </c>
      <c r="I281" s="24" t="s">
        <v>2551</v>
      </c>
      <c r="J281" s="21" t="s">
        <v>1644</v>
      </c>
    </row>
    <row r="282" spans="1:10">
      <c r="A282" s="21">
        <v>281</v>
      </c>
      <c r="B282" s="24" t="s">
        <v>1647</v>
      </c>
      <c r="C282" s="24" t="s">
        <v>2550</v>
      </c>
      <c r="D282" s="21">
        <v>2018</v>
      </c>
      <c r="E282" s="21" t="s">
        <v>2551</v>
      </c>
      <c r="F282" s="21" t="s">
        <v>2551</v>
      </c>
      <c r="G282" s="21" t="s">
        <v>2559</v>
      </c>
      <c r="H282" s="24" t="s">
        <v>2573</v>
      </c>
      <c r="I282" s="24" t="s">
        <v>2551</v>
      </c>
      <c r="J282" s="21" t="s">
        <v>1648</v>
      </c>
    </row>
    <row r="283" spans="1:10">
      <c r="A283" s="23">
        <v>282</v>
      </c>
      <c r="B283" s="24" t="s">
        <v>1651</v>
      </c>
      <c r="C283" s="24" t="s">
        <v>2550</v>
      </c>
      <c r="D283" s="21">
        <v>2017</v>
      </c>
      <c r="E283" s="21" t="s">
        <v>2551</v>
      </c>
      <c r="F283" s="21" t="s">
        <v>2551</v>
      </c>
      <c r="G283" s="21" t="s">
        <v>2583</v>
      </c>
      <c r="H283" s="24" t="s">
        <v>2583</v>
      </c>
      <c r="I283" s="24" t="s">
        <v>2551</v>
      </c>
      <c r="J283" s="21" t="s">
        <v>1652</v>
      </c>
    </row>
    <row r="284" spans="1:10">
      <c r="A284" s="21">
        <v>283</v>
      </c>
      <c r="B284" s="24" t="s">
        <v>1655</v>
      </c>
      <c r="C284" s="24" t="s">
        <v>2550</v>
      </c>
      <c r="D284" s="21">
        <v>2018</v>
      </c>
      <c r="E284" s="21" t="s">
        <v>2551</v>
      </c>
      <c r="F284" s="21" t="s">
        <v>2551</v>
      </c>
      <c r="G284" s="21" t="s">
        <v>2552</v>
      </c>
      <c r="H284" s="24" t="s">
        <v>2551</v>
      </c>
      <c r="I284" s="24" t="s">
        <v>2551</v>
      </c>
      <c r="J284" s="21" t="s">
        <v>1656</v>
      </c>
    </row>
    <row r="285" spans="1:10">
      <c r="A285" s="23">
        <v>284</v>
      </c>
      <c r="B285" s="24" t="s">
        <v>1659</v>
      </c>
      <c r="C285" s="24" t="s">
        <v>2550</v>
      </c>
      <c r="D285" s="21">
        <v>2018</v>
      </c>
      <c r="E285" s="21" t="s">
        <v>2551</v>
      </c>
      <c r="F285" s="21" t="s">
        <v>2551</v>
      </c>
      <c r="G285" s="21" t="s">
        <v>2559</v>
      </c>
      <c r="H285" s="24" t="s">
        <v>2573</v>
      </c>
      <c r="I285" s="24" t="s">
        <v>2551</v>
      </c>
      <c r="J285" s="21" t="s">
        <v>1660</v>
      </c>
    </row>
    <row r="286" spans="1:10">
      <c r="A286" s="21">
        <v>285</v>
      </c>
      <c r="B286" s="24" t="s">
        <v>1663</v>
      </c>
      <c r="C286" s="24" t="s">
        <v>2558</v>
      </c>
      <c r="D286" s="21">
        <v>2017</v>
      </c>
      <c r="E286" s="21" t="s">
        <v>2551</v>
      </c>
      <c r="F286" s="21" t="s">
        <v>2551</v>
      </c>
      <c r="G286" s="21" t="s">
        <v>2559</v>
      </c>
      <c r="H286" s="24" t="s">
        <v>2584</v>
      </c>
      <c r="I286" s="24" t="s">
        <v>2551</v>
      </c>
      <c r="J286" s="21" t="s">
        <v>1664</v>
      </c>
    </row>
    <row r="287" spans="1:10">
      <c r="A287" s="23">
        <v>286</v>
      </c>
      <c r="B287" s="24" t="s">
        <v>1667</v>
      </c>
      <c r="C287" s="24" t="s">
        <v>2550</v>
      </c>
      <c r="D287" s="21">
        <v>2018</v>
      </c>
      <c r="E287" s="21" t="s">
        <v>2551</v>
      </c>
      <c r="F287" s="21" t="s">
        <v>2551</v>
      </c>
      <c r="G287" s="21" t="s">
        <v>2552</v>
      </c>
      <c r="H287" s="24" t="s">
        <v>2597</v>
      </c>
      <c r="I287" s="24" t="s">
        <v>2551</v>
      </c>
      <c r="J287" s="21" t="s">
        <v>1668</v>
      </c>
    </row>
    <row r="288" spans="1:10">
      <c r="A288" s="21">
        <v>287</v>
      </c>
      <c r="B288" s="24" t="s">
        <v>1671</v>
      </c>
      <c r="C288" s="24" t="s">
        <v>2550</v>
      </c>
      <c r="D288" s="21">
        <v>2017</v>
      </c>
      <c r="E288" s="21" t="s">
        <v>2551</v>
      </c>
      <c r="F288" s="21" t="s">
        <v>2551</v>
      </c>
      <c r="G288" s="21" t="s">
        <v>2552</v>
      </c>
      <c r="H288" s="24" t="s">
        <v>2551</v>
      </c>
      <c r="I288" s="24" t="s">
        <v>2551</v>
      </c>
      <c r="J288" s="21" t="s">
        <v>1672</v>
      </c>
    </row>
    <row r="289" spans="1:10">
      <c r="A289" s="23">
        <v>288</v>
      </c>
      <c r="B289" s="24" t="s">
        <v>1675</v>
      </c>
      <c r="C289" s="24" t="s">
        <v>2587</v>
      </c>
      <c r="D289" s="21" t="s">
        <v>2551</v>
      </c>
      <c r="E289" s="21" t="s">
        <v>2551</v>
      </c>
      <c r="F289" s="21" t="s">
        <v>2551</v>
      </c>
      <c r="G289" s="21" t="s">
        <v>2551</v>
      </c>
      <c r="H289" s="24" t="s">
        <v>2551</v>
      </c>
      <c r="I289" s="24" t="s">
        <v>2551</v>
      </c>
      <c r="J289" s="21" t="s">
        <v>1676</v>
      </c>
    </row>
    <row r="290" spans="1:10">
      <c r="A290" s="21">
        <v>289</v>
      </c>
      <c r="B290" s="24" t="s">
        <v>1679</v>
      </c>
      <c r="C290" s="24" t="s">
        <v>2550</v>
      </c>
      <c r="D290" s="21">
        <v>2017</v>
      </c>
      <c r="E290" s="21" t="s">
        <v>2551</v>
      </c>
      <c r="F290" s="21" t="s">
        <v>2551</v>
      </c>
      <c r="G290" s="21" t="s">
        <v>2583</v>
      </c>
      <c r="H290" s="24" t="s">
        <v>2583</v>
      </c>
      <c r="I290" s="24" t="s">
        <v>2551</v>
      </c>
      <c r="J290" s="21" t="s">
        <v>1680</v>
      </c>
    </row>
    <row r="291" spans="1:10">
      <c r="A291" s="23">
        <v>290</v>
      </c>
      <c r="B291" s="24" t="s">
        <v>1683</v>
      </c>
      <c r="C291" s="24" t="s">
        <v>2550</v>
      </c>
      <c r="D291" s="21">
        <v>2018</v>
      </c>
      <c r="E291" s="21" t="s">
        <v>2551</v>
      </c>
      <c r="F291" s="21" t="s">
        <v>2551</v>
      </c>
      <c r="G291" s="21" t="s">
        <v>2559</v>
      </c>
      <c r="H291" s="24" t="s">
        <v>2584</v>
      </c>
      <c r="I291" s="24" t="s">
        <v>2551</v>
      </c>
      <c r="J291" s="21" t="s">
        <v>1684</v>
      </c>
    </row>
    <row r="292" spans="1:10">
      <c r="A292" s="21">
        <v>291</v>
      </c>
      <c r="B292" s="24" t="s">
        <v>1687</v>
      </c>
      <c r="C292" s="24" t="s">
        <v>2550</v>
      </c>
      <c r="D292" s="21">
        <v>2017</v>
      </c>
      <c r="E292" s="21" t="s">
        <v>2551</v>
      </c>
      <c r="F292" s="21" t="s">
        <v>2551</v>
      </c>
      <c r="G292" s="21" t="s">
        <v>2552</v>
      </c>
      <c r="H292" s="24" t="s">
        <v>2551</v>
      </c>
      <c r="I292" s="24" t="s">
        <v>2551</v>
      </c>
      <c r="J292" s="21" t="s">
        <v>1688</v>
      </c>
    </row>
    <row r="293" spans="1:10">
      <c r="A293" s="23">
        <v>292</v>
      </c>
      <c r="B293" s="24" t="s">
        <v>1691</v>
      </c>
      <c r="C293" s="24" t="s">
        <v>2550</v>
      </c>
      <c r="D293" s="21">
        <v>2018</v>
      </c>
      <c r="E293" s="21" t="s">
        <v>2551</v>
      </c>
      <c r="F293" s="21" t="s">
        <v>2551</v>
      </c>
      <c r="G293" s="21" t="s">
        <v>2559</v>
      </c>
      <c r="H293" s="24" t="s">
        <v>2567</v>
      </c>
      <c r="I293" s="24" t="s">
        <v>2551</v>
      </c>
      <c r="J293" s="21" t="s">
        <v>1692</v>
      </c>
    </row>
    <row r="294" spans="1:10">
      <c r="A294" s="21">
        <v>293</v>
      </c>
      <c r="B294" s="24" t="s">
        <v>1695</v>
      </c>
      <c r="C294" s="24" t="s">
        <v>2550</v>
      </c>
      <c r="D294" s="21">
        <v>2017</v>
      </c>
      <c r="E294" s="21" t="s">
        <v>2551</v>
      </c>
      <c r="F294" s="21" t="s">
        <v>2551</v>
      </c>
      <c r="G294" s="21" t="s">
        <v>2552</v>
      </c>
      <c r="H294" s="24" t="s">
        <v>2551</v>
      </c>
      <c r="I294" s="24" t="s">
        <v>2551</v>
      </c>
      <c r="J294" s="21" t="s">
        <v>1696</v>
      </c>
    </row>
    <row r="295" spans="1:10">
      <c r="A295" s="23">
        <v>294</v>
      </c>
      <c r="B295" s="24" t="s">
        <v>1699</v>
      </c>
      <c r="C295" s="16" t="s">
        <v>2550</v>
      </c>
      <c r="D295" s="21">
        <v>2017</v>
      </c>
      <c r="E295" s="21" t="s">
        <v>2551</v>
      </c>
      <c r="F295" s="21" t="s">
        <v>2551</v>
      </c>
      <c r="G295" s="21" t="s">
        <v>2583</v>
      </c>
      <c r="H295" s="24" t="s">
        <v>2583</v>
      </c>
      <c r="I295" s="24" t="s">
        <v>2577</v>
      </c>
      <c r="J295" s="21" t="s">
        <v>1700</v>
      </c>
    </row>
    <row r="296" spans="1:10">
      <c r="A296" s="21">
        <v>295</v>
      </c>
      <c r="B296" s="24" t="s">
        <v>1703</v>
      </c>
      <c r="C296" s="24" t="s">
        <v>2550</v>
      </c>
      <c r="D296" s="21">
        <v>2018</v>
      </c>
      <c r="E296" s="21" t="s">
        <v>2551</v>
      </c>
      <c r="F296" s="21" t="s">
        <v>2551</v>
      </c>
      <c r="G296" s="21" t="s">
        <v>2559</v>
      </c>
      <c r="H296" s="24" t="s">
        <v>2567</v>
      </c>
      <c r="I296" s="24" t="s">
        <v>2551</v>
      </c>
      <c r="J296" s="21" t="s">
        <v>1704</v>
      </c>
    </row>
    <row r="297" spans="1:10">
      <c r="A297" s="23">
        <v>296</v>
      </c>
      <c r="B297" s="24" t="s">
        <v>1707</v>
      </c>
      <c r="C297" s="24" t="s">
        <v>2550</v>
      </c>
      <c r="D297" s="21">
        <v>2018</v>
      </c>
      <c r="E297" s="21" t="s">
        <v>2551</v>
      </c>
      <c r="F297" s="21" t="s">
        <v>2551</v>
      </c>
      <c r="G297" s="21" t="s">
        <v>2559</v>
      </c>
      <c r="H297" s="24" t="s">
        <v>2573</v>
      </c>
      <c r="I297" s="24" t="s">
        <v>2551</v>
      </c>
      <c r="J297" s="21" t="s">
        <v>1708</v>
      </c>
    </row>
    <row r="298" spans="1:10">
      <c r="A298" s="21">
        <v>297</v>
      </c>
      <c r="B298" s="24" t="s">
        <v>1711</v>
      </c>
      <c r="C298" s="24" t="s">
        <v>2550</v>
      </c>
      <c r="D298" s="21">
        <v>2017</v>
      </c>
      <c r="E298" s="21" t="s">
        <v>2551</v>
      </c>
      <c r="F298" s="21" t="s">
        <v>2551</v>
      </c>
      <c r="G298" s="21" t="s">
        <v>2552</v>
      </c>
      <c r="H298" s="24" t="s">
        <v>2551</v>
      </c>
      <c r="I298" s="24" t="s">
        <v>2551</v>
      </c>
      <c r="J298" s="21" t="s">
        <v>1712</v>
      </c>
    </row>
    <row r="299" spans="1:10">
      <c r="A299" s="23">
        <v>298</v>
      </c>
      <c r="B299" s="24" t="s">
        <v>1715</v>
      </c>
      <c r="C299" s="24" t="s">
        <v>2558</v>
      </c>
      <c r="D299" s="21">
        <v>2018</v>
      </c>
      <c r="E299" s="21" t="s">
        <v>2551</v>
      </c>
      <c r="F299" s="21" t="s">
        <v>2551</v>
      </c>
      <c r="G299" s="21" t="s">
        <v>2559</v>
      </c>
      <c r="H299" s="24" t="s">
        <v>2573</v>
      </c>
      <c r="I299" s="24" t="s">
        <v>2551</v>
      </c>
      <c r="J299" s="21" t="s">
        <v>1716</v>
      </c>
    </row>
    <row r="300" spans="1:10">
      <c r="A300" s="21">
        <v>299</v>
      </c>
      <c r="B300" s="24" t="s">
        <v>1719</v>
      </c>
      <c r="C300" s="24" t="s">
        <v>2550</v>
      </c>
      <c r="D300" s="21" t="s">
        <v>2583</v>
      </c>
      <c r="E300" s="21" t="s">
        <v>2551</v>
      </c>
      <c r="F300" s="21" t="s">
        <v>2551</v>
      </c>
      <c r="G300" s="21" t="s">
        <v>2583</v>
      </c>
      <c r="H300" s="24" t="s">
        <v>2583</v>
      </c>
      <c r="I300" s="24" t="s">
        <v>2551</v>
      </c>
      <c r="J300" s="21" t="s">
        <v>1720</v>
      </c>
    </row>
    <row r="301" spans="1:10">
      <c r="A301" s="23">
        <v>300</v>
      </c>
      <c r="B301" s="24" t="s">
        <v>1723</v>
      </c>
      <c r="C301" s="24" t="s">
        <v>2550</v>
      </c>
      <c r="D301" s="21">
        <v>2018</v>
      </c>
      <c r="E301" s="21" t="s">
        <v>2551</v>
      </c>
      <c r="F301" s="21" t="s">
        <v>2551</v>
      </c>
      <c r="G301" s="21" t="s">
        <v>2552</v>
      </c>
      <c r="H301" s="24" t="s">
        <v>2551</v>
      </c>
      <c r="I301" s="24" t="s">
        <v>2551</v>
      </c>
      <c r="J301" s="21" t="s">
        <v>1724</v>
      </c>
    </row>
    <row r="302" spans="1:10">
      <c r="A302" s="21">
        <v>301</v>
      </c>
      <c r="B302" s="24" t="s">
        <v>1727</v>
      </c>
      <c r="C302" s="26" t="s">
        <v>2619</v>
      </c>
      <c r="D302" s="21" t="s">
        <v>2551</v>
      </c>
      <c r="E302" s="21" t="s">
        <v>2551</v>
      </c>
      <c r="F302" s="21" t="s">
        <v>2551</v>
      </c>
      <c r="G302" s="21" t="s">
        <v>2551</v>
      </c>
      <c r="H302" s="24" t="s">
        <v>2551</v>
      </c>
      <c r="I302" s="24" t="s">
        <v>2551</v>
      </c>
      <c r="J302" s="21" t="s">
        <v>1728</v>
      </c>
    </row>
    <row r="303" spans="1:10">
      <c r="A303" s="23">
        <v>302</v>
      </c>
      <c r="B303" s="24" t="s">
        <v>1731</v>
      </c>
      <c r="C303" s="24" t="s">
        <v>2550</v>
      </c>
      <c r="D303" s="21">
        <v>2017</v>
      </c>
      <c r="E303" s="21" t="s">
        <v>2551</v>
      </c>
      <c r="F303" s="21" t="s">
        <v>2551</v>
      </c>
      <c r="G303" s="21" t="s">
        <v>2552</v>
      </c>
      <c r="H303" s="24" t="s">
        <v>2551</v>
      </c>
      <c r="I303" s="24" t="s">
        <v>2551</v>
      </c>
      <c r="J303" s="21" t="s">
        <v>1732</v>
      </c>
    </row>
    <row r="304" spans="1:10">
      <c r="A304" s="21">
        <v>303</v>
      </c>
      <c r="B304" s="24" t="s">
        <v>1735</v>
      </c>
      <c r="C304" s="24" t="s">
        <v>2550</v>
      </c>
      <c r="D304" s="21">
        <v>2018</v>
      </c>
      <c r="E304" s="21" t="s">
        <v>2551</v>
      </c>
      <c r="F304" s="21" t="s">
        <v>2551</v>
      </c>
      <c r="G304" s="21" t="s">
        <v>2552</v>
      </c>
      <c r="H304" s="24" t="s">
        <v>2551</v>
      </c>
      <c r="I304" s="24" t="s">
        <v>2551</v>
      </c>
      <c r="J304" s="21" t="s">
        <v>1736</v>
      </c>
    </row>
    <row r="305" spans="1:10">
      <c r="A305" s="23">
        <v>304</v>
      </c>
      <c r="B305" s="24" t="s">
        <v>1739</v>
      </c>
      <c r="C305" s="24" t="s">
        <v>2550</v>
      </c>
      <c r="D305" s="21">
        <v>2017</v>
      </c>
      <c r="E305" s="21" t="s">
        <v>2551</v>
      </c>
      <c r="F305" s="21" t="s">
        <v>2551</v>
      </c>
      <c r="G305" s="21" t="s">
        <v>2552</v>
      </c>
      <c r="H305" s="24" t="s">
        <v>2551</v>
      </c>
      <c r="I305" s="24" t="s">
        <v>2551</v>
      </c>
      <c r="J305" s="21" t="s">
        <v>1740</v>
      </c>
    </row>
    <row r="306" spans="1:10">
      <c r="A306" s="21">
        <v>305</v>
      </c>
      <c r="B306" s="24" t="s">
        <v>1743</v>
      </c>
      <c r="C306" s="24" t="s">
        <v>2550</v>
      </c>
      <c r="D306" s="21">
        <v>2018</v>
      </c>
      <c r="E306" s="21" t="s">
        <v>2551</v>
      </c>
      <c r="F306" s="21" t="s">
        <v>2551</v>
      </c>
      <c r="G306" s="21" t="s">
        <v>2559</v>
      </c>
      <c r="H306" s="24" t="s">
        <v>2567</v>
      </c>
      <c r="I306" s="24" t="s">
        <v>2551</v>
      </c>
      <c r="J306" s="21" t="s">
        <v>1744</v>
      </c>
    </row>
    <row r="307" spans="1:10">
      <c r="A307" s="23">
        <v>306</v>
      </c>
      <c r="B307" s="24" t="s">
        <v>1747</v>
      </c>
      <c r="C307" s="24" t="s">
        <v>2558</v>
      </c>
      <c r="D307" s="21">
        <v>2018</v>
      </c>
      <c r="E307" s="21" t="s">
        <v>2551</v>
      </c>
      <c r="F307" s="21" t="s">
        <v>2551</v>
      </c>
      <c r="G307" s="21" t="s">
        <v>2559</v>
      </c>
      <c r="H307" s="24" t="s">
        <v>2570</v>
      </c>
      <c r="I307" s="24" t="s">
        <v>2551</v>
      </c>
      <c r="J307" s="21" t="s">
        <v>1748</v>
      </c>
    </row>
    <row r="308" spans="1:10">
      <c r="A308" s="21">
        <v>307</v>
      </c>
      <c r="B308" s="24" t="s">
        <v>1751</v>
      </c>
      <c r="C308" s="24" t="s">
        <v>2558</v>
      </c>
      <c r="D308" s="21">
        <v>2018</v>
      </c>
      <c r="E308" s="21" t="s">
        <v>2551</v>
      </c>
      <c r="F308" s="21" t="s">
        <v>2551</v>
      </c>
      <c r="G308" s="21" t="s">
        <v>2559</v>
      </c>
      <c r="H308" s="24" t="s">
        <v>2570</v>
      </c>
      <c r="I308" s="24" t="s">
        <v>2551</v>
      </c>
      <c r="J308" s="21" t="s">
        <v>1752</v>
      </c>
    </row>
    <row r="309" spans="1:10">
      <c r="A309" s="23">
        <v>308</v>
      </c>
      <c r="B309" s="24" t="s">
        <v>1755</v>
      </c>
      <c r="C309" s="26" t="s">
        <v>2620</v>
      </c>
      <c r="D309" s="21" t="s">
        <v>2551</v>
      </c>
      <c r="E309" s="21" t="s">
        <v>2551</v>
      </c>
      <c r="F309" s="21" t="s">
        <v>2551</v>
      </c>
      <c r="G309" s="21" t="s">
        <v>2551</v>
      </c>
      <c r="H309" s="24" t="s">
        <v>2551</v>
      </c>
      <c r="I309" s="24" t="s">
        <v>2551</v>
      </c>
      <c r="J309" s="21" t="s">
        <v>1756</v>
      </c>
    </row>
    <row r="310" spans="1:10">
      <c r="A310" s="21">
        <v>309</v>
      </c>
      <c r="B310" s="24" t="s">
        <v>1759</v>
      </c>
      <c r="C310" s="24" t="s">
        <v>2550</v>
      </c>
      <c r="D310" s="21">
        <v>2018</v>
      </c>
      <c r="E310" s="21" t="s">
        <v>2551</v>
      </c>
      <c r="F310" s="21" t="s">
        <v>2551</v>
      </c>
      <c r="G310" s="21" t="s">
        <v>2552</v>
      </c>
      <c r="H310" s="24" t="s">
        <v>2551</v>
      </c>
      <c r="I310" s="24" t="s">
        <v>2551</v>
      </c>
      <c r="J310" s="21" t="s">
        <v>1760</v>
      </c>
    </row>
    <row r="311" spans="1:10">
      <c r="A311" s="23">
        <v>310</v>
      </c>
      <c r="B311" s="24" t="s">
        <v>1763</v>
      </c>
      <c r="C311" s="24" t="s">
        <v>2550</v>
      </c>
      <c r="D311" s="21">
        <v>2018</v>
      </c>
      <c r="E311" s="21" t="s">
        <v>2551</v>
      </c>
      <c r="F311" s="21" t="s">
        <v>2551</v>
      </c>
      <c r="G311" s="21" t="s">
        <v>2552</v>
      </c>
      <c r="H311" s="24" t="s">
        <v>2551</v>
      </c>
      <c r="I311" s="24" t="s">
        <v>2606</v>
      </c>
      <c r="J311" s="21" t="s">
        <v>1764</v>
      </c>
    </row>
    <row r="312" spans="1:10">
      <c r="A312" s="21">
        <v>311</v>
      </c>
      <c r="B312" s="24" t="s">
        <v>1767</v>
      </c>
      <c r="C312" s="24" t="s">
        <v>2550</v>
      </c>
      <c r="D312" s="21">
        <v>2017</v>
      </c>
      <c r="E312" s="21" t="s">
        <v>2551</v>
      </c>
      <c r="F312" s="21" t="s">
        <v>2551</v>
      </c>
      <c r="G312" s="21" t="s">
        <v>2552</v>
      </c>
      <c r="H312" s="24" t="s">
        <v>2551</v>
      </c>
      <c r="I312" s="24" t="s">
        <v>2551</v>
      </c>
      <c r="J312" s="21" t="s">
        <v>1768</v>
      </c>
    </row>
    <row r="313" spans="1:10">
      <c r="A313" s="23">
        <v>312</v>
      </c>
      <c r="B313" s="24" t="s">
        <v>1771</v>
      </c>
      <c r="C313" s="24" t="s">
        <v>2621</v>
      </c>
      <c r="D313" s="21" t="s">
        <v>2551</v>
      </c>
      <c r="E313" s="21" t="s">
        <v>2551</v>
      </c>
      <c r="F313" s="21" t="s">
        <v>2551</v>
      </c>
      <c r="G313" s="21" t="s">
        <v>2551</v>
      </c>
      <c r="H313" s="24" t="s">
        <v>2551</v>
      </c>
      <c r="I313" s="24" t="s">
        <v>2551</v>
      </c>
      <c r="J313" s="21" t="s">
        <v>1772</v>
      </c>
    </row>
    <row r="314" spans="1:10">
      <c r="A314" s="21">
        <v>313</v>
      </c>
      <c r="B314" s="24" t="s">
        <v>1775</v>
      </c>
      <c r="C314" s="24" t="s">
        <v>2550</v>
      </c>
      <c r="D314" s="21">
        <v>2017</v>
      </c>
      <c r="E314" s="21" t="s">
        <v>2551</v>
      </c>
      <c r="F314" s="21" t="s">
        <v>2551</v>
      </c>
      <c r="G314" s="21" t="s">
        <v>2583</v>
      </c>
      <c r="H314" s="24" t="s">
        <v>2583</v>
      </c>
      <c r="I314" s="24" t="s">
        <v>2551</v>
      </c>
      <c r="J314" s="21" t="s">
        <v>1776</v>
      </c>
    </row>
    <row r="315" spans="1:10">
      <c r="A315" s="23">
        <v>314</v>
      </c>
      <c r="B315" s="24" t="s">
        <v>1779</v>
      </c>
      <c r="C315" s="24" t="s">
        <v>2558</v>
      </c>
      <c r="D315" s="21">
        <v>2018</v>
      </c>
      <c r="E315" s="21" t="s">
        <v>2551</v>
      </c>
      <c r="F315" s="21" t="s">
        <v>2551</v>
      </c>
      <c r="G315" s="21" t="s">
        <v>2552</v>
      </c>
      <c r="H315" s="24" t="s">
        <v>2573</v>
      </c>
      <c r="I315" s="24" t="s">
        <v>2551</v>
      </c>
      <c r="J315" s="21" t="s">
        <v>1780</v>
      </c>
    </row>
    <row r="316" spans="1:10">
      <c r="A316" s="21">
        <v>315</v>
      </c>
      <c r="B316" s="24" t="s">
        <v>1783</v>
      </c>
      <c r="C316" s="25" t="s">
        <v>2622</v>
      </c>
      <c r="D316" s="21" t="s">
        <v>2551</v>
      </c>
      <c r="E316" s="21" t="s">
        <v>2551</v>
      </c>
      <c r="F316" s="21" t="s">
        <v>2551</v>
      </c>
      <c r="G316" s="21" t="s">
        <v>2551</v>
      </c>
      <c r="H316" s="24" t="s">
        <v>2551</v>
      </c>
      <c r="I316" s="24" t="s">
        <v>2551</v>
      </c>
      <c r="J316" s="21" t="s">
        <v>1784</v>
      </c>
    </row>
    <row r="317" spans="1:10">
      <c r="A317" s="23">
        <v>316</v>
      </c>
      <c r="B317" s="24" t="s">
        <v>1787</v>
      </c>
      <c r="C317" s="24" t="s">
        <v>2550</v>
      </c>
      <c r="D317" s="21">
        <v>2018</v>
      </c>
      <c r="E317" s="21" t="s">
        <v>2551</v>
      </c>
      <c r="F317" s="21" t="s">
        <v>2559</v>
      </c>
      <c r="G317" s="21" t="s">
        <v>2552</v>
      </c>
      <c r="H317" s="24" t="s">
        <v>2560</v>
      </c>
      <c r="I317" s="24" t="s">
        <v>2551</v>
      </c>
      <c r="J317" s="21" t="s">
        <v>1788</v>
      </c>
    </row>
    <row r="318" spans="1:10">
      <c r="A318" s="21">
        <v>317</v>
      </c>
      <c r="B318" s="24" t="s">
        <v>1791</v>
      </c>
      <c r="C318" s="24" t="s">
        <v>2550</v>
      </c>
      <c r="D318" s="21">
        <v>2018</v>
      </c>
      <c r="E318" s="21" t="s">
        <v>2551</v>
      </c>
      <c r="F318" s="21" t="s">
        <v>2551</v>
      </c>
      <c r="G318" s="21" t="s">
        <v>2559</v>
      </c>
      <c r="H318" s="24" t="s">
        <v>2560</v>
      </c>
      <c r="I318" s="24" t="s">
        <v>2551</v>
      </c>
      <c r="J318" s="21" t="s">
        <v>1792</v>
      </c>
    </row>
    <row r="319" spans="1:10">
      <c r="A319" s="23">
        <v>318</v>
      </c>
      <c r="B319" s="24" t="s">
        <v>1795</v>
      </c>
      <c r="C319" s="24" t="s">
        <v>2550</v>
      </c>
      <c r="D319" s="21">
        <v>2018</v>
      </c>
      <c r="E319" s="21" t="s">
        <v>2551</v>
      </c>
      <c r="F319" s="21" t="s">
        <v>2551</v>
      </c>
      <c r="G319" s="21" t="s">
        <v>2559</v>
      </c>
      <c r="H319" s="24" t="s">
        <v>2567</v>
      </c>
      <c r="I319" s="24" t="s">
        <v>2551</v>
      </c>
      <c r="J319" s="21" t="s">
        <v>1796</v>
      </c>
    </row>
    <row r="320" spans="1:10">
      <c r="A320" s="21">
        <v>319</v>
      </c>
      <c r="B320" s="24" t="s">
        <v>1799</v>
      </c>
      <c r="C320" s="24" t="s">
        <v>2550</v>
      </c>
      <c r="D320" s="21">
        <v>2018</v>
      </c>
      <c r="E320" s="21" t="s">
        <v>2551</v>
      </c>
      <c r="F320" s="21" t="s">
        <v>2551</v>
      </c>
      <c r="G320" s="21" t="s">
        <v>2552</v>
      </c>
      <c r="H320" s="24" t="s">
        <v>2551</v>
      </c>
      <c r="I320" s="24" t="s">
        <v>2551</v>
      </c>
      <c r="J320" s="21" t="s">
        <v>1800</v>
      </c>
    </row>
    <row r="321" spans="1:10">
      <c r="A321" s="23">
        <v>320</v>
      </c>
      <c r="B321" s="24" t="s">
        <v>1803</v>
      </c>
      <c r="C321" s="24" t="s">
        <v>2558</v>
      </c>
      <c r="D321" s="21">
        <v>2017</v>
      </c>
      <c r="E321" s="21" t="s">
        <v>2551</v>
      </c>
      <c r="F321" s="21" t="s">
        <v>2551</v>
      </c>
      <c r="G321" s="21" t="s">
        <v>2559</v>
      </c>
      <c r="H321" s="24" t="s">
        <v>2567</v>
      </c>
      <c r="I321" s="24" t="s">
        <v>2551</v>
      </c>
      <c r="J321" s="21" t="s">
        <v>1804</v>
      </c>
    </row>
    <row r="322" spans="1:10">
      <c r="A322" s="21">
        <v>321</v>
      </c>
      <c r="B322" s="24" t="s">
        <v>1807</v>
      </c>
      <c r="C322" s="24" t="s">
        <v>2550</v>
      </c>
      <c r="D322" s="21">
        <v>2018</v>
      </c>
      <c r="E322" s="21" t="s">
        <v>2551</v>
      </c>
      <c r="F322" s="21" t="s">
        <v>2559</v>
      </c>
      <c r="G322" s="21" t="s">
        <v>2552</v>
      </c>
      <c r="H322" s="24" t="s">
        <v>2623</v>
      </c>
      <c r="I322" s="24" t="s">
        <v>2551</v>
      </c>
      <c r="J322" s="21" t="s">
        <v>1808</v>
      </c>
    </row>
    <row r="323" spans="1:10">
      <c r="A323" s="23">
        <v>322</v>
      </c>
      <c r="B323" s="24" t="s">
        <v>1811</v>
      </c>
      <c r="C323" s="24" t="s">
        <v>2550</v>
      </c>
      <c r="D323" s="21">
        <v>2018</v>
      </c>
      <c r="E323" s="21" t="s">
        <v>2551</v>
      </c>
      <c r="F323" s="21" t="s">
        <v>2551</v>
      </c>
      <c r="G323" s="21" t="s">
        <v>2559</v>
      </c>
      <c r="H323" s="24" t="s">
        <v>2624</v>
      </c>
      <c r="I323" s="24" t="s">
        <v>2551</v>
      </c>
      <c r="J323" s="21" t="s">
        <v>1812</v>
      </c>
    </row>
    <row r="324" spans="1:10">
      <c r="A324" s="21">
        <v>323</v>
      </c>
      <c r="B324" s="24" t="s">
        <v>1815</v>
      </c>
      <c r="C324" s="24" t="s">
        <v>2550</v>
      </c>
      <c r="D324" s="21">
        <v>2018</v>
      </c>
      <c r="E324" s="21" t="s">
        <v>2551</v>
      </c>
      <c r="F324" s="21" t="s">
        <v>2551</v>
      </c>
      <c r="G324" s="21" t="s">
        <v>2552</v>
      </c>
      <c r="H324" s="24" t="s">
        <v>2551</v>
      </c>
      <c r="I324" s="24" t="s">
        <v>2551</v>
      </c>
      <c r="J324" s="21" t="s">
        <v>1816</v>
      </c>
    </row>
    <row r="325" spans="1:10" ht="15.75" thickBot="1">
      <c r="A325" s="23">
        <v>324</v>
      </c>
      <c r="B325" s="24" t="s">
        <v>1819</v>
      </c>
      <c r="C325" s="24" t="s">
        <v>2558</v>
      </c>
      <c r="D325" s="21">
        <v>2019</v>
      </c>
      <c r="E325" s="21" t="s">
        <v>2551</v>
      </c>
      <c r="F325" s="21" t="s">
        <v>2551</v>
      </c>
      <c r="G325" s="21" t="s">
        <v>2559</v>
      </c>
      <c r="H325" s="24" t="s">
        <v>2573</v>
      </c>
      <c r="I325" s="24" t="s">
        <v>2551</v>
      </c>
      <c r="J325" s="21" t="s">
        <v>1820</v>
      </c>
    </row>
    <row r="326" spans="1:10" ht="15.75" thickBot="1">
      <c r="A326" s="21">
        <v>325</v>
      </c>
      <c r="B326" s="24" t="s">
        <v>1823</v>
      </c>
      <c r="C326" s="30" t="s">
        <v>2550</v>
      </c>
      <c r="D326" s="21">
        <v>2018</v>
      </c>
      <c r="E326" s="21" t="s">
        <v>2551</v>
      </c>
      <c r="F326" s="21" t="s">
        <v>2551</v>
      </c>
      <c r="G326" s="21" t="s">
        <v>2559</v>
      </c>
      <c r="H326" s="24" t="s">
        <v>2585</v>
      </c>
      <c r="I326" s="24" t="s">
        <v>2551</v>
      </c>
      <c r="J326" s="21" t="s">
        <v>1824</v>
      </c>
    </row>
    <row r="327" spans="1:10">
      <c r="A327" s="23">
        <v>326</v>
      </c>
      <c r="B327" s="24" t="s">
        <v>1827</v>
      </c>
      <c r="C327" s="24" t="s">
        <v>2550</v>
      </c>
      <c r="D327" s="21">
        <v>2018</v>
      </c>
      <c r="E327" s="21" t="s">
        <v>2551</v>
      </c>
      <c r="F327" s="21" t="s">
        <v>2551</v>
      </c>
      <c r="G327" s="21" t="s">
        <v>2552</v>
      </c>
      <c r="H327" s="24" t="s">
        <v>2551</v>
      </c>
      <c r="I327" s="24" t="s">
        <v>2551</v>
      </c>
      <c r="J327" s="21" t="s">
        <v>1828</v>
      </c>
    </row>
    <row r="328" spans="1:10">
      <c r="A328" s="21">
        <v>327</v>
      </c>
      <c r="B328" s="24" t="s">
        <v>1831</v>
      </c>
      <c r="C328" s="24" t="s">
        <v>2558</v>
      </c>
      <c r="D328" s="21">
        <v>2018</v>
      </c>
      <c r="E328" s="21" t="s">
        <v>2551</v>
      </c>
      <c r="F328" s="21" t="s">
        <v>2551</v>
      </c>
      <c r="G328" s="21" t="s">
        <v>2559</v>
      </c>
      <c r="H328" s="24" t="s">
        <v>2572</v>
      </c>
      <c r="I328" s="24" t="s">
        <v>2551</v>
      </c>
      <c r="J328" s="21" t="s">
        <v>1832</v>
      </c>
    </row>
    <row r="329" spans="1:10">
      <c r="A329" s="23">
        <v>328</v>
      </c>
      <c r="B329" s="24" t="s">
        <v>1835</v>
      </c>
      <c r="C329" s="24" t="s">
        <v>2550</v>
      </c>
      <c r="D329" s="21">
        <v>2018</v>
      </c>
      <c r="E329" s="21" t="s">
        <v>2551</v>
      </c>
      <c r="F329" s="21" t="s">
        <v>2551</v>
      </c>
      <c r="G329" s="21" t="s">
        <v>2559</v>
      </c>
      <c r="H329" s="24" t="s">
        <v>2570</v>
      </c>
      <c r="I329" s="24" t="s">
        <v>2551</v>
      </c>
      <c r="J329" s="21" t="s">
        <v>1836</v>
      </c>
    </row>
    <row r="330" spans="1:10">
      <c r="A330" s="21">
        <v>329</v>
      </c>
      <c r="B330" s="24" t="s">
        <v>1839</v>
      </c>
      <c r="C330" s="24" t="s">
        <v>2550</v>
      </c>
      <c r="D330" s="21">
        <v>2018</v>
      </c>
      <c r="E330" s="21" t="s">
        <v>2551</v>
      </c>
      <c r="F330" s="21" t="s">
        <v>2551</v>
      </c>
      <c r="G330" s="21" t="s">
        <v>2552</v>
      </c>
      <c r="H330" s="24" t="s">
        <v>2551</v>
      </c>
      <c r="I330" s="24" t="s">
        <v>2551</v>
      </c>
      <c r="J330" s="21" t="s">
        <v>1840</v>
      </c>
    </row>
    <row r="331" spans="1:10">
      <c r="A331" s="23">
        <v>330</v>
      </c>
      <c r="B331" s="24" t="s">
        <v>1843</v>
      </c>
      <c r="C331" s="24" t="s">
        <v>2550</v>
      </c>
      <c r="D331" s="21">
        <v>2018</v>
      </c>
      <c r="E331" s="21" t="s">
        <v>2551</v>
      </c>
      <c r="F331" s="21" t="s">
        <v>2551</v>
      </c>
      <c r="G331" s="21" t="s">
        <v>2559</v>
      </c>
      <c r="H331" s="24" t="s">
        <v>2567</v>
      </c>
      <c r="I331" s="24" t="s">
        <v>2551</v>
      </c>
      <c r="J331" s="21" t="s">
        <v>1844</v>
      </c>
    </row>
    <row r="332" spans="1:10">
      <c r="A332" s="21">
        <v>331</v>
      </c>
      <c r="B332" s="24" t="s">
        <v>1847</v>
      </c>
      <c r="C332" s="24" t="s">
        <v>2550</v>
      </c>
      <c r="D332" s="21">
        <v>2018</v>
      </c>
      <c r="E332" s="21" t="s">
        <v>2551</v>
      </c>
      <c r="F332" s="21" t="s">
        <v>2551</v>
      </c>
      <c r="G332" s="21" t="s">
        <v>2552</v>
      </c>
      <c r="H332" s="24" t="s">
        <v>2551</v>
      </c>
      <c r="I332" s="24" t="s">
        <v>2551</v>
      </c>
      <c r="J332" s="21" t="s">
        <v>1848</v>
      </c>
    </row>
    <row r="333" spans="1:10">
      <c r="A333" s="23">
        <v>332</v>
      </c>
      <c r="B333" s="24" t="s">
        <v>1851</v>
      </c>
      <c r="C333" s="24" t="s">
        <v>2550</v>
      </c>
      <c r="D333" s="21">
        <v>2017</v>
      </c>
      <c r="E333" s="21" t="s">
        <v>2551</v>
      </c>
      <c r="F333" s="21" t="s">
        <v>2551</v>
      </c>
      <c r="G333" s="21" t="s">
        <v>2583</v>
      </c>
      <c r="H333" s="24" t="s">
        <v>2583</v>
      </c>
      <c r="I333" s="24" t="s">
        <v>2577</v>
      </c>
      <c r="J333" s="21" t="s">
        <v>1852</v>
      </c>
    </row>
    <row r="334" spans="1:10">
      <c r="A334" s="21">
        <v>333</v>
      </c>
      <c r="B334" s="24" t="s">
        <v>1855</v>
      </c>
      <c r="C334" s="25" t="s">
        <v>2550</v>
      </c>
      <c r="D334" s="21">
        <v>2018</v>
      </c>
      <c r="E334" s="21" t="s">
        <v>2551</v>
      </c>
      <c r="F334" s="21" t="s">
        <v>2551</v>
      </c>
      <c r="G334" s="21" t="s">
        <v>2552</v>
      </c>
      <c r="H334" s="24" t="s">
        <v>2551</v>
      </c>
      <c r="I334" s="24" t="s">
        <v>2551</v>
      </c>
      <c r="J334" s="21" t="s">
        <v>1856</v>
      </c>
    </row>
    <row r="335" spans="1:10">
      <c r="A335" s="23">
        <v>334</v>
      </c>
      <c r="B335" s="24" t="s">
        <v>1859</v>
      </c>
      <c r="C335" s="24" t="s">
        <v>2550</v>
      </c>
      <c r="D335" s="21">
        <v>2019</v>
      </c>
      <c r="E335" s="21" t="s">
        <v>2551</v>
      </c>
      <c r="F335" s="21" t="s">
        <v>2551</v>
      </c>
      <c r="G335" s="21" t="s">
        <v>2552</v>
      </c>
      <c r="H335" s="24" t="s">
        <v>2551</v>
      </c>
      <c r="I335" s="24" t="s">
        <v>2551</v>
      </c>
      <c r="J335" s="21" t="s">
        <v>1860</v>
      </c>
    </row>
    <row r="336" spans="1:10">
      <c r="A336" s="21">
        <v>335</v>
      </c>
      <c r="B336" s="24" t="s">
        <v>1863</v>
      </c>
      <c r="C336" s="24" t="s">
        <v>2550</v>
      </c>
      <c r="D336" s="21">
        <v>2018</v>
      </c>
      <c r="E336" s="21" t="s">
        <v>2551</v>
      </c>
      <c r="F336" s="21" t="s">
        <v>2551</v>
      </c>
      <c r="G336" s="21" t="s">
        <v>2559</v>
      </c>
      <c r="H336" s="24" t="s">
        <v>2584</v>
      </c>
      <c r="I336" s="24" t="s">
        <v>2551</v>
      </c>
      <c r="J336" s="21" t="s">
        <v>1864</v>
      </c>
    </row>
    <row r="337" spans="1:10">
      <c r="A337" s="23">
        <v>336</v>
      </c>
      <c r="B337" s="24" t="s">
        <v>1867</v>
      </c>
      <c r="C337" s="24" t="s">
        <v>2558</v>
      </c>
      <c r="D337" s="21">
        <v>2018</v>
      </c>
      <c r="E337" s="21" t="s">
        <v>2551</v>
      </c>
      <c r="F337" s="21" t="s">
        <v>2551</v>
      </c>
      <c r="G337" s="21" t="s">
        <v>2559</v>
      </c>
      <c r="H337" s="24" t="s">
        <v>2573</v>
      </c>
      <c r="I337" s="24" t="s">
        <v>2551</v>
      </c>
      <c r="J337" s="21" t="s">
        <v>1868</v>
      </c>
    </row>
    <row r="338" spans="1:10">
      <c r="A338" s="21">
        <v>337</v>
      </c>
      <c r="B338" s="24" t="s">
        <v>1871</v>
      </c>
      <c r="C338" s="24" t="s">
        <v>2550</v>
      </c>
      <c r="D338" s="21">
        <v>2018</v>
      </c>
      <c r="E338" s="21" t="s">
        <v>2551</v>
      </c>
      <c r="F338" s="21" t="s">
        <v>2551</v>
      </c>
      <c r="G338" s="21" t="s">
        <v>2559</v>
      </c>
      <c r="H338" s="24" t="s">
        <v>2570</v>
      </c>
      <c r="I338" s="24" t="s">
        <v>2551</v>
      </c>
      <c r="J338" s="21" t="s">
        <v>1872</v>
      </c>
    </row>
    <row r="339" spans="1:10">
      <c r="A339" s="23">
        <v>338</v>
      </c>
      <c r="B339" s="24" t="s">
        <v>1875</v>
      </c>
      <c r="C339" s="24" t="s">
        <v>2550</v>
      </c>
      <c r="D339" s="21">
        <v>2017</v>
      </c>
      <c r="E339" s="21" t="s">
        <v>2551</v>
      </c>
      <c r="F339" s="21" t="s">
        <v>2551</v>
      </c>
      <c r="G339" s="21" t="s">
        <v>2552</v>
      </c>
      <c r="H339" s="24" t="s">
        <v>2551</v>
      </c>
      <c r="I339" s="24" t="s">
        <v>2551</v>
      </c>
      <c r="J339" s="21" t="s">
        <v>1876</v>
      </c>
    </row>
    <row r="340" spans="1:10">
      <c r="A340" s="21">
        <v>339</v>
      </c>
      <c r="B340" s="24" t="s">
        <v>1879</v>
      </c>
      <c r="C340" s="24" t="s">
        <v>2550</v>
      </c>
      <c r="D340" s="21">
        <v>2018</v>
      </c>
      <c r="E340" s="21" t="s">
        <v>2551</v>
      </c>
      <c r="F340" s="21" t="s">
        <v>2551</v>
      </c>
      <c r="G340" s="21" t="s">
        <v>2559</v>
      </c>
      <c r="H340" s="24" t="s">
        <v>2570</v>
      </c>
      <c r="I340" s="24" t="s">
        <v>2551</v>
      </c>
      <c r="J340" s="21" t="s">
        <v>1880</v>
      </c>
    </row>
    <row r="341" spans="1:10">
      <c r="A341" s="23">
        <v>340</v>
      </c>
      <c r="B341" s="24" t="s">
        <v>1883</v>
      </c>
      <c r="C341" s="24" t="s">
        <v>2558</v>
      </c>
      <c r="D341" s="21">
        <v>2018</v>
      </c>
      <c r="E341" s="21" t="s">
        <v>2551</v>
      </c>
      <c r="F341" s="21" t="s">
        <v>2551</v>
      </c>
      <c r="G341" s="21" t="s">
        <v>2559</v>
      </c>
      <c r="H341" s="24" t="s">
        <v>2567</v>
      </c>
      <c r="I341" s="24" t="s">
        <v>2551</v>
      </c>
      <c r="J341" s="21" t="s">
        <v>1884</v>
      </c>
    </row>
    <row r="342" spans="1:10">
      <c r="A342" s="21">
        <v>341</v>
      </c>
      <c r="B342" s="24" t="s">
        <v>1887</v>
      </c>
      <c r="C342" s="24" t="s">
        <v>2550</v>
      </c>
      <c r="D342" s="21">
        <v>2018</v>
      </c>
      <c r="E342" s="21" t="s">
        <v>2551</v>
      </c>
      <c r="F342" s="21" t="s">
        <v>2551</v>
      </c>
      <c r="G342" s="21" t="s">
        <v>2559</v>
      </c>
      <c r="H342" s="24" t="s">
        <v>2572</v>
      </c>
      <c r="I342" s="24" t="s">
        <v>2551</v>
      </c>
      <c r="J342" s="21" t="s">
        <v>1888</v>
      </c>
    </row>
    <row r="343" spans="1:10">
      <c r="A343" s="23">
        <v>342</v>
      </c>
      <c r="B343" s="24" t="s">
        <v>1891</v>
      </c>
      <c r="C343" s="24" t="s">
        <v>2558</v>
      </c>
      <c r="D343" s="21">
        <v>2019</v>
      </c>
      <c r="E343" s="21" t="s">
        <v>2551</v>
      </c>
      <c r="F343" s="21" t="s">
        <v>2551</v>
      </c>
      <c r="G343" s="21" t="s">
        <v>2559</v>
      </c>
      <c r="H343" s="24" t="s">
        <v>2561</v>
      </c>
      <c r="I343" s="24" t="s">
        <v>2625</v>
      </c>
      <c r="J343" s="21" t="s">
        <v>1892</v>
      </c>
    </row>
    <row r="344" spans="1:10">
      <c r="A344" s="21">
        <v>343</v>
      </c>
      <c r="B344" s="24" t="s">
        <v>1895</v>
      </c>
      <c r="C344" s="25" t="s">
        <v>2626</v>
      </c>
      <c r="D344" s="21" t="s">
        <v>2551</v>
      </c>
      <c r="E344" s="21" t="s">
        <v>2551</v>
      </c>
      <c r="F344" s="21" t="s">
        <v>2551</v>
      </c>
      <c r="G344" s="21" t="s">
        <v>2551</v>
      </c>
      <c r="H344" s="24" t="s">
        <v>2551</v>
      </c>
      <c r="I344" s="24" t="s">
        <v>2551</v>
      </c>
      <c r="J344" s="21" t="s">
        <v>1896</v>
      </c>
    </row>
    <row r="345" spans="1:10">
      <c r="A345" s="23">
        <v>344</v>
      </c>
      <c r="B345" s="24" t="s">
        <v>1899</v>
      </c>
      <c r="C345" s="24" t="s">
        <v>2550</v>
      </c>
      <c r="D345" s="21">
        <v>2017</v>
      </c>
      <c r="E345" s="21" t="s">
        <v>2551</v>
      </c>
      <c r="F345" s="21" t="s">
        <v>2551</v>
      </c>
      <c r="G345" s="21" t="s">
        <v>2552</v>
      </c>
      <c r="H345" s="24" t="s">
        <v>2551</v>
      </c>
      <c r="I345" s="24" t="s">
        <v>2551</v>
      </c>
      <c r="J345" s="21" t="s">
        <v>1900</v>
      </c>
    </row>
    <row r="346" spans="1:10">
      <c r="A346" s="21">
        <v>345</v>
      </c>
      <c r="B346" s="24" t="s">
        <v>1903</v>
      </c>
      <c r="C346" s="24" t="s">
        <v>2550</v>
      </c>
      <c r="D346" s="21">
        <v>2017</v>
      </c>
      <c r="E346" s="21" t="s">
        <v>2551</v>
      </c>
      <c r="F346" s="21" t="s">
        <v>2551</v>
      </c>
      <c r="G346" s="21" t="s">
        <v>2552</v>
      </c>
      <c r="H346" s="24" t="s">
        <v>2551</v>
      </c>
      <c r="I346" s="24" t="s">
        <v>2551</v>
      </c>
      <c r="J346" s="21" t="s">
        <v>1904</v>
      </c>
    </row>
    <row r="347" spans="1:10">
      <c r="A347" s="23">
        <v>346</v>
      </c>
      <c r="B347" s="24" t="s">
        <v>1907</v>
      </c>
      <c r="C347" s="24" t="s">
        <v>2550</v>
      </c>
      <c r="D347" s="21">
        <v>2017</v>
      </c>
      <c r="E347" s="21" t="s">
        <v>2551</v>
      </c>
      <c r="F347" s="21" t="s">
        <v>2551</v>
      </c>
      <c r="G347" s="21" t="s">
        <v>2583</v>
      </c>
      <c r="H347" s="24" t="s">
        <v>2583</v>
      </c>
      <c r="I347" s="24" t="s">
        <v>2577</v>
      </c>
      <c r="J347" s="21" t="s">
        <v>1908</v>
      </c>
    </row>
    <row r="348" spans="1:10">
      <c r="A348" s="21">
        <v>347</v>
      </c>
      <c r="B348" s="24" t="s">
        <v>1911</v>
      </c>
      <c r="C348" s="24" t="s">
        <v>2550</v>
      </c>
      <c r="D348" s="21">
        <v>2018</v>
      </c>
      <c r="E348" s="21" t="s">
        <v>2551</v>
      </c>
      <c r="F348" s="21" t="s">
        <v>2551</v>
      </c>
      <c r="G348" s="21" t="s">
        <v>2559</v>
      </c>
      <c r="H348" s="24" t="s">
        <v>2560</v>
      </c>
      <c r="I348" s="24" t="s">
        <v>2551</v>
      </c>
      <c r="J348" s="21" t="s">
        <v>1912</v>
      </c>
    </row>
    <row r="349" spans="1:10">
      <c r="A349" s="23">
        <v>348</v>
      </c>
      <c r="B349" s="24" t="s">
        <v>1915</v>
      </c>
      <c r="C349" s="24" t="s">
        <v>2550</v>
      </c>
      <c r="D349" s="21">
        <v>2017</v>
      </c>
      <c r="E349" s="21" t="s">
        <v>2551</v>
      </c>
      <c r="F349" s="21" t="s">
        <v>2551</v>
      </c>
      <c r="G349" s="21" t="s">
        <v>2552</v>
      </c>
      <c r="H349" s="24" t="s">
        <v>2551</v>
      </c>
      <c r="I349" s="24" t="s">
        <v>2551</v>
      </c>
      <c r="J349" s="21" t="s">
        <v>1916</v>
      </c>
    </row>
    <row r="350" spans="1:10">
      <c r="A350" s="21">
        <v>349</v>
      </c>
      <c r="B350" s="24" t="s">
        <v>1919</v>
      </c>
      <c r="C350" s="24" t="s">
        <v>2550</v>
      </c>
      <c r="D350" s="21">
        <v>2018</v>
      </c>
      <c r="E350" s="21" t="s">
        <v>2551</v>
      </c>
      <c r="F350" s="21" t="s">
        <v>2551</v>
      </c>
      <c r="G350" s="21" t="s">
        <v>2559</v>
      </c>
      <c r="H350" s="24" t="s">
        <v>2567</v>
      </c>
      <c r="I350" s="24" t="s">
        <v>2551</v>
      </c>
      <c r="J350" s="21" t="s">
        <v>1920</v>
      </c>
    </row>
    <row r="351" spans="1:10">
      <c r="A351" s="23">
        <v>350</v>
      </c>
      <c r="B351" s="29" t="s">
        <v>2627</v>
      </c>
      <c r="C351" s="24" t="s">
        <v>2550</v>
      </c>
      <c r="D351" s="21">
        <v>2018</v>
      </c>
      <c r="E351" s="21" t="s">
        <v>2551</v>
      </c>
      <c r="F351" s="21" t="s">
        <v>2551</v>
      </c>
      <c r="G351" s="21" t="s">
        <v>2552</v>
      </c>
      <c r="H351" s="24" t="s">
        <v>2551</v>
      </c>
      <c r="I351" s="24" t="s">
        <v>2551</v>
      </c>
      <c r="J351" s="21" t="s">
        <v>1924</v>
      </c>
    </row>
    <row r="352" spans="1:10">
      <c r="A352" s="21">
        <v>351</v>
      </c>
      <c r="B352" s="24" t="s">
        <v>1927</v>
      </c>
      <c r="C352" s="24" t="s">
        <v>2628</v>
      </c>
      <c r="D352" s="21" t="s">
        <v>2551</v>
      </c>
      <c r="E352" s="21" t="s">
        <v>2551</v>
      </c>
      <c r="F352" s="21" t="s">
        <v>2551</v>
      </c>
      <c r="G352" s="21" t="s">
        <v>2551</v>
      </c>
      <c r="H352" s="24" t="s">
        <v>2551</v>
      </c>
      <c r="I352" s="24" t="s">
        <v>2551</v>
      </c>
      <c r="J352" s="21" t="s">
        <v>1928</v>
      </c>
    </row>
    <row r="353" spans="1:10">
      <c r="A353" s="23">
        <v>352</v>
      </c>
      <c r="B353" s="24" t="s">
        <v>1931</v>
      </c>
      <c r="C353" s="24" t="s">
        <v>2550</v>
      </c>
      <c r="D353" s="21">
        <v>2018</v>
      </c>
      <c r="E353" s="21" t="s">
        <v>2551</v>
      </c>
      <c r="F353" s="21" t="s">
        <v>2551</v>
      </c>
      <c r="G353" s="21" t="s">
        <v>2559</v>
      </c>
      <c r="H353" s="24" t="s">
        <v>2570</v>
      </c>
      <c r="I353" s="24" t="s">
        <v>2551</v>
      </c>
      <c r="J353" s="21" t="s">
        <v>1932</v>
      </c>
    </row>
    <row r="354" spans="1:10">
      <c r="A354" s="21">
        <v>353</v>
      </c>
      <c r="B354" s="24" t="s">
        <v>1935</v>
      </c>
      <c r="C354" s="24" t="s">
        <v>2550</v>
      </c>
      <c r="D354" s="21">
        <v>2017</v>
      </c>
      <c r="E354" s="21" t="s">
        <v>2551</v>
      </c>
      <c r="F354" s="21" t="s">
        <v>2551</v>
      </c>
      <c r="G354" s="21" t="s">
        <v>2552</v>
      </c>
      <c r="H354" s="24" t="s">
        <v>2551</v>
      </c>
      <c r="I354" s="24" t="s">
        <v>2551</v>
      </c>
      <c r="J354" s="21" t="s">
        <v>1936</v>
      </c>
    </row>
    <row r="355" spans="1:10">
      <c r="A355" s="23">
        <v>354</v>
      </c>
      <c r="B355" s="24" t="s">
        <v>1939</v>
      </c>
      <c r="C355" s="24" t="s">
        <v>2558</v>
      </c>
      <c r="D355" s="21">
        <v>2017</v>
      </c>
      <c r="E355" s="21" t="s">
        <v>2551</v>
      </c>
      <c r="F355" s="21" t="s">
        <v>2551</v>
      </c>
      <c r="G355" s="21" t="s">
        <v>2559</v>
      </c>
      <c r="H355" s="24" t="s">
        <v>2572</v>
      </c>
      <c r="I355" s="24" t="s">
        <v>2551</v>
      </c>
      <c r="J355" s="21" t="s">
        <v>1940</v>
      </c>
    </row>
    <row r="356" spans="1:10">
      <c r="A356" s="21">
        <v>355</v>
      </c>
      <c r="B356" s="24" t="s">
        <v>1943</v>
      </c>
      <c r="C356" s="24" t="s">
        <v>2550</v>
      </c>
      <c r="D356" s="21">
        <v>2017</v>
      </c>
      <c r="E356" s="21" t="s">
        <v>2551</v>
      </c>
      <c r="F356" s="21" t="s">
        <v>2551</v>
      </c>
      <c r="G356" s="21" t="s">
        <v>2552</v>
      </c>
      <c r="H356" s="24" t="s">
        <v>2551</v>
      </c>
      <c r="I356" s="24" t="s">
        <v>2551</v>
      </c>
      <c r="J356" s="21" t="s">
        <v>1944</v>
      </c>
    </row>
    <row r="357" spans="1:10">
      <c r="A357" s="23">
        <v>356</v>
      </c>
      <c r="B357" s="24" t="s">
        <v>1947</v>
      </c>
      <c r="C357" s="24" t="s">
        <v>2558</v>
      </c>
      <c r="D357" s="21">
        <v>2018</v>
      </c>
      <c r="E357" s="21" t="s">
        <v>2551</v>
      </c>
      <c r="F357" s="21" t="s">
        <v>2551</v>
      </c>
      <c r="G357" s="21" t="s">
        <v>2559</v>
      </c>
      <c r="H357" s="24" t="s">
        <v>2560</v>
      </c>
      <c r="I357" s="24" t="s">
        <v>2551</v>
      </c>
      <c r="J357" s="21" t="s">
        <v>1948</v>
      </c>
    </row>
    <row r="358" spans="1:10">
      <c r="A358" s="21">
        <v>357</v>
      </c>
      <c r="B358" s="24" t="s">
        <v>1951</v>
      </c>
      <c r="C358" s="24" t="s">
        <v>2550</v>
      </c>
      <c r="D358" s="21">
        <v>2018</v>
      </c>
      <c r="E358" s="21" t="s">
        <v>2551</v>
      </c>
      <c r="F358" s="21" t="s">
        <v>2551</v>
      </c>
      <c r="G358" s="21" t="s">
        <v>2552</v>
      </c>
      <c r="H358" s="24" t="s">
        <v>2551</v>
      </c>
      <c r="I358" s="24" t="s">
        <v>2551</v>
      </c>
      <c r="J358" s="21" t="s">
        <v>1952</v>
      </c>
    </row>
    <row r="359" spans="1:10">
      <c r="A359" s="23">
        <v>358</v>
      </c>
      <c r="B359" s="24" t="s">
        <v>1955</v>
      </c>
      <c r="C359" s="24" t="s">
        <v>2550</v>
      </c>
      <c r="D359" s="21">
        <v>2017</v>
      </c>
      <c r="E359" s="21" t="s">
        <v>2551</v>
      </c>
      <c r="F359" s="21" t="s">
        <v>2551</v>
      </c>
      <c r="G359" s="21" t="s">
        <v>2552</v>
      </c>
      <c r="H359" s="24" t="s">
        <v>2551</v>
      </c>
      <c r="I359" s="24" t="s">
        <v>2551</v>
      </c>
      <c r="J359" s="21" t="s">
        <v>1956</v>
      </c>
    </row>
    <row r="360" spans="1:10">
      <c r="A360" s="21">
        <v>359</v>
      </c>
      <c r="B360" s="24" t="s">
        <v>1959</v>
      </c>
      <c r="C360" s="26" t="s">
        <v>2629</v>
      </c>
      <c r="D360" s="21" t="s">
        <v>2551</v>
      </c>
      <c r="E360" s="21" t="s">
        <v>2551</v>
      </c>
      <c r="F360" s="21" t="s">
        <v>2551</v>
      </c>
      <c r="G360" s="21" t="s">
        <v>2551</v>
      </c>
      <c r="H360" s="24" t="s">
        <v>2551</v>
      </c>
      <c r="I360" s="24" t="s">
        <v>2551</v>
      </c>
      <c r="J360" s="21" t="s">
        <v>1960</v>
      </c>
    </row>
    <row r="361" spans="1:10">
      <c r="A361" s="23">
        <v>360</v>
      </c>
      <c r="B361" s="24" t="s">
        <v>1963</v>
      </c>
      <c r="C361" s="25" t="s">
        <v>2630</v>
      </c>
      <c r="D361" s="21" t="s">
        <v>2551</v>
      </c>
      <c r="E361" s="21" t="s">
        <v>2551</v>
      </c>
      <c r="F361" s="21" t="s">
        <v>2551</v>
      </c>
      <c r="G361" s="21" t="s">
        <v>2551</v>
      </c>
      <c r="H361" s="24" t="s">
        <v>2551</v>
      </c>
      <c r="I361" s="24" t="s">
        <v>2551</v>
      </c>
      <c r="J361" s="21" t="s">
        <v>1964</v>
      </c>
    </row>
    <row r="362" spans="1:10">
      <c r="A362" s="21">
        <v>361</v>
      </c>
      <c r="B362" s="24" t="s">
        <v>1967</v>
      </c>
      <c r="C362" s="25" t="s">
        <v>2631</v>
      </c>
      <c r="D362" s="21" t="s">
        <v>2551</v>
      </c>
      <c r="E362" s="21" t="s">
        <v>2551</v>
      </c>
      <c r="F362" s="21" t="s">
        <v>2551</v>
      </c>
      <c r="G362" s="21" t="s">
        <v>2551</v>
      </c>
      <c r="H362" s="24" t="s">
        <v>2551</v>
      </c>
      <c r="I362" s="24" t="s">
        <v>2551</v>
      </c>
      <c r="J362" s="21" t="s">
        <v>1968</v>
      </c>
    </row>
    <row r="363" spans="1:10">
      <c r="A363" s="23">
        <v>362</v>
      </c>
      <c r="B363" s="24" t="s">
        <v>1971</v>
      </c>
      <c r="C363" s="16" t="s">
        <v>2550</v>
      </c>
      <c r="D363" s="21">
        <v>2018</v>
      </c>
      <c r="E363" s="21" t="s">
        <v>2551</v>
      </c>
      <c r="F363" s="21" t="s">
        <v>2551</v>
      </c>
      <c r="G363" s="21" t="s">
        <v>2552</v>
      </c>
      <c r="H363" s="24" t="s">
        <v>2551</v>
      </c>
      <c r="I363" s="24" t="s">
        <v>2551</v>
      </c>
      <c r="J363" s="21" t="s">
        <v>1972</v>
      </c>
    </row>
    <row r="364" spans="1:10">
      <c r="A364" s="21">
        <v>363</v>
      </c>
      <c r="B364" s="24" t="s">
        <v>1975</v>
      </c>
      <c r="C364" s="24" t="s">
        <v>2550</v>
      </c>
      <c r="D364" s="21">
        <v>2018</v>
      </c>
      <c r="E364" s="21" t="s">
        <v>2551</v>
      </c>
      <c r="F364" s="21" t="s">
        <v>2551</v>
      </c>
      <c r="G364" s="21" t="s">
        <v>2559</v>
      </c>
      <c r="H364" s="24" t="s">
        <v>2589</v>
      </c>
      <c r="I364" s="24" t="s">
        <v>2551</v>
      </c>
      <c r="J364" s="21" t="s">
        <v>1976</v>
      </c>
    </row>
    <row r="365" spans="1:10">
      <c r="A365" s="23">
        <v>364</v>
      </c>
      <c r="B365" s="24" t="s">
        <v>1979</v>
      </c>
      <c r="C365" s="25" t="s">
        <v>2632</v>
      </c>
      <c r="D365" s="21" t="s">
        <v>2551</v>
      </c>
      <c r="E365" s="21" t="s">
        <v>2551</v>
      </c>
      <c r="F365" s="21" t="s">
        <v>2551</v>
      </c>
      <c r="G365" s="21" t="s">
        <v>2551</v>
      </c>
      <c r="H365" s="24" t="s">
        <v>2551</v>
      </c>
      <c r="I365" s="24" t="s">
        <v>2551</v>
      </c>
      <c r="J365" s="21" t="s">
        <v>1980</v>
      </c>
    </row>
    <row r="366" spans="1:10">
      <c r="A366" s="21">
        <v>365</v>
      </c>
      <c r="B366" s="24" t="s">
        <v>1983</v>
      </c>
      <c r="C366" s="24" t="s">
        <v>2558</v>
      </c>
      <c r="D366" s="21">
        <v>2018</v>
      </c>
      <c r="E366" s="21" t="s">
        <v>2551</v>
      </c>
      <c r="F366" s="21" t="s">
        <v>2551</v>
      </c>
      <c r="G366" s="21" t="s">
        <v>2559</v>
      </c>
      <c r="H366" s="24" t="s">
        <v>2572</v>
      </c>
      <c r="I366" s="24" t="s">
        <v>2551</v>
      </c>
      <c r="J366" s="21" t="s">
        <v>1984</v>
      </c>
    </row>
    <row r="367" spans="1:10">
      <c r="A367" s="23">
        <v>366</v>
      </c>
      <c r="B367" s="24" t="s">
        <v>1987</v>
      </c>
      <c r="C367" s="24" t="s">
        <v>2550</v>
      </c>
      <c r="D367" s="21">
        <v>2019</v>
      </c>
      <c r="E367" s="21" t="s">
        <v>2551</v>
      </c>
      <c r="F367" s="21" t="s">
        <v>2551</v>
      </c>
      <c r="G367" s="21" t="s">
        <v>2552</v>
      </c>
      <c r="H367" s="24" t="s">
        <v>2551</v>
      </c>
      <c r="I367" s="24" t="s">
        <v>2551</v>
      </c>
      <c r="J367" s="21" t="s">
        <v>1988</v>
      </c>
    </row>
    <row r="368" spans="1:10">
      <c r="A368" s="21">
        <v>367</v>
      </c>
      <c r="B368" s="24" t="s">
        <v>1991</v>
      </c>
      <c r="C368" s="24" t="s">
        <v>2558</v>
      </c>
      <c r="D368" s="21">
        <v>2018</v>
      </c>
      <c r="E368" s="21" t="s">
        <v>2551</v>
      </c>
      <c r="F368" s="21" t="s">
        <v>2551</v>
      </c>
      <c r="G368" s="21" t="s">
        <v>2559</v>
      </c>
      <c r="H368" s="24" t="s">
        <v>2570</v>
      </c>
      <c r="I368" s="24" t="s">
        <v>2551</v>
      </c>
      <c r="J368" s="21" t="s">
        <v>1992</v>
      </c>
    </row>
    <row r="369" spans="1:10">
      <c r="A369" s="23">
        <v>368</v>
      </c>
      <c r="B369" s="24" t="s">
        <v>1995</v>
      </c>
      <c r="C369" s="24" t="s">
        <v>2550</v>
      </c>
      <c r="D369" s="21">
        <v>2017</v>
      </c>
      <c r="E369" s="21" t="s">
        <v>2551</v>
      </c>
      <c r="F369" s="21" t="s">
        <v>2551</v>
      </c>
      <c r="G369" s="21" t="s">
        <v>2583</v>
      </c>
      <c r="H369" s="24" t="s">
        <v>2583</v>
      </c>
      <c r="I369" s="24" t="s">
        <v>2551</v>
      </c>
      <c r="J369" s="21" t="s">
        <v>1996</v>
      </c>
    </row>
    <row r="370" spans="1:10">
      <c r="A370" s="21">
        <v>369</v>
      </c>
      <c r="B370" s="24" t="s">
        <v>1999</v>
      </c>
      <c r="C370" s="25" t="s">
        <v>2633</v>
      </c>
      <c r="D370" s="21" t="s">
        <v>2551</v>
      </c>
      <c r="E370" s="21" t="s">
        <v>2551</v>
      </c>
      <c r="F370" s="21" t="s">
        <v>2551</v>
      </c>
      <c r="G370" s="21" t="s">
        <v>2551</v>
      </c>
      <c r="H370" s="24" t="s">
        <v>2551</v>
      </c>
      <c r="I370" s="24" t="s">
        <v>2551</v>
      </c>
      <c r="J370" s="21" t="s">
        <v>2000</v>
      </c>
    </row>
    <row r="371" spans="1:10">
      <c r="A371" s="23">
        <v>370</v>
      </c>
      <c r="B371" s="24" t="s">
        <v>2003</v>
      </c>
      <c r="C371" s="24" t="s">
        <v>2550</v>
      </c>
      <c r="D371" s="21">
        <v>2017</v>
      </c>
      <c r="E371" s="21" t="s">
        <v>2551</v>
      </c>
      <c r="F371" s="21" t="s">
        <v>2551</v>
      </c>
      <c r="G371" s="21" t="s">
        <v>2552</v>
      </c>
      <c r="H371" s="24" t="s">
        <v>2551</v>
      </c>
      <c r="I371" s="24" t="s">
        <v>2551</v>
      </c>
      <c r="J371" s="21" t="s">
        <v>2004</v>
      </c>
    </row>
    <row r="372" spans="1:10">
      <c r="A372" s="21">
        <v>371</v>
      </c>
      <c r="B372" s="24" t="s">
        <v>2007</v>
      </c>
      <c r="C372" s="25" t="s">
        <v>2587</v>
      </c>
      <c r="D372" s="21" t="s">
        <v>2551</v>
      </c>
      <c r="E372" s="21" t="s">
        <v>2551</v>
      </c>
      <c r="F372" s="21" t="s">
        <v>2551</v>
      </c>
      <c r="G372" s="21" t="s">
        <v>2551</v>
      </c>
      <c r="H372" s="24" t="s">
        <v>2551</v>
      </c>
      <c r="I372" s="24" t="s">
        <v>2551</v>
      </c>
      <c r="J372" s="21" t="s">
        <v>2008</v>
      </c>
    </row>
    <row r="373" spans="1:10">
      <c r="A373" s="23">
        <v>372</v>
      </c>
      <c r="B373" s="16" t="s">
        <v>2011</v>
      </c>
      <c r="C373" s="17" t="s">
        <v>2634</v>
      </c>
      <c r="D373" s="21" t="s">
        <v>2551</v>
      </c>
      <c r="E373" s="21" t="s">
        <v>2551</v>
      </c>
      <c r="F373" s="21" t="s">
        <v>2551</v>
      </c>
      <c r="G373" s="21" t="s">
        <v>2551</v>
      </c>
      <c r="H373" s="24" t="s">
        <v>2551</v>
      </c>
      <c r="I373" s="24" t="s">
        <v>2551</v>
      </c>
      <c r="J373" s="18" t="s">
        <v>2012</v>
      </c>
    </row>
    <row r="374" spans="1:10">
      <c r="A374" s="21">
        <v>373</v>
      </c>
      <c r="B374" s="24" t="s">
        <v>2015</v>
      </c>
      <c r="C374" s="24" t="s">
        <v>2550</v>
      </c>
      <c r="D374" s="21">
        <v>2017</v>
      </c>
      <c r="E374" s="21" t="s">
        <v>2551</v>
      </c>
      <c r="F374" s="21" t="s">
        <v>2551</v>
      </c>
      <c r="G374" s="21" t="s">
        <v>2552</v>
      </c>
      <c r="H374" s="24" t="s">
        <v>2551</v>
      </c>
      <c r="I374" s="24" t="s">
        <v>2551</v>
      </c>
      <c r="J374" s="21" t="s">
        <v>2016</v>
      </c>
    </row>
    <row r="375" spans="1:10">
      <c r="A375" s="23">
        <v>374</v>
      </c>
      <c r="B375" s="24" t="s">
        <v>2019</v>
      </c>
      <c r="C375" s="24" t="s">
        <v>2550</v>
      </c>
      <c r="D375" s="21">
        <v>2017</v>
      </c>
      <c r="E375" s="21" t="s">
        <v>2551</v>
      </c>
      <c r="F375" s="21" t="s">
        <v>2551</v>
      </c>
      <c r="G375" s="21" t="s">
        <v>2552</v>
      </c>
      <c r="H375" s="24" t="s">
        <v>2551</v>
      </c>
      <c r="I375" s="24" t="s">
        <v>2551</v>
      </c>
      <c r="J375" s="21" t="s">
        <v>2020</v>
      </c>
    </row>
    <row r="376" spans="1:10">
      <c r="A376" s="21">
        <v>375</v>
      </c>
      <c r="B376" s="16" t="s">
        <v>2023</v>
      </c>
      <c r="C376" s="20" t="s">
        <v>2635</v>
      </c>
      <c r="D376" s="21" t="s">
        <v>2551</v>
      </c>
      <c r="E376" s="21" t="s">
        <v>2551</v>
      </c>
      <c r="F376" s="21" t="s">
        <v>2551</v>
      </c>
      <c r="G376" s="21" t="s">
        <v>2551</v>
      </c>
      <c r="H376" s="24" t="s">
        <v>2551</v>
      </c>
      <c r="I376" s="24" t="s">
        <v>2551</v>
      </c>
      <c r="J376" s="18" t="s">
        <v>2024</v>
      </c>
    </row>
    <row r="377" spans="1:10">
      <c r="A377" s="23">
        <v>376</v>
      </c>
      <c r="B377" s="24" t="s">
        <v>2027</v>
      </c>
      <c r="C377" s="24" t="s">
        <v>2550</v>
      </c>
      <c r="D377" s="21">
        <v>2019</v>
      </c>
      <c r="E377" s="21" t="s">
        <v>2551</v>
      </c>
      <c r="F377" s="21" t="s">
        <v>2551</v>
      </c>
      <c r="G377" s="21" t="s">
        <v>2559</v>
      </c>
      <c r="H377" s="24" t="s">
        <v>2572</v>
      </c>
      <c r="I377" s="24" t="s">
        <v>2551</v>
      </c>
      <c r="J377" s="21" t="s">
        <v>2028</v>
      </c>
    </row>
    <row r="378" spans="1:10">
      <c r="A378" s="21">
        <v>377</v>
      </c>
      <c r="B378" s="24" t="s">
        <v>2031</v>
      </c>
      <c r="C378" s="24" t="s">
        <v>2558</v>
      </c>
      <c r="D378" s="21">
        <v>2018</v>
      </c>
      <c r="E378" s="21" t="s">
        <v>2551</v>
      </c>
      <c r="F378" s="21" t="s">
        <v>2551</v>
      </c>
      <c r="G378" s="21" t="s">
        <v>2559</v>
      </c>
      <c r="H378" s="24" t="s">
        <v>2560</v>
      </c>
      <c r="I378" s="24" t="s">
        <v>2551</v>
      </c>
      <c r="J378" s="21" t="s">
        <v>2032</v>
      </c>
    </row>
    <row r="379" spans="1:10">
      <c r="A379" s="23">
        <v>378</v>
      </c>
      <c r="B379" s="24" t="s">
        <v>2035</v>
      </c>
      <c r="C379" s="24" t="s">
        <v>2550</v>
      </c>
      <c r="D379" s="21">
        <v>2018</v>
      </c>
      <c r="E379" s="21" t="s">
        <v>2551</v>
      </c>
      <c r="F379" s="21" t="s">
        <v>2551</v>
      </c>
      <c r="G379" s="21" t="s">
        <v>2559</v>
      </c>
      <c r="H379" s="24" t="s">
        <v>2573</v>
      </c>
      <c r="I379" s="24" t="s">
        <v>2551</v>
      </c>
      <c r="J379" s="21" t="s">
        <v>2036</v>
      </c>
    </row>
    <row r="380" spans="1:10">
      <c r="A380" s="21">
        <v>379</v>
      </c>
      <c r="B380" s="24" t="s">
        <v>2039</v>
      </c>
      <c r="C380" s="26" t="s">
        <v>2636</v>
      </c>
      <c r="D380" s="21" t="s">
        <v>2551</v>
      </c>
      <c r="E380" s="21" t="s">
        <v>2551</v>
      </c>
      <c r="F380" s="21" t="s">
        <v>2551</v>
      </c>
      <c r="G380" s="21" t="s">
        <v>2551</v>
      </c>
      <c r="H380" s="24" t="s">
        <v>2551</v>
      </c>
      <c r="I380" s="24" t="s">
        <v>2551</v>
      </c>
      <c r="J380" s="21" t="s">
        <v>2040</v>
      </c>
    </row>
    <row r="381" spans="1:10">
      <c r="A381" s="23">
        <v>380</v>
      </c>
      <c r="B381" s="24" t="s">
        <v>2043</v>
      </c>
      <c r="C381" s="24" t="s">
        <v>2550</v>
      </c>
      <c r="D381" s="21">
        <v>2019</v>
      </c>
      <c r="E381" s="21" t="s">
        <v>2551</v>
      </c>
      <c r="F381" s="21" t="s">
        <v>2551</v>
      </c>
      <c r="G381" s="21" t="s">
        <v>2559</v>
      </c>
      <c r="H381" s="24" t="s">
        <v>2560</v>
      </c>
      <c r="I381" s="24" t="s">
        <v>2551</v>
      </c>
      <c r="J381" s="21" t="s">
        <v>2044</v>
      </c>
    </row>
    <row r="382" spans="1:10">
      <c r="A382" s="21">
        <v>381</v>
      </c>
      <c r="B382" s="24" t="s">
        <v>2047</v>
      </c>
      <c r="C382" s="26" t="s">
        <v>2637</v>
      </c>
      <c r="D382" s="21" t="s">
        <v>2551</v>
      </c>
      <c r="E382" s="21" t="s">
        <v>2551</v>
      </c>
      <c r="F382" s="21" t="s">
        <v>2551</v>
      </c>
      <c r="G382" s="21" t="s">
        <v>2551</v>
      </c>
      <c r="H382" s="24" t="s">
        <v>2551</v>
      </c>
      <c r="I382" s="24" t="s">
        <v>2551</v>
      </c>
      <c r="J382" s="21" t="s">
        <v>2048</v>
      </c>
    </row>
    <row r="383" spans="1:10">
      <c r="A383" s="23">
        <v>382</v>
      </c>
      <c r="B383" s="24" t="s">
        <v>2051</v>
      </c>
      <c r="C383" s="24" t="s">
        <v>2550</v>
      </c>
      <c r="D383" s="21">
        <v>2018</v>
      </c>
      <c r="E383" s="21" t="s">
        <v>2551</v>
      </c>
      <c r="F383" s="21" t="s">
        <v>2551</v>
      </c>
      <c r="G383" s="21" t="s">
        <v>2559</v>
      </c>
      <c r="H383" s="24" t="s">
        <v>2584</v>
      </c>
      <c r="I383" s="24" t="s">
        <v>2551</v>
      </c>
      <c r="J383" s="21" t="s">
        <v>2052</v>
      </c>
    </row>
    <row r="384" spans="1:10">
      <c r="A384" s="21">
        <v>383</v>
      </c>
      <c r="B384" s="24" t="s">
        <v>2055</v>
      </c>
      <c r="C384" s="24" t="s">
        <v>2550</v>
      </c>
      <c r="D384" s="21">
        <v>2017</v>
      </c>
      <c r="E384" s="21" t="s">
        <v>2551</v>
      </c>
      <c r="F384" s="21" t="s">
        <v>2551</v>
      </c>
      <c r="G384" s="21" t="s">
        <v>2552</v>
      </c>
      <c r="H384" s="24" t="s">
        <v>2551</v>
      </c>
      <c r="I384" s="24" t="s">
        <v>2551</v>
      </c>
      <c r="J384" s="21" t="s">
        <v>2056</v>
      </c>
    </row>
    <row r="385" spans="1:10">
      <c r="A385" s="23">
        <v>384</v>
      </c>
      <c r="B385" s="24" t="s">
        <v>2059</v>
      </c>
      <c r="C385" s="24" t="s">
        <v>2550</v>
      </c>
      <c r="D385" s="21">
        <v>2017</v>
      </c>
      <c r="E385" s="21" t="s">
        <v>2551</v>
      </c>
      <c r="F385" s="21" t="s">
        <v>2551</v>
      </c>
      <c r="G385" s="21" t="s">
        <v>2583</v>
      </c>
      <c r="H385" s="24" t="s">
        <v>2583</v>
      </c>
      <c r="I385" s="24" t="s">
        <v>2551</v>
      </c>
      <c r="J385" s="21" t="s">
        <v>2060</v>
      </c>
    </row>
    <row r="386" spans="1:10">
      <c r="A386" s="21">
        <v>385</v>
      </c>
      <c r="B386" s="24" t="s">
        <v>2063</v>
      </c>
      <c r="C386" s="24" t="s">
        <v>2550</v>
      </c>
      <c r="D386" s="21">
        <v>2017</v>
      </c>
      <c r="E386" s="21" t="s">
        <v>2551</v>
      </c>
      <c r="F386" s="21" t="s">
        <v>2551</v>
      </c>
      <c r="G386" s="21" t="s">
        <v>2552</v>
      </c>
      <c r="H386" s="24" t="s">
        <v>2551</v>
      </c>
      <c r="I386" s="24" t="s">
        <v>2551</v>
      </c>
      <c r="J386" s="21" t="s">
        <v>2064</v>
      </c>
    </row>
    <row r="387" spans="1:10">
      <c r="A387" s="23">
        <v>386</v>
      </c>
      <c r="B387" s="24" t="s">
        <v>2067</v>
      </c>
      <c r="C387" s="24" t="s">
        <v>2550</v>
      </c>
      <c r="D387" s="21">
        <v>2018</v>
      </c>
      <c r="E387" s="21" t="s">
        <v>2551</v>
      </c>
      <c r="F387" s="21" t="s">
        <v>2551</v>
      </c>
      <c r="G387" s="21" t="s">
        <v>2559</v>
      </c>
      <c r="H387" s="24" t="s">
        <v>2567</v>
      </c>
      <c r="I387" s="24" t="s">
        <v>2551</v>
      </c>
      <c r="J387" s="21" t="s">
        <v>2068</v>
      </c>
    </row>
    <row r="388" spans="1:10">
      <c r="A388" s="21">
        <v>387</v>
      </c>
      <c r="B388" s="24" t="s">
        <v>2071</v>
      </c>
      <c r="C388" s="26" t="s">
        <v>2638</v>
      </c>
      <c r="D388" s="21" t="s">
        <v>2551</v>
      </c>
      <c r="E388" s="21" t="s">
        <v>2551</v>
      </c>
      <c r="F388" s="21" t="s">
        <v>2551</v>
      </c>
      <c r="G388" s="21" t="s">
        <v>2551</v>
      </c>
      <c r="H388" s="24" t="s">
        <v>2551</v>
      </c>
      <c r="I388" s="24" t="s">
        <v>2551</v>
      </c>
      <c r="J388" s="21" t="s">
        <v>2072</v>
      </c>
    </row>
    <row r="389" spans="1:10">
      <c r="A389" s="23">
        <v>388</v>
      </c>
      <c r="B389" s="24" t="s">
        <v>2075</v>
      </c>
      <c r="C389" s="26" t="s">
        <v>2639</v>
      </c>
      <c r="D389" s="21" t="s">
        <v>2551</v>
      </c>
      <c r="E389" s="21" t="s">
        <v>2551</v>
      </c>
      <c r="F389" s="21" t="s">
        <v>2551</v>
      </c>
      <c r="G389" s="21" t="s">
        <v>2551</v>
      </c>
      <c r="H389" s="24" t="s">
        <v>2551</v>
      </c>
      <c r="I389" s="24" t="s">
        <v>2551</v>
      </c>
      <c r="J389" s="21" t="s">
        <v>2076</v>
      </c>
    </row>
    <row r="390" spans="1:10">
      <c r="A390" s="21">
        <v>389</v>
      </c>
      <c r="B390" s="24" t="s">
        <v>2079</v>
      </c>
      <c r="C390" s="24" t="s">
        <v>2550</v>
      </c>
      <c r="D390" s="21">
        <v>2017</v>
      </c>
      <c r="E390" s="21" t="s">
        <v>2551</v>
      </c>
      <c r="F390" s="21" t="s">
        <v>2551</v>
      </c>
      <c r="G390" s="21" t="s">
        <v>2552</v>
      </c>
      <c r="H390" s="24" t="s">
        <v>2551</v>
      </c>
      <c r="I390" s="24" t="s">
        <v>2551</v>
      </c>
      <c r="J390" s="21" t="s">
        <v>2080</v>
      </c>
    </row>
    <row r="391" spans="1:10">
      <c r="A391" s="23">
        <v>390</v>
      </c>
      <c r="B391" s="24" t="s">
        <v>2083</v>
      </c>
      <c r="C391" s="26" t="s">
        <v>2587</v>
      </c>
      <c r="D391" s="21" t="s">
        <v>2551</v>
      </c>
      <c r="E391" s="21" t="s">
        <v>2551</v>
      </c>
      <c r="F391" s="21" t="s">
        <v>2551</v>
      </c>
      <c r="G391" s="21" t="s">
        <v>2551</v>
      </c>
      <c r="H391" s="24" t="s">
        <v>2551</v>
      </c>
      <c r="I391" s="24" t="s">
        <v>2551</v>
      </c>
      <c r="J391" s="21" t="s">
        <v>2084</v>
      </c>
    </row>
    <row r="392" spans="1:10">
      <c r="A392" s="21">
        <v>391</v>
      </c>
      <c r="B392" s="24" t="s">
        <v>2087</v>
      </c>
      <c r="C392" s="24" t="s">
        <v>2550</v>
      </c>
      <c r="D392" s="21">
        <v>2017</v>
      </c>
      <c r="E392" s="21" t="s">
        <v>2551</v>
      </c>
      <c r="F392" s="21" t="s">
        <v>2551</v>
      </c>
      <c r="G392" s="21" t="s">
        <v>2559</v>
      </c>
      <c r="H392" s="24" t="s">
        <v>2572</v>
      </c>
      <c r="I392" s="24" t="s">
        <v>2551</v>
      </c>
      <c r="J392" s="21" t="s">
        <v>2088</v>
      </c>
    </row>
    <row r="393" spans="1:10">
      <c r="A393" s="23">
        <v>392</v>
      </c>
      <c r="B393" s="24" t="s">
        <v>2091</v>
      </c>
      <c r="C393" s="24" t="s">
        <v>2558</v>
      </c>
      <c r="D393" s="21">
        <v>2018</v>
      </c>
      <c r="E393" s="21" t="s">
        <v>2551</v>
      </c>
      <c r="F393" s="21" t="s">
        <v>2551</v>
      </c>
      <c r="G393" s="21" t="s">
        <v>2552</v>
      </c>
      <c r="H393" s="24" t="s">
        <v>2567</v>
      </c>
      <c r="I393" s="24" t="s">
        <v>2551</v>
      </c>
      <c r="J393" s="21" t="s">
        <v>2092</v>
      </c>
    </row>
    <row r="394" spans="1:10">
      <c r="A394" s="21">
        <v>393</v>
      </c>
      <c r="B394" s="24" t="s">
        <v>2095</v>
      </c>
      <c r="C394" s="24" t="s">
        <v>2550</v>
      </c>
      <c r="D394" s="21">
        <v>2017</v>
      </c>
      <c r="E394" s="21" t="s">
        <v>2551</v>
      </c>
      <c r="F394" s="21" t="s">
        <v>2551</v>
      </c>
      <c r="G394" s="21" t="s">
        <v>2552</v>
      </c>
      <c r="H394" s="24" t="s">
        <v>2551</v>
      </c>
      <c r="I394" s="24" t="s">
        <v>2551</v>
      </c>
      <c r="J394" s="21" t="s">
        <v>2096</v>
      </c>
    </row>
    <row r="395" spans="1:10">
      <c r="A395" s="23">
        <v>394</v>
      </c>
      <c r="B395" s="24" t="s">
        <v>2099</v>
      </c>
      <c r="C395" s="24" t="s">
        <v>2558</v>
      </c>
      <c r="D395" s="21">
        <v>2018</v>
      </c>
      <c r="E395" s="21" t="s">
        <v>2551</v>
      </c>
      <c r="F395" s="21" t="s">
        <v>2551</v>
      </c>
      <c r="G395" s="21" t="s">
        <v>2552</v>
      </c>
      <c r="H395" s="24" t="s">
        <v>2572</v>
      </c>
      <c r="I395" s="24" t="s">
        <v>2551</v>
      </c>
      <c r="J395" s="21" t="s">
        <v>2100</v>
      </c>
    </row>
    <row r="396" spans="1:10">
      <c r="A396" s="21">
        <v>395</v>
      </c>
      <c r="B396" s="24" t="s">
        <v>2103</v>
      </c>
      <c r="C396" s="24" t="s">
        <v>2550</v>
      </c>
      <c r="D396" s="21">
        <v>2017</v>
      </c>
      <c r="E396" s="21" t="s">
        <v>2551</v>
      </c>
      <c r="F396" s="21" t="s">
        <v>2551</v>
      </c>
      <c r="G396" s="21" t="s">
        <v>2583</v>
      </c>
      <c r="H396" s="24" t="s">
        <v>2583</v>
      </c>
      <c r="I396" s="24" t="s">
        <v>2577</v>
      </c>
      <c r="J396" s="21" t="s">
        <v>2104</v>
      </c>
    </row>
    <row r="397" spans="1:10">
      <c r="A397" s="23">
        <v>396</v>
      </c>
      <c r="B397" s="24" t="s">
        <v>2107</v>
      </c>
      <c r="C397" s="24" t="s">
        <v>2550</v>
      </c>
      <c r="D397" s="21">
        <v>2017</v>
      </c>
      <c r="E397" s="21" t="s">
        <v>2551</v>
      </c>
      <c r="F397" s="21" t="s">
        <v>2551</v>
      </c>
      <c r="G397" s="21" t="s">
        <v>2552</v>
      </c>
      <c r="H397" s="24" t="s">
        <v>2551</v>
      </c>
      <c r="I397" s="24" t="s">
        <v>2551</v>
      </c>
      <c r="J397" s="21" t="s">
        <v>2108</v>
      </c>
    </row>
    <row r="398" spans="1:10">
      <c r="A398" s="21">
        <v>397</v>
      </c>
      <c r="B398" s="24" t="s">
        <v>2111</v>
      </c>
      <c r="C398" s="24" t="s">
        <v>2550</v>
      </c>
      <c r="D398" s="21">
        <v>2017</v>
      </c>
      <c r="E398" s="21" t="s">
        <v>2551</v>
      </c>
      <c r="F398" s="21" t="s">
        <v>2551</v>
      </c>
      <c r="G398" s="21" t="s">
        <v>2552</v>
      </c>
      <c r="H398" s="24" t="s">
        <v>2551</v>
      </c>
      <c r="I398" s="24" t="s">
        <v>2551</v>
      </c>
      <c r="J398" s="21" t="s">
        <v>2112</v>
      </c>
    </row>
    <row r="399" spans="1:10">
      <c r="A399" s="23">
        <v>398</v>
      </c>
      <c r="B399" s="24" t="s">
        <v>2115</v>
      </c>
      <c r="C399" s="24" t="s">
        <v>2550</v>
      </c>
      <c r="D399" s="21">
        <v>2018</v>
      </c>
      <c r="E399" s="21" t="s">
        <v>2551</v>
      </c>
      <c r="F399" s="21" t="s">
        <v>2551</v>
      </c>
      <c r="G399" s="21" t="s">
        <v>2559</v>
      </c>
      <c r="H399" s="24" t="s">
        <v>2561</v>
      </c>
      <c r="I399" s="24" t="s">
        <v>2551</v>
      </c>
      <c r="J399" s="21" t="s">
        <v>2116</v>
      </c>
    </row>
    <row r="400" spans="1:10">
      <c r="A400" s="21">
        <v>399</v>
      </c>
      <c r="B400" s="24" t="s">
        <v>2119</v>
      </c>
      <c r="C400" s="24" t="s">
        <v>2550</v>
      </c>
      <c r="D400" s="21">
        <v>2018</v>
      </c>
      <c r="E400" s="21" t="s">
        <v>2551</v>
      </c>
      <c r="F400" s="21" t="s">
        <v>2551</v>
      </c>
      <c r="G400" s="21" t="s">
        <v>2552</v>
      </c>
      <c r="H400" s="24" t="s">
        <v>2551</v>
      </c>
      <c r="I400" s="24" t="s">
        <v>2551</v>
      </c>
      <c r="J400" s="21" t="s">
        <v>2120</v>
      </c>
    </row>
    <row r="401" spans="1:10">
      <c r="A401" s="23">
        <v>400</v>
      </c>
      <c r="B401" s="24" t="s">
        <v>2123</v>
      </c>
      <c r="C401" s="26" t="s">
        <v>2640</v>
      </c>
      <c r="D401" s="21" t="s">
        <v>2551</v>
      </c>
      <c r="E401" s="21" t="s">
        <v>2551</v>
      </c>
      <c r="F401" s="21" t="s">
        <v>2551</v>
      </c>
      <c r="G401" s="21" t="s">
        <v>2551</v>
      </c>
      <c r="H401" s="24" t="s">
        <v>2551</v>
      </c>
      <c r="I401" s="24" t="s">
        <v>2551</v>
      </c>
      <c r="J401" s="21" t="s">
        <v>2124</v>
      </c>
    </row>
    <row r="402" spans="1:10">
      <c r="A402" s="21">
        <v>401</v>
      </c>
      <c r="B402" s="16" t="s">
        <v>2127</v>
      </c>
      <c r="C402" s="17" t="s">
        <v>2641</v>
      </c>
      <c r="D402" s="21" t="s">
        <v>2551</v>
      </c>
      <c r="E402" s="21" t="s">
        <v>2551</v>
      </c>
      <c r="F402" s="21" t="s">
        <v>2551</v>
      </c>
      <c r="G402" s="21" t="s">
        <v>2551</v>
      </c>
      <c r="H402" s="24" t="s">
        <v>2551</v>
      </c>
      <c r="I402" s="24" t="s">
        <v>2551</v>
      </c>
      <c r="J402" s="18" t="s">
        <v>2128</v>
      </c>
    </row>
    <row r="403" spans="1:10">
      <c r="A403" s="23">
        <v>402</v>
      </c>
      <c r="B403" s="24" t="s">
        <v>2131</v>
      </c>
      <c r="C403" s="24" t="s">
        <v>2550</v>
      </c>
      <c r="D403" s="21">
        <v>2018</v>
      </c>
      <c r="E403" s="21" t="s">
        <v>2551</v>
      </c>
      <c r="F403" s="21" t="s">
        <v>2551</v>
      </c>
      <c r="G403" s="21" t="s">
        <v>2559</v>
      </c>
      <c r="H403" s="24" t="s">
        <v>2561</v>
      </c>
      <c r="I403" s="24" t="s">
        <v>2551</v>
      </c>
      <c r="J403" s="21" t="s">
        <v>2132</v>
      </c>
    </row>
    <row r="404" spans="1:10">
      <c r="A404" s="21">
        <v>403</v>
      </c>
      <c r="B404" s="24" t="s">
        <v>2135</v>
      </c>
      <c r="C404" s="24" t="s">
        <v>2550</v>
      </c>
      <c r="D404" s="21">
        <v>2018</v>
      </c>
      <c r="E404" s="21" t="s">
        <v>2551</v>
      </c>
      <c r="F404" s="21" t="s">
        <v>2551</v>
      </c>
      <c r="G404" s="21" t="s">
        <v>2552</v>
      </c>
      <c r="H404" s="24" t="s">
        <v>2551</v>
      </c>
      <c r="I404" s="24" t="s">
        <v>2551</v>
      </c>
      <c r="J404" s="21" t="s">
        <v>2136</v>
      </c>
    </row>
    <row r="405" spans="1:10">
      <c r="A405" s="23">
        <v>404</v>
      </c>
      <c r="B405" s="24" t="s">
        <v>2139</v>
      </c>
      <c r="C405" s="24" t="s">
        <v>2550</v>
      </c>
      <c r="D405" s="21">
        <v>2017</v>
      </c>
      <c r="E405" s="21" t="s">
        <v>2551</v>
      </c>
      <c r="F405" s="21" t="s">
        <v>2551</v>
      </c>
      <c r="G405" s="21" t="s">
        <v>2559</v>
      </c>
      <c r="H405" s="24" t="s">
        <v>2585</v>
      </c>
      <c r="I405" s="24" t="s">
        <v>2642</v>
      </c>
      <c r="J405" s="21" t="s">
        <v>2140</v>
      </c>
    </row>
    <row r="406" spans="1:10">
      <c r="A406" s="21">
        <v>405</v>
      </c>
      <c r="B406" s="24" t="s">
        <v>2143</v>
      </c>
      <c r="C406" s="24" t="s">
        <v>2550</v>
      </c>
      <c r="D406" s="21">
        <v>2018</v>
      </c>
      <c r="E406" s="21" t="s">
        <v>2551</v>
      </c>
      <c r="F406" s="21" t="s">
        <v>2551</v>
      </c>
      <c r="G406" s="21" t="s">
        <v>2552</v>
      </c>
      <c r="H406" s="24" t="s">
        <v>2551</v>
      </c>
      <c r="I406" s="24" t="s">
        <v>2551</v>
      </c>
      <c r="J406" s="21" t="s">
        <v>2144</v>
      </c>
    </row>
    <row r="407" spans="1:10">
      <c r="A407" s="23">
        <v>406</v>
      </c>
      <c r="B407" s="24" t="s">
        <v>2147</v>
      </c>
      <c r="C407" s="24" t="s">
        <v>2558</v>
      </c>
      <c r="D407" s="21">
        <v>2018</v>
      </c>
      <c r="E407" s="21" t="s">
        <v>2551</v>
      </c>
      <c r="F407" s="21" t="s">
        <v>2551</v>
      </c>
      <c r="G407" s="21" t="s">
        <v>2559</v>
      </c>
      <c r="H407" s="24" t="s">
        <v>2573</v>
      </c>
      <c r="I407" s="24" t="s">
        <v>2551</v>
      </c>
      <c r="J407" s="21" t="s">
        <v>2148</v>
      </c>
    </row>
    <row r="408" spans="1:10">
      <c r="A408" s="21">
        <v>407</v>
      </c>
      <c r="B408" s="24" t="s">
        <v>2151</v>
      </c>
      <c r="C408" s="24" t="s">
        <v>2550</v>
      </c>
      <c r="D408" s="21">
        <v>2017</v>
      </c>
      <c r="E408" s="21" t="s">
        <v>2551</v>
      </c>
      <c r="F408" s="21" t="s">
        <v>2551</v>
      </c>
      <c r="G408" s="21" t="s">
        <v>2583</v>
      </c>
      <c r="H408" s="24" t="s">
        <v>2583</v>
      </c>
      <c r="I408" s="24" t="s">
        <v>2551</v>
      </c>
      <c r="J408" s="21" t="s">
        <v>2152</v>
      </c>
    </row>
    <row r="409" spans="1:10">
      <c r="A409" s="23">
        <v>408</v>
      </c>
      <c r="B409" s="24" t="s">
        <v>2155</v>
      </c>
      <c r="C409" s="24" t="s">
        <v>2558</v>
      </c>
      <c r="D409" s="21">
        <v>2018</v>
      </c>
      <c r="E409" s="21" t="s">
        <v>2551</v>
      </c>
      <c r="F409" s="21" t="s">
        <v>2551</v>
      </c>
      <c r="G409" s="21" t="s">
        <v>2559</v>
      </c>
      <c r="H409" s="24" t="s">
        <v>2573</v>
      </c>
      <c r="I409" s="24" t="s">
        <v>2551</v>
      </c>
      <c r="J409" s="21" t="s">
        <v>2156</v>
      </c>
    </row>
    <row r="410" spans="1:10">
      <c r="A410" s="21">
        <v>409</v>
      </c>
      <c r="B410" s="24" t="s">
        <v>2159</v>
      </c>
      <c r="C410" s="24" t="s">
        <v>2550</v>
      </c>
      <c r="D410" s="21">
        <v>2018</v>
      </c>
      <c r="E410" s="21" t="s">
        <v>2551</v>
      </c>
      <c r="F410" s="21" t="s">
        <v>2551</v>
      </c>
      <c r="G410" s="21" t="s">
        <v>2559</v>
      </c>
      <c r="H410" s="24" t="s">
        <v>2570</v>
      </c>
      <c r="I410" s="24" t="s">
        <v>2551</v>
      </c>
      <c r="J410" s="21" t="s">
        <v>2160</v>
      </c>
    </row>
    <row r="411" spans="1:10">
      <c r="A411" s="23">
        <v>410</v>
      </c>
      <c r="B411" s="24" t="s">
        <v>2163</v>
      </c>
      <c r="C411" s="24" t="s">
        <v>2550</v>
      </c>
      <c r="D411" s="21">
        <v>2018</v>
      </c>
      <c r="E411" s="21" t="s">
        <v>2551</v>
      </c>
      <c r="F411" s="21" t="s">
        <v>2551</v>
      </c>
      <c r="G411" s="21" t="s">
        <v>2559</v>
      </c>
      <c r="H411" s="24" t="s">
        <v>2567</v>
      </c>
      <c r="I411" s="24" t="s">
        <v>2551</v>
      </c>
      <c r="J411" s="21" t="s">
        <v>2164</v>
      </c>
    </row>
    <row r="412" spans="1:10">
      <c r="A412" s="21">
        <v>411</v>
      </c>
      <c r="B412" s="24" t="s">
        <v>2167</v>
      </c>
      <c r="C412" s="24" t="s">
        <v>2550</v>
      </c>
      <c r="D412" s="21">
        <v>2018</v>
      </c>
      <c r="E412" s="21" t="s">
        <v>2551</v>
      </c>
      <c r="F412" s="21" t="s">
        <v>2551</v>
      </c>
      <c r="G412" s="21" t="s">
        <v>2559</v>
      </c>
      <c r="H412" s="24" t="s">
        <v>2567</v>
      </c>
      <c r="I412" s="24" t="s">
        <v>2551</v>
      </c>
      <c r="J412" s="21" t="s">
        <v>2168</v>
      </c>
    </row>
    <row r="413" spans="1:10">
      <c r="A413" s="23">
        <v>412</v>
      </c>
      <c r="B413" s="24" t="s">
        <v>2171</v>
      </c>
      <c r="C413" s="24" t="s">
        <v>2550</v>
      </c>
      <c r="D413" s="21">
        <v>2018</v>
      </c>
      <c r="E413" s="21" t="s">
        <v>2551</v>
      </c>
      <c r="F413" s="21" t="s">
        <v>2551</v>
      </c>
      <c r="G413" s="21" t="s">
        <v>2559</v>
      </c>
      <c r="H413" s="24" t="s">
        <v>2584</v>
      </c>
      <c r="I413" s="24" t="s">
        <v>2551</v>
      </c>
      <c r="J413" s="21" t="s">
        <v>2172</v>
      </c>
    </row>
    <row r="414" spans="1:10">
      <c r="A414" s="21">
        <v>413</v>
      </c>
      <c r="B414" s="24" t="s">
        <v>2175</v>
      </c>
      <c r="C414" s="24" t="s">
        <v>2550</v>
      </c>
      <c r="D414" s="21">
        <v>2017</v>
      </c>
      <c r="E414" s="21" t="s">
        <v>2551</v>
      </c>
      <c r="F414" s="21" t="s">
        <v>2551</v>
      </c>
      <c r="G414" s="21" t="s">
        <v>2552</v>
      </c>
      <c r="H414" s="24" t="s">
        <v>2551</v>
      </c>
      <c r="I414" s="24" t="s">
        <v>2551</v>
      </c>
      <c r="J414" s="21" t="s">
        <v>2176</v>
      </c>
    </row>
    <row r="415" spans="1:10">
      <c r="A415" s="23">
        <v>414</v>
      </c>
      <c r="B415" s="24" t="s">
        <v>2179</v>
      </c>
      <c r="C415" s="24" t="s">
        <v>2550</v>
      </c>
      <c r="D415" s="21">
        <v>2018</v>
      </c>
      <c r="E415" s="21" t="s">
        <v>2551</v>
      </c>
      <c r="F415" s="21" t="s">
        <v>2551</v>
      </c>
      <c r="G415" s="21" t="s">
        <v>2559</v>
      </c>
      <c r="H415" s="24" t="s">
        <v>2567</v>
      </c>
      <c r="I415" s="24" t="s">
        <v>2551</v>
      </c>
      <c r="J415" s="21" t="s">
        <v>2180</v>
      </c>
    </row>
    <row r="416" spans="1:10">
      <c r="A416" s="21">
        <v>415</v>
      </c>
      <c r="B416" s="24" t="s">
        <v>2183</v>
      </c>
      <c r="C416" s="24" t="s">
        <v>2550</v>
      </c>
      <c r="D416" s="21">
        <v>2017</v>
      </c>
      <c r="E416" s="21" t="s">
        <v>2551</v>
      </c>
      <c r="F416" s="21" t="s">
        <v>2551</v>
      </c>
      <c r="G416" s="21" t="s">
        <v>2552</v>
      </c>
      <c r="H416" s="24" t="s">
        <v>2551</v>
      </c>
      <c r="I416" s="24" t="s">
        <v>2551</v>
      </c>
      <c r="J416" s="21" t="s">
        <v>2184</v>
      </c>
    </row>
    <row r="417" spans="1:10">
      <c r="A417" s="23">
        <v>416</v>
      </c>
      <c r="B417" s="24" t="s">
        <v>2187</v>
      </c>
      <c r="C417" s="25" t="s">
        <v>2643</v>
      </c>
      <c r="D417" s="21" t="s">
        <v>2551</v>
      </c>
      <c r="E417" s="21" t="s">
        <v>2551</v>
      </c>
      <c r="F417" s="21" t="s">
        <v>2551</v>
      </c>
      <c r="G417" s="21" t="s">
        <v>2551</v>
      </c>
      <c r="H417" s="24" t="s">
        <v>2551</v>
      </c>
      <c r="I417" s="24" t="s">
        <v>2551</v>
      </c>
      <c r="J417" s="21" t="s">
        <v>2188</v>
      </c>
    </row>
    <row r="418" spans="1:10">
      <c r="A418" s="21">
        <v>417</v>
      </c>
      <c r="B418" s="24" t="s">
        <v>2191</v>
      </c>
      <c r="C418" s="24" t="s">
        <v>2550</v>
      </c>
      <c r="D418" s="21">
        <v>2018</v>
      </c>
      <c r="E418" s="21" t="s">
        <v>2551</v>
      </c>
      <c r="F418" s="21" t="s">
        <v>2551</v>
      </c>
      <c r="G418" s="21" t="s">
        <v>2552</v>
      </c>
      <c r="H418" s="24" t="s">
        <v>2551</v>
      </c>
      <c r="I418" s="24" t="s">
        <v>2551</v>
      </c>
      <c r="J418" s="21" t="s">
        <v>2192</v>
      </c>
    </row>
    <row r="419" spans="1:10">
      <c r="A419" s="23">
        <v>418</v>
      </c>
      <c r="B419" s="24" t="s">
        <v>2195</v>
      </c>
      <c r="C419" s="24" t="s">
        <v>2550</v>
      </c>
      <c r="D419" s="21">
        <v>2018</v>
      </c>
      <c r="E419" s="21" t="s">
        <v>2551</v>
      </c>
      <c r="F419" s="21" t="s">
        <v>2551</v>
      </c>
      <c r="G419" s="21" t="s">
        <v>2552</v>
      </c>
      <c r="H419" s="24" t="s">
        <v>2551</v>
      </c>
      <c r="I419" s="24" t="s">
        <v>2551</v>
      </c>
      <c r="J419" s="21" t="s">
        <v>2196</v>
      </c>
    </row>
    <row r="420" spans="1:10">
      <c r="A420" s="21">
        <v>419</v>
      </c>
      <c r="B420" s="24" t="s">
        <v>2199</v>
      </c>
      <c r="C420" s="24" t="s">
        <v>2550</v>
      </c>
      <c r="D420" s="21">
        <v>2017</v>
      </c>
      <c r="E420" s="21" t="s">
        <v>2551</v>
      </c>
      <c r="F420" s="21" t="s">
        <v>2551</v>
      </c>
      <c r="G420" s="21" t="s">
        <v>2552</v>
      </c>
      <c r="H420" s="24" t="s">
        <v>2551</v>
      </c>
      <c r="I420" s="24" t="s">
        <v>2551</v>
      </c>
      <c r="J420" s="21" t="s">
        <v>2200</v>
      </c>
    </row>
    <row r="421" spans="1:10">
      <c r="A421" s="23">
        <v>420</v>
      </c>
      <c r="B421" s="24" t="s">
        <v>2203</v>
      </c>
      <c r="C421" s="24" t="s">
        <v>2550</v>
      </c>
      <c r="D421" s="21">
        <v>2017</v>
      </c>
      <c r="E421" s="21" t="s">
        <v>2551</v>
      </c>
      <c r="F421" s="21" t="s">
        <v>2551</v>
      </c>
      <c r="G421" s="21" t="s">
        <v>2552</v>
      </c>
      <c r="H421" s="24" t="s">
        <v>2551</v>
      </c>
      <c r="I421" s="24" t="s">
        <v>2551</v>
      </c>
      <c r="J421" s="21" t="s">
        <v>2204</v>
      </c>
    </row>
    <row r="422" spans="1:10">
      <c r="A422" s="21">
        <v>421</v>
      </c>
      <c r="B422" s="24" t="s">
        <v>2207</v>
      </c>
      <c r="C422" s="26" t="s">
        <v>2550</v>
      </c>
      <c r="D422" s="21">
        <v>2019</v>
      </c>
      <c r="E422" s="21" t="s">
        <v>2551</v>
      </c>
      <c r="F422" s="21" t="s">
        <v>2551</v>
      </c>
      <c r="G422" s="21" t="s">
        <v>2559</v>
      </c>
      <c r="H422" s="24" t="s">
        <v>2586</v>
      </c>
      <c r="I422" s="24" t="s">
        <v>2551</v>
      </c>
      <c r="J422" s="21" t="s">
        <v>2208</v>
      </c>
    </row>
    <row r="423" spans="1:10">
      <c r="A423" s="23">
        <v>422</v>
      </c>
      <c r="B423" s="24" t="s">
        <v>2211</v>
      </c>
      <c r="C423" s="24" t="s">
        <v>2558</v>
      </c>
      <c r="D423" s="21">
        <v>2018</v>
      </c>
      <c r="E423" s="21" t="s">
        <v>2551</v>
      </c>
      <c r="F423" s="21" t="s">
        <v>2551</v>
      </c>
      <c r="G423" s="21" t="s">
        <v>2559</v>
      </c>
      <c r="H423" s="24" t="s">
        <v>2584</v>
      </c>
      <c r="I423" s="24" t="s">
        <v>2551</v>
      </c>
      <c r="J423" s="21" t="s">
        <v>2212</v>
      </c>
    </row>
    <row r="424" spans="1:10">
      <c r="A424" s="21">
        <v>423</v>
      </c>
      <c r="B424" s="24" t="s">
        <v>2215</v>
      </c>
      <c r="C424" s="24" t="s">
        <v>2558</v>
      </c>
      <c r="D424" s="21">
        <v>2018</v>
      </c>
      <c r="E424" s="21" t="s">
        <v>2551</v>
      </c>
      <c r="F424" s="21" t="s">
        <v>2551</v>
      </c>
      <c r="G424" s="21" t="s">
        <v>2559</v>
      </c>
      <c r="H424" s="24" t="s">
        <v>2570</v>
      </c>
      <c r="I424" s="24" t="s">
        <v>2551</v>
      </c>
      <c r="J424" s="21" t="s">
        <v>2216</v>
      </c>
    </row>
    <row r="425" spans="1:10">
      <c r="A425" s="23">
        <v>424</v>
      </c>
      <c r="B425" s="24" t="s">
        <v>2219</v>
      </c>
      <c r="C425" s="24" t="s">
        <v>2550</v>
      </c>
      <c r="D425" s="21">
        <v>2018</v>
      </c>
      <c r="E425" s="21" t="s">
        <v>2551</v>
      </c>
      <c r="F425" s="21" t="s">
        <v>2551</v>
      </c>
      <c r="G425" s="21" t="s">
        <v>2552</v>
      </c>
      <c r="H425" s="24" t="s">
        <v>2551</v>
      </c>
      <c r="I425" s="24" t="s">
        <v>2551</v>
      </c>
      <c r="J425" s="21" t="s">
        <v>2220</v>
      </c>
    </row>
    <row r="426" spans="1:10">
      <c r="A426" s="21">
        <v>425</v>
      </c>
      <c r="B426" s="24" t="s">
        <v>2223</v>
      </c>
      <c r="C426" s="24" t="s">
        <v>2550</v>
      </c>
      <c r="D426" s="21">
        <v>2018</v>
      </c>
      <c r="E426" s="21" t="s">
        <v>2551</v>
      </c>
      <c r="F426" s="21" t="s">
        <v>2551</v>
      </c>
      <c r="G426" s="21" t="s">
        <v>2559</v>
      </c>
      <c r="H426" s="24" t="s">
        <v>2573</v>
      </c>
      <c r="I426" s="24" t="s">
        <v>2551</v>
      </c>
      <c r="J426" s="21" t="s">
        <v>2224</v>
      </c>
    </row>
    <row r="427" spans="1:10">
      <c r="A427" s="23">
        <v>426</v>
      </c>
      <c r="B427" s="24" t="s">
        <v>2227</v>
      </c>
      <c r="C427" s="24" t="s">
        <v>2550</v>
      </c>
      <c r="D427" s="21">
        <v>2018</v>
      </c>
      <c r="E427" s="21" t="s">
        <v>2551</v>
      </c>
      <c r="F427" s="21" t="s">
        <v>2551</v>
      </c>
      <c r="G427" s="21" t="s">
        <v>2559</v>
      </c>
      <c r="H427" s="24" t="s">
        <v>2567</v>
      </c>
      <c r="I427" s="24" t="s">
        <v>2551</v>
      </c>
      <c r="J427" s="21" t="s">
        <v>2228</v>
      </c>
    </row>
    <row r="428" spans="1:10">
      <c r="A428" s="21">
        <v>427</v>
      </c>
      <c r="B428" s="24" t="s">
        <v>2231</v>
      </c>
      <c r="C428" s="24" t="s">
        <v>2550</v>
      </c>
      <c r="D428" s="21">
        <v>2018</v>
      </c>
      <c r="E428" s="21" t="s">
        <v>2551</v>
      </c>
      <c r="F428" s="21" t="s">
        <v>2551</v>
      </c>
      <c r="G428" s="21" t="s">
        <v>2583</v>
      </c>
      <c r="H428" s="24" t="s">
        <v>2583</v>
      </c>
      <c r="I428" s="24" t="s">
        <v>2551</v>
      </c>
      <c r="J428" s="21" t="s">
        <v>2232</v>
      </c>
    </row>
    <row r="429" spans="1:10">
      <c r="A429" s="23">
        <v>428</v>
      </c>
      <c r="B429" s="24" t="s">
        <v>2235</v>
      </c>
      <c r="C429" s="24" t="s">
        <v>2550</v>
      </c>
      <c r="D429" s="21">
        <v>2017</v>
      </c>
      <c r="E429" s="21" t="s">
        <v>2551</v>
      </c>
      <c r="F429" s="21" t="s">
        <v>2551</v>
      </c>
      <c r="G429" s="21" t="s">
        <v>2552</v>
      </c>
      <c r="H429" s="24" t="s">
        <v>2551</v>
      </c>
      <c r="I429" s="24" t="s">
        <v>2551</v>
      </c>
      <c r="J429" s="21" t="s">
        <v>2236</v>
      </c>
    </row>
    <row r="430" spans="1:10">
      <c r="A430" s="21">
        <v>429</v>
      </c>
      <c r="B430" s="24" t="s">
        <v>2239</v>
      </c>
      <c r="C430" s="24" t="s">
        <v>2550</v>
      </c>
      <c r="D430" s="21">
        <v>2018</v>
      </c>
      <c r="E430" s="21" t="s">
        <v>2551</v>
      </c>
      <c r="F430" s="21" t="s">
        <v>2551</v>
      </c>
      <c r="G430" s="21" t="s">
        <v>2559</v>
      </c>
      <c r="H430" s="24" t="s">
        <v>2570</v>
      </c>
      <c r="I430" s="24" t="s">
        <v>2551</v>
      </c>
      <c r="J430" s="21" t="s">
        <v>2240</v>
      </c>
    </row>
    <row r="431" spans="1:10">
      <c r="A431" s="23">
        <v>430</v>
      </c>
      <c r="B431" s="24" t="s">
        <v>2243</v>
      </c>
      <c r="C431" s="24" t="s">
        <v>2550</v>
      </c>
      <c r="D431" s="21">
        <v>2017</v>
      </c>
      <c r="E431" s="21" t="s">
        <v>2551</v>
      </c>
      <c r="F431" s="21" t="s">
        <v>2551</v>
      </c>
      <c r="G431" s="21" t="s">
        <v>2552</v>
      </c>
      <c r="H431" s="24" t="s">
        <v>2551</v>
      </c>
      <c r="I431" s="24" t="s">
        <v>2551</v>
      </c>
      <c r="J431" s="21" t="s">
        <v>2244</v>
      </c>
    </row>
    <row r="432" spans="1:10">
      <c r="A432" s="21">
        <v>431</v>
      </c>
      <c r="B432" s="24" t="s">
        <v>2247</v>
      </c>
      <c r="C432" s="24" t="s">
        <v>2550</v>
      </c>
      <c r="D432" s="21">
        <v>2017</v>
      </c>
      <c r="E432" s="21" t="s">
        <v>2551</v>
      </c>
      <c r="F432" s="21" t="s">
        <v>2551</v>
      </c>
      <c r="G432" s="21" t="s">
        <v>2552</v>
      </c>
      <c r="H432" s="24" t="s">
        <v>2551</v>
      </c>
      <c r="I432" s="24" t="s">
        <v>2551</v>
      </c>
      <c r="J432" s="21" t="s">
        <v>2248</v>
      </c>
    </row>
    <row r="433" spans="1:10">
      <c r="A433" s="23">
        <v>432</v>
      </c>
      <c r="B433" s="24" t="s">
        <v>2251</v>
      </c>
      <c r="C433" s="24" t="s">
        <v>2550</v>
      </c>
      <c r="D433" s="21">
        <v>2018</v>
      </c>
      <c r="E433" s="21" t="s">
        <v>2551</v>
      </c>
      <c r="F433" s="21" t="s">
        <v>2551</v>
      </c>
      <c r="G433" s="21" t="s">
        <v>2559</v>
      </c>
      <c r="H433" s="24" t="s">
        <v>2572</v>
      </c>
      <c r="I433" s="24" t="s">
        <v>2551</v>
      </c>
      <c r="J433" s="21" t="s">
        <v>2252</v>
      </c>
    </row>
    <row r="434" spans="1:10">
      <c r="A434" s="21">
        <v>433</v>
      </c>
      <c r="B434" s="24" t="s">
        <v>2255</v>
      </c>
      <c r="C434" s="24" t="s">
        <v>2550</v>
      </c>
      <c r="D434" s="21">
        <v>2018</v>
      </c>
      <c r="E434" s="21" t="s">
        <v>2551</v>
      </c>
      <c r="F434" s="21" t="s">
        <v>2551</v>
      </c>
      <c r="G434" s="21" t="s">
        <v>2559</v>
      </c>
      <c r="H434" s="24" t="s">
        <v>2572</v>
      </c>
      <c r="I434" s="24" t="s">
        <v>2551</v>
      </c>
      <c r="J434" s="21" t="s">
        <v>2256</v>
      </c>
    </row>
    <row r="435" spans="1:10">
      <c r="A435" s="23">
        <v>434</v>
      </c>
      <c r="B435" s="24" t="s">
        <v>2259</v>
      </c>
      <c r="C435" s="24" t="s">
        <v>2550</v>
      </c>
      <c r="D435" s="21">
        <v>2017</v>
      </c>
      <c r="E435" s="21" t="s">
        <v>2551</v>
      </c>
      <c r="F435" s="21" t="s">
        <v>2551</v>
      </c>
      <c r="G435" s="21" t="s">
        <v>2583</v>
      </c>
      <c r="H435" s="24" t="s">
        <v>2583</v>
      </c>
      <c r="I435" s="24" t="s">
        <v>2551</v>
      </c>
      <c r="J435" s="21" t="s">
        <v>2260</v>
      </c>
    </row>
    <row r="436" spans="1:10">
      <c r="A436" s="21">
        <v>435</v>
      </c>
      <c r="B436" s="24" t="s">
        <v>2263</v>
      </c>
      <c r="C436" s="24" t="s">
        <v>2550</v>
      </c>
      <c r="D436" s="21">
        <v>2017</v>
      </c>
      <c r="E436" s="21" t="s">
        <v>2551</v>
      </c>
      <c r="F436" s="21" t="s">
        <v>2551</v>
      </c>
      <c r="G436" s="21" t="s">
        <v>2552</v>
      </c>
      <c r="H436" s="24" t="s">
        <v>2551</v>
      </c>
      <c r="I436" s="24" t="s">
        <v>2551</v>
      </c>
      <c r="J436" s="21" t="s">
        <v>2264</v>
      </c>
    </row>
    <row r="437" spans="1:10">
      <c r="A437" s="23">
        <v>436</v>
      </c>
      <c r="B437" s="24" t="s">
        <v>2267</v>
      </c>
      <c r="C437" s="24" t="s">
        <v>2550</v>
      </c>
      <c r="D437" s="21">
        <v>2019</v>
      </c>
      <c r="E437" s="21" t="s">
        <v>2551</v>
      </c>
      <c r="F437" s="21" t="s">
        <v>2551</v>
      </c>
      <c r="G437" s="21" t="s">
        <v>2559</v>
      </c>
      <c r="H437" s="24" t="s">
        <v>2570</v>
      </c>
      <c r="I437" s="24" t="s">
        <v>2551</v>
      </c>
      <c r="J437" s="21" t="s">
        <v>2268</v>
      </c>
    </row>
    <row r="438" spans="1:10">
      <c r="A438" s="21">
        <v>437</v>
      </c>
      <c r="B438" s="24" t="s">
        <v>2271</v>
      </c>
      <c r="C438" s="26" t="s">
        <v>2644</v>
      </c>
      <c r="D438" s="21" t="s">
        <v>2551</v>
      </c>
      <c r="E438" s="21" t="s">
        <v>2551</v>
      </c>
      <c r="F438" s="21" t="s">
        <v>2551</v>
      </c>
      <c r="G438" s="21" t="s">
        <v>2551</v>
      </c>
      <c r="H438" s="24" t="s">
        <v>2551</v>
      </c>
      <c r="I438" s="24" t="s">
        <v>2551</v>
      </c>
      <c r="J438" s="21" t="s">
        <v>2272</v>
      </c>
    </row>
    <row r="439" spans="1:10">
      <c r="A439" s="23">
        <v>438</v>
      </c>
      <c r="B439" s="24" t="s">
        <v>2275</v>
      </c>
      <c r="C439" s="24" t="s">
        <v>2550</v>
      </c>
      <c r="D439" s="21">
        <v>2018</v>
      </c>
      <c r="E439" s="21" t="s">
        <v>2551</v>
      </c>
      <c r="F439" s="21" t="s">
        <v>2551</v>
      </c>
      <c r="G439" s="21" t="s">
        <v>2559</v>
      </c>
      <c r="H439" s="24" t="s">
        <v>2586</v>
      </c>
      <c r="I439" s="24" t="s">
        <v>2551</v>
      </c>
      <c r="J439" s="21" t="s">
        <v>2276</v>
      </c>
    </row>
    <row r="440" spans="1:10">
      <c r="A440" s="21">
        <v>439</v>
      </c>
      <c r="B440" s="24" t="s">
        <v>2279</v>
      </c>
      <c r="C440" s="24" t="s">
        <v>2550</v>
      </c>
      <c r="D440" s="21">
        <v>2017</v>
      </c>
      <c r="E440" s="21" t="s">
        <v>2551</v>
      </c>
      <c r="F440" s="21" t="s">
        <v>2551</v>
      </c>
      <c r="G440" s="21" t="s">
        <v>2552</v>
      </c>
      <c r="H440" s="24" t="s">
        <v>2551</v>
      </c>
      <c r="I440" s="24" t="s">
        <v>2551</v>
      </c>
      <c r="J440" s="21" t="s">
        <v>2280</v>
      </c>
    </row>
    <row r="441" spans="1:10">
      <c r="A441" s="23">
        <v>440</v>
      </c>
      <c r="B441" s="24" t="s">
        <v>2283</v>
      </c>
      <c r="C441" s="24" t="s">
        <v>2550</v>
      </c>
      <c r="D441" s="21">
        <v>2017</v>
      </c>
      <c r="E441" s="21" t="s">
        <v>2551</v>
      </c>
      <c r="F441" s="21" t="s">
        <v>2551</v>
      </c>
      <c r="G441" s="21" t="s">
        <v>2552</v>
      </c>
      <c r="H441" s="24" t="s">
        <v>2551</v>
      </c>
      <c r="I441" s="24" t="s">
        <v>2551</v>
      </c>
      <c r="J441" s="21" t="s">
        <v>2284</v>
      </c>
    </row>
    <row r="442" spans="1:10">
      <c r="A442" s="21">
        <v>441</v>
      </c>
      <c r="B442" s="24" t="s">
        <v>2287</v>
      </c>
      <c r="C442" s="24" t="s">
        <v>2550</v>
      </c>
      <c r="D442" s="21">
        <v>2017</v>
      </c>
      <c r="E442" s="21" t="s">
        <v>2551</v>
      </c>
      <c r="F442" s="21" t="s">
        <v>2551</v>
      </c>
      <c r="G442" s="21" t="s">
        <v>2552</v>
      </c>
      <c r="H442" s="24" t="s">
        <v>2551</v>
      </c>
      <c r="I442" s="24" t="s">
        <v>2551</v>
      </c>
      <c r="J442" s="21" t="s">
        <v>2288</v>
      </c>
    </row>
    <row r="443" spans="1:10">
      <c r="A443" s="23">
        <v>442</v>
      </c>
      <c r="B443" s="24" t="s">
        <v>2291</v>
      </c>
      <c r="C443" s="24" t="s">
        <v>2558</v>
      </c>
      <c r="D443" s="21">
        <v>2018</v>
      </c>
      <c r="E443" s="21" t="s">
        <v>2551</v>
      </c>
      <c r="F443" s="21" t="s">
        <v>2551</v>
      </c>
      <c r="G443" s="21" t="s">
        <v>2559</v>
      </c>
      <c r="H443" s="24" t="s">
        <v>2570</v>
      </c>
      <c r="I443" s="24" t="s">
        <v>2551</v>
      </c>
      <c r="J443" s="21" t="s">
        <v>2292</v>
      </c>
    </row>
    <row r="444" spans="1:10">
      <c r="A444" s="21">
        <v>443</v>
      </c>
      <c r="B444" s="24" t="s">
        <v>2295</v>
      </c>
      <c r="C444" s="24" t="s">
        <v>2550</v>
      </c>
      <c r="D444" s="21">
        <v>2018</v>
      </c>
      <c r="E444" s="21" t="s">
        <v>2551</v>
      </c>
      <c r="F444" s="21" t="s">
        <v>2551</v>
      </c>
      <c r="G444" s="21" t="s">
        <v>2559</v>
      </c>
      <c r="H444" s="24" t="s">
        <v>2573</v>
      </c>
      <c r="I444" s="24" t="s">
        <v>2551</v>
      </c>
      <c r="J444" s="21" t="s">
        <v>2296</v>
      </c>
    </row>
    <row r="445" spans="1:10">
      <c r="A445" s="23">
        <v>444</v>
      </c>
      <c r="B445" s="24" t="s">
        <v>2299</v>
      </c>
      <c r="C445" s="24" t="s">
        <v>2550</v>
      </c>
      <c r="D445" s="21" t="s">
        <v>2583</v>
      </c>
      <c r="E445" s="21" t="s">
        <v>2551</v>
      </c>
      <c r="F445" s="21" t="s">
        <v>2551</v>
      </c>
      <c r="G445" s="21" t="s">
        <v>2583</v>
      </c>
      <c r="H445" s="24" t="s">
        <v>2583</v>
      </c>
      <c r="I445" s="24" t="s">
        <v>2551</v>
      </c>
      <c r="J445" s="21" t="s">
        <v>2300</v>
      </c>
    </row>
    <row r="446" spans="1:10">
      <c r="A446" s="21">
        <v>445</v>
      </c>
      <c r="B446" s="24" t="s">
        <v>2303</v>
      </c>
      <c r="C446" s="25" t="s">
        <v>2550</v>
      </c>
      <c r="D446" s="21">
        <v>2018</v>
      </c>
      <c r="E446" s="21" t="s">
        <v>2551</v>
      </c>
      <c r="F446" s="21" t="s">
        <v>2551</v>
      </c>
      <c r="G446" s="21" t="s">
        <v>2552</v>
      </c>
      <c r="H446" s="24" t="s">
        <v>2551</v>
      </c>
      <c r="I446" s="24" t="s">
        <v>2551</v>
      </c>
      <c r="J446" s="21" t="s">
        <v>2304</v>
      </c>
    </row>
    <row r="447" spans="1:10">
      <c r="A447" s="23">
        <v>446</v>
      </c>
      <c r="B447" s="24" t="s">
        <v>2307</v>
      </c>
      <c r="C447" s="24" t="s">
        <v>2550</v>
      </c>
      <c r="D447" s="21">
        <v>2018</v>
      </c>
      <c r="E447" s="21" t="s">
        <v>2551</v>
      </c>
      <c r="F447" s="21" t="s">
        <v>2551</v>
      </c>
      <c r="G447" s="21" t="s">
        <v>2559</v>
      </c>
      <c r="H447" s="24" t="s">
        <v>2573</v>
      </c>
      <c r="I447" s="24" t="s">
        <v>2551</v>
      </c>
      <c r="J447" s="21" t="s">
        <v>2308</v>
      </c>
    </row>
    <row r="448" spans="1:10">
      <c r="A448" s="21">
        <v>447</v>
      </c>
      <c r="B448" s="24" t="s">
        <v>2311</v>
      </c>
      <c r="C448" s="25" t="s">
        <v>2645</v>
      </c>
      <c r="D448" s="21" t="s">
        <v>2551</v>
      </c>
      <c r="E448" s="21" t="s">
        <v>2551</v>
      </c>
      <c r="F448" s="21" t="s">
        <v>2551</v>
      </c>
      <c r="G448" s="21" t="s">
        <v>2551</v>
      </c>
      <c r="H448" s="24" t="s">
        <v>2551</v>
      </c>
      <c r="I448" s="24" t="s">
        <v>2551</v>
      </c>
      <c r="J448" s="21" t="s">
        <v>2312</v>
      </c>
    </row>
    <row r="449" spans="1:10">
      <c r="A449" s="23">
        <v>448</v>
      </c>
      <c r="B449" s="24" t="s">
        <v>2315</v>
      </c>
      <c r="C449" s="24" t="s">
        <v>2550</v>
      </c>
      <c r="D449" s="21">
        <v>2018</v>
      </c>
      <c r="E449" s="21" t="s">
        <v>2551</v>
      </c>
      <c r="F449" s="21" t="s">
        <v>2551</v>
      </c>
      <c r="G449" s="21" t="s">
        <v>2559</v>
      </c>
      <c r="H449" s="24" t="s">
        <v>2573</v>
      </c>
      <c r="I449" s="24" t="s">
        <v>2551</v>
      </c>
      <c r="J449" s="21" t="s">
        <v>2316</v>
      </c>
    </row>
    <row r="450" spans="1:10">
      <c r="A450" s="21">
        <v>449</v>
      </c>
      <c r="B450" s="24" t="s">
        <v>2319</v>
      </c>
      <c r="C450" s="24" t="s">
        <v>2550</v>
      </c>
      <c r="D450" s="21">
        <v>2018</v>
      </c>
      <c r="E450" s="21" t="s">
        <v>2551</v>
      </c>
      <c r="F450" s="21" t="s">
        <v>2551</v>
      </c>
      <c r="G450" s="21" t="s">
        <v>2559</v>
      </c>
      <c r="H450" s="24" t="s">
        <v>2567</v>
      </c>
      <c r="I450" s="24" t="s">
        <v>2551</v>
      </c>
      <c r="J450" s="21" t="s">
        <v>2320</v>
      </c>
    </row>
    <row r="451" spans="1:10">
      <c r="A451" s="23">
        <v>450</v>
      </c>
      <c r="B451" s="24" t="s">
        <v>2323</v>
      </c>
      <c r="C451" s="24" t="s">
        <v>2550</v>
      </c>
      <c r="D451" s="21">
        <v>2018</v>
      </c>
      <c r="E451" s="21" t="s">
        <v>2551</v>
      </c>
      <c r="F451" s="21" t="s">
        <v>2551</v>
      </c>
      <c r="G451" s="21" t="s">
        <v>2552</v>
      </c>
      <c r="H451" s="24" t="s">
        <v>2551</v>
      </c>
      <c r="I451" s="24" t="s">
        <v>2551</v>
      </c>
      <c r="J451" s="21" t="s">
        <v>2324</v>
      </c>
    </row>
    <row r="452" spans="1:10">
      <c r="A452" s="21">
        <v>451</v>
      </c>
      <c r="B452" s="24" t="s">
        <v>2327</v>
      </c>
      <c r="C452" s="24" t="s">
        <v>2550</v>
      </c>
      <c r="D452" s="21">
        <v>2017</v>
      </c>
      <c r="E452" s="21" t="s">
        <v>2551</v>
      </c>
      <c r="F452" s="21" t="s">
        <v>2551</v>
      </c>
      <c r="G452" s="21" t="s">
        <v>2552</v>
      </c>
      <c r="H452" s="24" t="s">
        <v>2551</v>
      </c>
      <c r="I452" s="24" t="s">
        <v>2551</v>
      </c>
      <c r="J452" s="21" t="s">
        <v>2328</v>
      </c>
    </row>
    <row r="453" spans="1:10">
      <c r="A453" s="23">
        <v>452</v>
      </c>
      <c r="B453" s="24" t="s">
        <v>2331</v>
      </c>
      <c r="C453" s="24" t="s">
        <v>2587</v>
      </c>
      <c r="D453" s="21" t="s">
        <v>2551</v>
      </c>
      <c r="E453" s="21" t="s">
        <v>2551</v>
      </c>
      <c r="F453" s="21" t="s">
        <v>2551</v>
      </c>
      <c r="G453" s="21" t="s">
        <v>2551</v>
      </c>
      <c r="H453" s="24" t="s">
        <v>2551</v>
      </c>
      <c r="I453" s="24" t="s">
        <v>2551</v>
      </c>
      <c r="J453" s="21" t="s">
        <v>2332</v>
      </c>
    </row>
    <row r="454" spans="1:10">
      <c r="A454" s="21">
        <v>453</v>
      </c>
      <c r="B454" s="24" t="s">
        <v>2335</v>
      </c>
      <c r="C454" s="24" t="s">
        <v>2550</v>
      </c>
      <c r="D454" s="21">
        <v>2018</v>
      </c>
      <c r="E454" s="21" t="s">
        <v>2551</v>
      </c>
      <c r="F454" s="21" t="s">
        <v>2551</v>
      </c>
      <c r="G454" s="21" t="s">
        <v>2559</v>
      </c>
      <c r="H454" s="24" t="s">
        <v>2570</v>
      </c>
      <c r="I454" s="24" t="s">
        <v>2551</v>
      </c>
      <c r="J454" s="21" t="s">
        <v>2336</v>
      </c>
    </row>
    <row r="455" spans="1:10">
      <c r="A455" s="23">
        <v>454</v>
      </c>
      <c r="B455" s="24" t="s">
        <v>2339</v>
      </c>
      <c r="C455" s="24" t="s">
        <v>2646</v>
      </c>
      <c r="D455" s="21" t="s">
        <v>2551</v>
      </c>
      <c r="E455" s="21" t="s">
        <v>2551</v>
      </c>
      <c r="F455" s="21" t="s">
        <v>2551</v>
      </c>
      <c r="G455" s="21" t="s">
        <v>2551</v>
      </c>
      <c r="H455" s="24" t="s">
        <v>2551</v>
      </c>
      <c r="I455" s="24" t="s">
        <v>2551</v>
      </c>
      <c r="J455" s="21" t="s">
        <v>2340</v>
      </c>
    </row>
    <row r="456" spans="1:10">
      <c r="A456" s="21">
        <v>455</v>
      </c>
      <c r="B456" s="24" t="s">
        <v>2343</v>
      </c>
      <c r="C456" s="24" t="s">
        <v>2550</v>
      </c>
      <c r="D456" s="21">
        <v>2017</v>
      </c>
      <c r="E456" s="21" t="s">
        <v>2551</v>
      </c>
      <c r="F456" s="21" t="s">
        <v>2551</v>
      </c>
      <c r="G456" s="21" t="s">
        <v>2583</v>
      </c>
      <c r="H456" s="24" t="s">
        <v>2583</v>
      </c>
      <c r="I456" s="24" t="s">
        <v>2551</v>
      </c>
      <c r="J456" s="21" t="s">
        <v>2344</v>
      </c>
    </row>
    <row r="457" spans="1:10">
      <c r="A457" s="23">
        <v>456</v>
      </c>
      <c r="B457" s="24" t="s">
        <v>2347</v>
      </c>
      <c r="C457" s="24" t="s">
        <v>2647</v>
      </c>
      <c r="D457" s="21" t="s">
        <v>2551</v>
      </c>
      <c r="E457" s="21" t="s">
        <v>2551</v>
      </c>
      <c r="F457" s="21" t="s">
        <v>2551</v>
      </c>
      <c r="G457" s="21" t="s">
        <v>2551</v>
      </c>
      <c r="H457" s="24" t="s">
        <v>2551</v>
      </c>
      <c r="I457" s="24" t="s">
        <v>2551</v>
      </c>
      <c r="J457" s="21" t="s">
        <v>2348</v>
      </c>
    </row>
    <row r="458" spans="1:10">
      <c r="A458" s="21">
        <v>457</v>
      </c>
      <c r="B458" s="24" t="s">
        <v>2351</v>
      </c>
      <c r="C458" s="24" t="s">
        <v>2550</v>
      </c>
      <c r="D458" s="21">
        <v>2018</v>
      </c>
      <c r="E458" s="21" t="s">
        <v>2551</v>
      </c>
      <c r="F458" s="21" t="s">
        <v>2551</v>
      </c>
      <c r="G458" s="21" t="s">
        <v>2559</v>
      </c>
      <c r="H458" s="24" t="s">
        <v>2567</v>
      </c>
      <c r="I458" s="24" t="s">
        <v>2551</v>
      </c>
      <c r="J458" s="21" t="s">
        <v>2352</v>
      </c>
    </row>
    <row r="459" spans="1:10">
      <c r="A459" s="23">
        <v>458</v>
      </c>
      <c r="B459" s="24" t="s">
        <v>2355</v>
      </c>
      <c r="C459" s="24" t="s">
        <v>2558</v>
      </c>
      <c r="D459" s="21">
        <v>2019</v>
      </c>
      <c r="E459" s="21" t="s">
        <v>2551</v>
      </c>
      <c r="F459" s="21" t="s">
        <v>2551</v>
      </c>
      <c r="G459" s="21" t="s">
        <v>2559</v>
      </c>
      <c r="H459" s="24" t="s">
        <v>2586</v>
      </c>
      <c r="I459" s="24" t="s">
        <v>2551</v>
      </c>
      <c r="J459" s="21" t="s">
        <v>2356</v>
      </c>
    </row>
    <row r="460" spans="1:10">
      <c r="A460" s="21">
        <v>459</v>
      </c>
      <c r="B460" s="24" t="s">
        <v>2359</v>
      </c>
      <c r="C460" s="24" t="s">
        <v>2550</v>
      </c>
      <c r="D460" s="21">
        <v>2017</v>
      </c>
      <c r="E460" s="21" t="s">
        <v>2551</v>
      </c>
      <c r="F460" s="21" t="s">
        <v>2551</v>
      </c>
      <c r="G460" s="21" t="s">
        <v>2552</v>
      </c>
      <c r="H460" s="24" t="s">
        <v>2551</v>
      </c>
      <c r="I460" s="24" t="s">
        <v>2551</v>
      </c>
      <c r="J460" s="21" t="s">
        <v>2360</v>
      </c>
    </row>
    <row r="461" spans="1:10">
      <c r="A461" s="23">
        <v>460</v>
      </c>
      <c r="B461" s="24" t="s">
        <v>2363</v>
      </c>
      <c r="C461" s="24" t="s">
        <v>2550</v>
      </c>
      <c r="D461" s="21">
        <v>2017</v>
      </c>
      <c r="E461" s="21" t="s">
        <v>2551</v>
      </c>
      <c r="F461" s="21" t="s">
        <v>2551</v>
      </c>
      <c r="G461" s="21" t="s">
        <v>2552</v>
      </c>
      <c r="H461" s="24" t="s">
        <v>2551</v>
      </c>
      <c r="I461" s="24" t="s">
        <v>2551</v>
      </c>
      <c r="J461" s="21" t="s">
        <v>2364</v>
      </c>
    </row>
    <row r="462" spans="1:10">
      <c r="A462" s="21">
        <v>461</v>
      </c>
      <c r="B462" s="24" t="s">
        <v>2367</v>
      </c>
      <c r="C462" s="24" t="s">
        <v>2550</v>
      </c>
      <c r="D462" s="21">
        <v>2018</v>
      </c>
      <c r="E462" s="21" t="s">
        <v>2551</v>
      </c>
      <c r="F462" s="21" t="s">
        <v>2551</v>
      </c>
      <c r="G462" s="21" t="s">
        <v>2559</v>
      </c>
      <c r="H462" s="24" t="s">
        <v>2560</v>
      </c>
      <c r="I462" s="24" t="s">
        <v>2551</v>
      </c>
      <c r="J462" s="21" t="s">
        <v>2368</v>
      </c>
    </row>
    <row r="463" spans="1:10">
      <c r="A463" s="23">
        <v>462</v>
      </c>
      <c r="B463" s="24" t="s">
        <v>2371</v>
      </c>
      <c r="C463" s="24" t="s">
        <v>2550</v>
      </c>
      <c r="D463" s="21">
        <v>2017</v>
      </c>
      <c r="E463" s="21" t="s">
        <v>2551</v>
      </c>
      <c r="F463" s="21" t="s">
        <v>2551</v>
      </c>
      <c r="G463" s="21" t="s">
        <v>2552</v>
      </c>
      <c r="H463" s="24" t="s">
        <v>2551</v>
      </c>
      <c r="I463" s="24" t="s">
        <v>2551</v>
      </c>
      <c r="J463" s="21" t="s">
        <v>2372</v>
      </c>
    </row>
    <row r="464" spans="1:10">
      <c r="A464" s="21">
        <v>463</v>
      </c>
      <c r="B464" s="24" t="s">
        <v>2375</v>
      </c>
      <c r="C464" s="24" t="s">
        <v>2550</v>
      </c>
      <c r="D464" s="21">
        <v>2018</v>
      </c>
      <c r="E464" s="21" t="s">
        <v>2551</v>
      </c>
      <c r="F464" s="21" t="s">
        <v>2551</v>
      </c>
      <c r="G464" s="21" t="s">
        <v>2559</v>
      </c>
      <c r="H464" s="24" t="s">
        <v>2585</v>
      </c>
      <c r="I464" s="24" t="s">
        <v>2551</v>
      </c>
      <c r="J464" s="21" t="s">
        <v>2376</v>
      </c>
    </row>
    <row r="465" spans="1:10">
      <c r="A465" s="23">
        <v>464</v>
      </c>
      <c r="B465" s="24" t="s">
        <v>2379</v>
      </c>
      <c r="C465" s="25" t="s">
        <v>2648</v>
      </c>
      <c r="D465" s="21" t="s">
        <v>2551</v>
      </c>
      <c r="E465" s="21" t="s">
        <v>2551</v>
      </c>
      <c r="F465" s="21" t="s">
        <v>2551</v>
      </c>
      <c r="G465" s="21" t="s">
        <v>2551</v>
      </c>
      <c r="H465" s="24" t="s">
        <v>2551</v>
      </c>
      <c r="I465" s="24" t="s">
        <v>2551</v>
      </c>
      <c r="J465" s="21" t="s">
        <v>2380</v>
      </c>
    </row>
    <row r="466" spans="1:10">
      <c r="A466" s="21">
        <v>465</v>
      </c>
      <c r="B466" s="24" t="s">
        <v>2383</v>
      </c>
      <c r="C466" s="24" t="s">
        <v>2550</v>
      </c>
      <c r="D466" s="21">
        <v>2017</v>
      </c>
      <c r="E466" s="21" t="s">
        <v>2551</v>
      </c>
      <c r="F466" s="21" t="s">
        <v>2551</v>
      </c>
      <c r="G466" s="21" t="s">
        <v>2552</v>
      </c>
      <c r="H466" s="24" t="s">
        <v>2551</v>
      </c>
      <c r="I466" s="24" t="s">
        <v>2551</v>
      </c>
      <c r="J466" s="21" t="s">
        <v>2384</v>
      </c>
    </row>
    <row r="467" spans="1:10">
      <c r="A467" s="23">
        <v>466</v>
      </c>
      <c r="B467" s="24" t="s">
        <v>2387</v>
      </c>
      <c r="C467" s="24" t="s">
        <v>2550</v>
      </c>
      <c r="D467" s="21">
        <v>2017</v>
      </c>
      <c r="E467" s="21" t="s">
        <v>2551</v>
      </c>
      <c r="F467" s="21" t="s">
        <v>2551</v>
      </c>
      <c r="G467" s="21" t="s">
        <v>2552</v>
      </c>
      <c r="H467" s="24" t="s">
        <v>2551</v>
      </c>
      <c r="I467" s="24" t="s">
        <v>2551</v>
      </c>
      <c r="J467" s="21" t="s">
        <v>2388</v>
      </c>
    </row>
    <row r="468" spans="1:10">
      <c r="A468" s="21">
        <v>467</v>
      </c>
      <c r="B468" s="24" t="s">
        <v>2391</v>
      </c>
      <c r="C468" s="24" t="s">
        <v>2550</v>
      </c>
      <c r="D468" s="21">
        <v>2018</v>
      </c>
      <c r="E468" s="21" t="s">
        <v>2551</v>
      </c>
      <c r="F468" s="21" t="s">
        <v>2551</v>
      </c>
      <c r="G468" s="21" t="s">
        <v>2552</v>
      </c>
      <c r="H468" s="24" t="s">
        <v>2551</v>
      </c>
      <c r="I468" s="24" t="s">
        <v>2551</v>
      </c>
      <c r="J468" s="21" t="s">
        <v>2392</v>
      </c>
    </row>
    <row r="469" spans="1:10">
      <c r="A469" s="23">
        <v>468</v>
      </c>
      <c r="B469" s="24" t="s">
        <v>2395</v>
      </c>
      <c r="C469" s="24" t="s">
        <v>2550</v>
      </c>
      <c r="D469" s="21">
        <v>2017</v>
      </c>
      <c r="E469" s="21" t="s">
        <v>2551</v>
      </c>
      <c r="F469" s="21" t="s">
        <v>2551</v>
      </c>
      <c r="G469" s="21" t="s">
        <v>2552</v>
      </c>
      <c r="H469" s="24" t="s">
        <v>2551</v>
      </c>
      <c r="I469" s="24" t="s">
        <v>2551</v>
      </c>
      <c r="J469" s="21" t="s">
        <v>2396</v>
      </c>
    </row>
    <row r="470" spans="1:10">
      <c r="A470" s="21">
        <v>469</v>
      </c>
      <c r="B470" s="24" t="s">
        <v>2399</v>
      </c>
      <c r="C470" s="24" t="s">
        <v>2550</v>
      </c>
      <c r="D470" s="21">
        <v>2018</v>
      </c>
      <c r="E470" s="21" t="s">
        <v>2551</v>
      </c>
      <c r="F470" s="21" t="s">
        <v>2551</v>
      </c>
      <c r="G470" s="21" t="s">
        <v>2559</v>
      </c>
      <c r="H470" s="24" t="s">
        <v>2561</v>
      </c>
      <c r="I470" s="24" t="s">
        <v>2551</v>
      </c>
      <c r="J470" s="21" t="s">
        <v>2400</v>
      </c>
    </row>
    <row r="471" spans="1:10">
      <c r="A471" s="23">
        <v>470</v>
      </c>
      <c r="B471" s="24" t="s">
        <v>2403</v>
      </c>
      <c r="C471" s="24" t="s">
        <v>2550</v>
      </c>
      <c r="D471" s="21">
        <v>2017</v>
      </c>
      <c r="E471" s="21" t="s">
        <v>2551</v>
      </c>
      <c r="F471" s="21" t="s">
        <v>2551</v>
      </c>
      <c r="G471" s="21" t="s">
        <v>2552</v>
      </c>
      <c r="H471" s="24" t="s">
        <v>2551</v>
      </c>
      <c r="I471" s="24" t="s">
        <v>2551</v>
      </c>
      <c r="J471" s="21" t="s">
        <v>2404</v>
      </c>
    </row>
    <row r="472" spans="1:10">
      <c r="A472" s="21">
        <v>471</v>
      </c>
      <c r="B472" s="24" t="s">
        <v>2407</v>
      </c>
      <c r="C472" s="24" t="s">
        <v>2550</v>
      </c>
      <c r="D472" s="21">
        <v>2018</v>
      </c>
      <c r="E472" s="21" t="s">
        <v>2551</v>
      </c>
      <c r="F472" s="21" t="s">
        <v>2551</v>
      </c>
      <c r="G472" s="21" t="s">
        <v>2559</v>
      </c>
      <c r="H472" s="24" t="s">
        <v>2586</v>
      </c>
      <c r="I472" s="24" t="s">
        <v>2551</v>
      </c>
      <c r="J472" s="21" t="s">
        <v>2408</v>
      </c>
    </row>
    <row r="473" spans="1:10">
      <c r="A473" s="23">
        <v>472</v>
      </c>
      <c r="B473" s="24" t="s">
        <v>2411</v>
      </c>
      <c r="C473" s="24" t="s">
        <v>2558</v>
      </c>
      <c r="D473" s="21">
        <v>2018</v>
      </c>
      <c r="E473" s="21" t="s">
        <v>2551</v>
      </c>
      <c r="F473" s="21" t="s">
        <v>2551</v>
      </c>
      <c r="G473" s="21" t="s">
        <v>2559</v>
      </c>
      <c r="H473" s="24" t="s">
        <v>2567</v>
      </c>
      <c r="I473" s="24" t="s">
        <v>2551</v>
      </c>
      <c r="J473" s="21" t="s">
        <v>2412</v>
      </c>
    </row>
    <row r="474" spans="1:10">
      <c r="A474" s="21">
        <v>473</v>
      </c>
      <c r="B474" s="24" t="s">
        <v>2415</v>
      </c>
      <c r="C474" s="24" t="s">
        <v>2550</v>
      </c>
      <c r="D474" s="21">
        <v>2017</v>
      </c>
      <c r="E474" s="21" t="s">
        <v>2551</v>
      </c>
      <c r="F474" s="21" t="s">
        <v>2551</v>
      </c>
      <c r="G474" s="21" t="s">
        <v>2552</v>
      </c>
      <c r="H474" s="24" t="s">
        <v>2551</v>
      </c>
      <c r="I474" s="24" t="s">
        <v>2551</v>
      </c>
      <c r="J474" s="21" t="s">
        <v>2416</v>
      </c>
    </row>
    <row r="475" spans="1:10">
      <c r="A475" s="23">
        <v>474</v>
      </c>
      <c r="B475" s="24" t="s">
        <v>2419</v>
      </c>
      <c r="C475" s="24" t="s">
        <v>2550</v>
      </c>
      <c r="D475" s="21">
        <v>2018</v>
      </c>
      <c r="E475" s="21" t="s">
        <v>2551</v>
      </c>
      <c r="F475" s="21" t="s">
        <v>2551</v>
      </c>
      <c r="G475" s="21" t="s">
        <v>2552</v>
      </c>
      <c r="H475" s="24" t="s">
        <v>2551</v>
      </c>
      <c r="I475" s="24" t="s">
        <v>2551</v>
      </c>
      <c r="J475" s="21" t="s">
        <v>2416</v>
      </c>
    </row>
    <row r="476" spans="1:10">
      <c r="A476" s="21">
        <v>475</v>
      </c>
      <c r="B476" s="24" t="s">
        <v>2422</v>
      </c>
      <c r="C476" s="24" t="s">
        <v>2550</v>
      </c>
      <c r="D476" s="21">
        <v>2018</v>
      </c>
      <c r="E476" s="21" t="s">
        <v>2551</v>
      </c>
      <c r="F476" s="21" t="s">
        <v>2551</v>
      </c>
      <c r="G476" s="21" t="s">
        <v>2559</v>
      </c>
      <c r="H476" s="24" t="s">
        <v>2561</v>
      </c>
      <c r="I476" s="24" t="s">
        <v>2551</v>
      </c>
      <c r="J476" s="21" t="s">
        <v>2423</v>
      </c>
    </row>
    <row r="477" spans="1:10">
      <c r="A477" s="23">
        <v>476</v>
      </c>
      <c r="B477" s="24" t="s">
        <v>2426</v>
      </c>
      <c r="C477" s="24" t="s">
        <v>2558</v>
      </c>
      <c r="D477" s="21">
        <v>2018</v>
      </c>
      <c r="E477" s="21" t="s">
        <v>2551</v>
      </c>
      <c r="F477" s="21" t="s">
        <v>2551</v>
      </c>
      <c r="G477" s="21" t="s">
        <v>2559</v>
      </c>
      <c r="H477" s="24" t="s">
        <v>2570</v>
      </c>
      <c r="I477" s="24" t="s">
        <v>2551</v>
      </c>
      <c r="J477" s="21" t="s">
        <v>2427</v>
      </c>
    </row>
    <row r="478" spans="1:10">
      <c r="A478" s="21">
        <v>477</v>
      </c>
      <c r="B478" s="24" t="s">
        <v>2430</v>
      </c>
      <c r="C478" s="24" t="s">
        <v>2550</v>
      </c>
      <c r="D478" s="21">
        <v>2018</v>
      </c>
      <c r="E478" s="21" t="s">
        <v>2551</v>
      </c>
      <c r="F478" s="21" t="s">
        <v>2551</v>
      </c>
      <c r="G478" s="21" t="s">
        <v>2552</v>
      </c>
      <c r="H478" s="24" t="s">
        <v>2573</v>
      </c>
      <c r="I478" s="24" t="s">
        <v>2551</v>
      </c>
      <c r="J478" s="21" t="s">
        <v>2431</v>
      </c>
    </row>
    <row r="479" spans="1:10">
      <c r="A479" s="23">
        <v>478</v>
      </c>
      <c r="B479" s="24" t="s">
        <v>2434</v>
      </c>
      <c r="C479" s="24" t="s">
        <v>2550</v>
      </c>
      <c r="D479" s="21">
        <v>2018</v>
      </c>
      <c r="E479" s="21" t="s">
        <v>2551</v>
      </c>
      <c r="F479" s="21" t="s">
        <v>2551</v>
      </c>
      <c r="G479" s="21" t="s">
        <v>2552</v>
      </c>
      <c r="H479" s="24" t="s">
        <v>2551</v>
      </c>
      <c r="I479" s="24" t="s">
        <v>2551</v>
      </c>
      <c r="J479" s="21" t="s">
        <v>2435</v>
      </c>
    </row>
    <row r="480" spans="1:10">
      <c r="A480" s="21">
        <v>479</v>
      </c>
      <c r="B480" s="24" t="s">
        <v>2438</v>
      </c>
      <c r="C480" s="24" t="s">
        <v>2550</v>
      </c>
      <c r="D480" s="21">
        <v>2018</v>
      </c>
      <c r="E480" s="21" t="s">
        <v>2551</v>
      </c>
      <c r="F480" s="21" t="s">
        <v>2551</v>
      </c>
      <c r="G480" s="21" t="s">
        <v>2559</v>
      </c>
      <c r="H480" s="24" t="s">
        <v>2573</v>
      </c>
      <c r="I480" s="24" t="s">
        <v>2551</v>
      </c>
      <c r="J480" s="21" t="s">
        <v>2439</v>
      </c>
    </row>
    <row r="481" spans="1:10">
      <c r="A481" s="23">
        <v>480</v>
      </c>
      <c r="B481" s="24" t="s">
        <v>2442</v>
      </c>
      <c r="C481" s="24" t="s">
        <v>2550</v>
      </c>
      <c r="D481" s="21">
        <v>2018</v>
      </c>
      <c r="E481" s="21" t="s">
        <v>2551</v>
      </c>
      <c r="F481" s="21" t="s">
        <v>2551</v>
      </c>
      <c r="G481" s="21" t="s">
        <v>2559</v>
      </c>
      <c r="H481" s="24" t="s">
        <v>2573</v>
      </c>
      <c r="I481" s="24" t="s">
        <v>2551</v>
      </c>
      <c r="J481" s="21" t="s">
        <v>2443</v>
      </c>
    </row>
    <row r="482" spans="1:10">
      <c r="A482" s="21">
        <v>481</v>
      </c>
      <c r="B482" s="24" t="s">
        <v>2446</v>
      </c>
      <c r="C482" s="24" t="s">
        <v>2649</v>
      </c>
      <c r="D482" s="21" t="s">
        <v>2551</v>
      </c>
      <c r="E482" s="21" t="s">
        <v>2551</v>
      </c>
      <c r="F482" s="21" t="s">
        <v>2551</v>
      </c>
      <c r="G482" s="21" t="s">
        <v>2551</v>
      </c>
      <c r="H482" s="24" t="s">
        <v>2551</v>
      </c>
      <c r="I482" s="24" t="s">
        <v>2551</v>
      </c>
      <c r="J482" s="21" t="s">
        <v>2447</v>
      </c>
    </row>
    <row r="483" spans="1:10">
      <c r="A483" s="23">
        <v>482</v>
      </c>
      <c r="B483" s="24" t="s">
        <v>2450</v>
      </c>
      <c r="C483" s="24" t="s">
        <v>2650</v>
      </c>
      <c r="D483" s="21" t="s">
        <v>2551</v>
      </c>
      <c r="E483" s="21" t="s">
        <v>2551</v>
      </c>
      <c r="F483" s="21" t="s">
        <v>2551</v>
      </c>
      <c r="G483" s="21" t="s">
        <v>2551</v>
      </c>
      <c r="H483" s="24" t="s">
        <v>2551</v>
      </c>
      <c r="I483" s="24" t="s">
        <v>2551</v>
      </c>
      <c r="J483" s="21" t="s">
        <v>2451</v>
      </c>
    </row>
    <row r="484" spans="1:10">
      <c r="A484" s="21">
        <v>483</v>
      </c>
      <c r="B484" s="24" t="s">
        <v>2454</v>
      </c>
      <c r="C484" s="24" t="s">
        <v>2558</v>
      </c>
      <c r="D484" s="21">
        <v>2018</v>
      </c>
      <c r="E484" s="21" t="s">
        <v>2551</v>
      </c>
      <c r="F484" s="21" t="s">
        <v>2551</v>
      </c>
      <c r="G484" s="21" t="s">
        <v>2559</v>
      </c>
      <c r="H484" s="24" t="s">
        <v>2586</v>
      </c>
      <c r="I484" s="24" t="s">
        <v>2551</v>
      </c>
      <c r="J484" s="21" t="s">
        <v>2455</v>
      </c>
    </row>
    <row r="485" spans="1:10">
      <c r="A485" s="23">
        <v>484</v>
      </c>
      <c r="B485" s="24" t="s">
        <v>2458</v>
      </c>
      <c r="C485" s="24" t="s">
        <v>2550</v>
      </c>
      <c r="D485" s="21">
        <v>2018</v>
      </c>
      <c r="E485" s="21" t="s">
        <v>2551</v>
      </c>
      <c r="F485" s="21" t="s">
        <v>2551</v>
      </c>
      <c r="G485" s="21" t="s">
        <v>2559</v>
      </c>
      <c r="H485" s="24" t="s">
        <v>2560</v>
      </c>
      <c r="I485" s="24" t="s">
        <v>2551</v>
      </c>
      <c r="J485" s="21" t="s">
        <v>2459</v>
      </c>
    </row>
    <row r="486" spans="1:10">
      <c r="A486" s="21">
        <v>485</v>
      </c>
      <c r="B486" s="24" t="s">
        <v>2462</v>
      </c>
      <c r="C486" s="24" t="s">
        <v>2550</v>
      </c>
      <c r="D486" s="21">
        <v>2018</v>
      </c>
      <c r="E486" s="21" t="s">
        <v>2551</v>
      </c>
      <c r="F486" s="21" t="s">
        <v>2551</v>
      </c>
      <c r="G486" s="21" t="s">
        <v>2559</v>
      </c>
      <c r="H486" s="24" t="s">
        <v>2570</v>
      </c>
      <c r="I486" s="24" t="s">
        <v>2551</v>
      </c>
      <c r="J486" s="21" t="s">
        <v>2463</v>
      </c>
    </row>
    <row r="487" spans="1:10">
      <c r="A487" s="23">
        <v>486</v>
      </c>
      <c r="B487" s="24" t="s">
        <v>2466</v>
      </c>
      <c r="C487" s="24" t="s">
        <v>2558</v>
      </c>
      <c r="D487" s="21">
        <v>2018</v>
      </c>
      <c r="E487" s="21" t="s">
        <v>2551</v>
      </c>
      <c r="F487" s="21" t="s">
        <v>2551</v>
      </c>
      <c r="G487" s="21" t="s">
        <v>2559</v>
      </c>
      <c r="H487" s="24" t="s">
        <v>2573</v>
      </c>
      <c r="I487" s="24" t="s">
        <v>2551</v>
      </c>
      <c r="J487" s="21" t="s">
        <v>2467</v>
      </c>
    </row>
    <row r="488" spans="1:10">
      <c r="A488" s="21">
        <v>487</v>
      </c>
      <c r="B488" s="24" t="s">
        <v>2470</v>
      </c>
      <c r="C488" s="16" t="s">
        <v>2550</v>
      </c>
      <c r="D488" s="21">
        <v>2018</v>
      </c>
      <c r="E488" s="21" t="s">
        <v>2551</v>
      </c>
      <c r="F488" s="21" t="s">
        <v>2551</v>
      </c>
      <c r="G488" s="21" t="s">
        <v>2552</v>
      </c>
      <c r="H488" s="24" t="s">
        <v>2551</v>
      </c>
      <c r="I488" s="24" t="s">
        <v>2551</v>
      </c>
      <c r="J488" s="21" t="s">
        <v>2471</v>
      </c>
    </row>
    <row r="489" spans="1:10">
      <c r="A489" s="23">
        <v>488</v>
      </c>
      <c r="B489" s="24" t="s">
        <v>2474</v>
      </c>
      <c r="C489" s="24" t="s">
        <v>2651</v>
      </c>
      <c r="D489" s="21" t="s">
        <v>2551</v>
      </c>
      <c r="E489" s="21" t="s">
        <v>2551</v>
      </c>
      <c r="F489" s="21" t="s">
        <v>2551</v>
      </c>
      <c r="G489" s="21" t="s">
        <v>2551</v>
      </c>
      <c r="H489" s="24" t="s">
        <v>2551</v>
      </c>
      <c r="I489" s="24" t="s">
        <v>2551</v>
      </c>
      <c r="J489" s="21" t="s">
        <v>2475</v>
      </c>
    </row>
    <row r="490" spans="1:10">
      <c r="A490" s="21">
        <v>489</v>
      </c>
      <c r="B490" s="24" t="s">
        <v>2478</v>
      </c>
      <c r="C490" s="28" t="s">
        <v>2652</v>
      </c>
      <c r="D490" s="21" t="s">
        <v>2551</v>
      </c>
      <c r="E490" s="21" t="s">
        <v>2551</v>
      </c>
      <c r="F490" s="21" t="s">
        <v>2551</v>
      </c>
      <c r="G490" s="21" t="s">
        <v>2551</v>
      </c>
      <c r="H490" s="24" t="s">
        <v>2551</v>
      </c>
      <c r="I490" s="24" t="s">
        <v>2551</v>
      </c>
      <c r="J490" s="21" t="s">
        <v>2479</v>
      </c>
    </row>
    <row r="491" spans="1:10">
      <c r="A491" s="23">
        <v>490</v>
      </c>
      <c r="B491" s="24" t="s">
        <v>2482</v>
      </c>
      <c r="C491" s="24" t="s">
        <v>2550</v>
      </c>
      <c r="D491" s="21">
        <v>2018</v>
      </c>
      <c r="E491" s="21" t="s">
        <v>2551</v>
      </c>
      <c r="F491" s="21" t="s">
        <v>2551</v>
      </c>
      <c r="G491" s="21" t="s">
        <v>2552</v>
      </c>
      <c r="H491" s="24" t="s">
        <v>2551</v>
      </c>
      <c r="I491" s="24" t="s">
        <v>2551</v>
      </c>
      <c r="J491" s="21" t="s">
        <v>2483</v>
      </c>
    </row>
    <row r="492" spans="1:10">
      <c r="A492" s="21">
        <v>491</v>
      </c>
      <c r="B492" s="24" t="s">
        <v>2486</v>
      </c>
      <c r="C492" s="16" t="s">
        <v>2550</v>
      </c>
      <c r="D492" s="21">
        <v>2018</v>
      </c>
      <c r="E492" s="21" t="s">
        <v>2551</v>
      </c>
      <c r="F492" s="21" t="s">
        <v>2551</v>
      </c>
      <c r="G492" s="21" t="s">
        <v>2552</v>
      </c>
      <c r="H492" s="24" t="s">
        <v>2551</v>
      </c>
      <c r="I492" s="24" t="s">
        <v>2551</v>
      </c>
      <c r="J492" s="21" t="s">
        <v>2487</v>
      </c>
    </row>
    <row r="493" spans="1:10">
      <c r="A493" s="23">
        <v>492</v>
      </c>
      <c r="B493" s="24" t="s">
        <v>2490</v>
      </c>
      <c r="C493" s="24" t="s">
        <v>2558</v>
      </c>
      <c r="D493" s="21">
        <v>2018</v>
      </c>
      <c r="E493" s="21" t="s">
        <v>2551</v>
      </c>
      <c r="F493" s="21" t="s">
        <v>2551</v>
      </c>
      <c r="G493" s="21" t="s">
        <v>2559</v>
      </c>
      <c r="H493" s="24" t="s">
        <v>2567</v>
      </c>
      <c r="I493" s="24" t="s">
        <v>2551</v>
      </c>
      <c r="J493" s="21" t="s">
        <v>2491</v>
      </c>
    </row>
    <row r="494" spans="1:10">
      <c r="A494" s="21">
        <v>493</v>
      </c>
      <c r="B494" s="24" t="s">
        <v>2494</v>
      </c>
      <c r="C494" s="24" t="s">
        <v>2550</v>
      </c>
      <c r="D494" s="21">
        <v>2018</v>
      </c>
      <c r="E494" s="21" t="s">
        <v>2551</v>
      </c>
      <c r="F494" s="21" t="s">
        <v>2551</v>
      </c>
      <c r="G494" s="21" t="s">
        <v>2559</v>
      </c>
      <c r="H494" s="24" t="s">
        <v>2584</v>
      </c>
      <c r="I494" s="24" t="s">
        <v>2551</v>
      </c>
      <c r="J494" s="21" t="s">
        <v>2495</v>
      </c>
    </row>
    <row r="495" spans="1:10">
      <c r="A495" s="23">
        <v>494</v>
      </c>
      <c r="B495" s="24" t="s">
        <v>2498</v>
      </c>
      <c r="C495" s="24" t="s">
        <v>2587</v>
      </c>
      <c r="D495" s="21" t="s">
        <v>2551</v>
      </c>
      <c r="E495" s="21" t="s">
        <v>2551</v>
      </c>
      <c r="F495" s="21" t="s">
        <v>2551</v>
      </c>
      <c r="G495" s="21" t="s">
        <v>2551</v>
      </c>
      <c r="H495" s="24" t="s">
        <v>2551</v>
      </c>
      <c r="I495" s="24" t="s">
        <v>2551</v>
      </c>
      <c r="J495" s="21" t="s">
        <v>2499</v>
      </c>
    </row>
    <row r="496" spans="1:10">
      <c r="A496" s="21">
        <v>495</v>
      </c>
      <c r="B496" s="24" t="s">
        <v>2502</v>
      </c>
      <c r="C496" s="24" t="s">
        <v>2587</v>
      </c>
      <c r="D496" s="21" t="s">
        <v>2551</v>
      </c>
      <c r="E496" s="21" t="s">
        <v>2551</v>
      </c>
      <c r="F496" s="21" t="s">
        <v>2551</v>
      </c>
      <c r="G496" s="21" t="s">
        <v>2551</v>
      </c>
      <c r="H496" s="24" t="s">
        <v>2551</v>
      </c>
      <c r="I496" s="24" t="s">
        <v>2551</v>
      </c>
      <c r="J496" s="21" t="s">
        <v>2503</v>
      </c>
    </row>
    <row r="497" spans="1:10">
      <c r="A497" s="23">
        <v>496</v>
      </c>
      <c r="B497" s="24" t="s">
        <v>2506</v>
      </c>
      <c r="C497" s="24" t="s">
        <v>2653</v>
      </c>
      <c r="D497" s="21" t="s">
        <v>2551</v>
      </c>
      <c r="E497" s="21" t="s">
        <v>2551</v>
      </c>
      <c r="F497" s="21" t="s">
        <v>2551</v>
      </c>
      <c r="G497" s="21" t="s">
        <v>2551</v>
      </c>
      <c r="H497" s="24" t="s">
        <v>2551</v>
      </c>
      <c r="I497" s="24" t="s">
        <v>2551</v>
      </c>
      <c r="J497" s="21" t="s">
        <v>2507</v>
      </c>
    </row>
    <row r="498" spans="1:10">
      <c r="A498" s="21">
        <v>497</v>
      </c>
      <c r="B498" s="16" t="s">
        <v>2510</v>
      </c>
      <c r="C498" s="16" t="s">
        <v>2654</v>
      </c>
      <c r="D498" s="21" t="s">
        <v>2551</v>
      </c>
      <c r="E498" s="21" t="s">
        <v>2551</v>
      </c>
      <c r="F498" s="21" t="s">
        <v>2551</v>
      </c>
      <c r="G498" s="21" t="s">
        <v>2551</v>
      </c>
      <c r="H498" s="24" t="s">
        <v>2551</v>
      </c>
      <c r="I498" s="24" t="s">
        <v>2551</v>
      </c>
      <c r="J498" s="18" t="s">
        <v>2511</v>
      </c>
    </row>
    <row r="499" spans="1:10">
      <c r="A499" s="23">
        <v>498</v>
      </c>
      <c r="B499" s="24" t="s">
        <v>2514</v>
      </c>
      <c r="C499" s="24" t="s">
        <v>2558</v>
      </c>
      <c r="D499" s="21">
        <v>2018</v>
      </c>
      <c r="E499" s="21" t="s">
        <v>2551</v>
      </c>
      <c r="F499" s="21" t="s">
        <v>2551</v>
      </c>
      <c r="G499" s="21" t="s">
        <v>2559</v>
      </c>
      <c r="H499" s="24" t="s">
        <v>2561</v>
      </c>
      <c r="I499" s="24" t="s">
        <v>2551</v>
      </c>
      <c r="J499" s="21" t="s">
        <v>2515</v>
      </c>
    </row>
    <row r="500" spans="1:10">
      <c r="A500" s="21">
        <v>499</v>
      </c>
      <c r="B500" s="24" t="s">
        <v>2518</v>
      </c>
      <c r="C500" s="24" t="s">
        <v>2550</v>
      </c>
      <c r="D500" s="21">
        <v>2017</v>
      </c>
      <c r="E500" s="21" t="s">
        <v>2551</v>
      </c>
      <c r="F500" s="21" t="s">
        <v>2551</v>
      </c>
      <c r="G500" s="21" t="s">
        <v>2583</v>
      </c>
      <c r="H500" s="24" t="s">
        <v>2583</v>
      </c>
      <c r="I500" s="24" t="s">
        <v>2577</v>
      </c>
      <c r="J500" s="21" t="s">
        <v>2519</v>
      </c>
    </row>
    <row r="501" spans="1:10">
      <c r="A501" s="23">
        <v>500</v>
      </c>
      <c r="B501" s="24" t="s">
        <v>2522</v>
      </c>
      <c r="C501" s="24" t="s">
        <v>2550</v>
      </c>
      <c r="D501" s="21">
        <v>2018</v>
      </c>
      <c r="E501" s="21" t="s">
        <v>2551</v>
      </c>
      <c r="F501" s="21" t="s">
        <v>2551</v>
      </c>
      <c r="G501" s="21" t="s">
        <v>2559</v>
      </c>
      <c r="H501" s="24" t="s">
        <v>2567</v>
      </c>
      <c r="I501" s="24" t="s">
        <v>2551</v>
      </c>
      <c r="J501" s="21" t="s">
        <v>2523</v>
      </c>
    </row>
    <row r="502" spans="1:10">
      <c r="A502" s="15"/>
    </row>
    <row r="503" spans="1:10">
      <c r="A503" s="15"/>
    </row>
  </sheetData>
  <sortState xmlns:xlrd2="http://schemas.microsoft.com/office/spreadsheetml/2017/richdata2" ref="A2:J501">
    <sortCondition ref="A2:A501"/>
  </sortState>
  <hyperlinks>
    <hyperlink ref="C490" r:id="rId1" display="https://www.signalhire.com/companies/taikang-insurance-group-inc" xr:uid="{7046D965-21E2-432B-B32B-5124B0A94DCA}"/>
    <hyperlink ref="C438" r:id="rId2" display="mailto:info@progressiveassetmanagement.com" xr:uid="{05706FAE-87E9-4906-9BC8-4BA8B6E8A75F}"/>
    <hyperlink ref="C422" r:id="rId3" display="http://www.samsunglife.com/companyeng/sustainability/report/report.html" xr:uid="{CEFF1589-B3D7-4AE4-8E4E-B69AC02A2573}"/>
    <hyperlink ref="C402" r:id="rId4" display="mailto:social@northwesternmutual.com?__xts__=" xr:uid="{1600862B-20D7-4384-BA6F-4BE028760AD8}"/>
    <hyperlink ref="C401" r:id="rId5" display="mailto:jmorakis@mgroupsc.com" xr:uid="{1B0CB2D7-7D54-4CB7-A824-845F537E3F8D}"/>
    <hyperlink ref="C360" r:id="rId6" display="mailto:sales@jznygjwl.com.cn" xr:uid="{D3015CAB-71DC-49D9-A852-0A2D466B97DC}"/>
    <hyperlink ref="C373" r:id="rId7" display="mailto:stewardship@chsinc.com?subject=Online%20Inquiry" xr:uid="{00994143-B946-48E1-B5AF-F82B72B916AC}"/>
    <hyperlink ref="C376" r:id="rId8" display="mailto:stock@xiangyu.cn" xr:uid="{CF4B237F-8912-4419-8810-C8FD0694F14E}"/>
    <hyperlink ref="C380" r:id="rId9" display="mailto:corporate.responsibility@warnermediagroup.com" xr:uid="{D22E71AC-EB8B-47AB-AA71-952D989F1217}"/>
    <hyperlink ref="C382" r:id="rId10" display="mailto:service@xxpgroup.com" xr:uid="{754B3A62-682E-4510-A604-FAC298A09DD5}"/>
    <hyperlink ref="C388" r:id="rId11" display="mailto:Christopher.Savarese@riteaid.com" xr:uid="{72928859-0999-471E-8380-99970755E6F6}"/>
    <hyperlink ref="C389" r:id="rId12" display="mailto:dongjt@ei41.com" xr:uid="{7C3AF1B8-6985-47AA-9B69-142F45C17DEC}"/>
    <hyperlink ref="C391" r:id="rId13" display="mailto:abuse@usaa.com" xr:uid="{18E8EBA5-FF6B-45E0-9400-15A87FCE5EAE}"/>
    <hyperlink ref="C302" r:id="rId14" xr:uid="{2A2226EA-767F-44D2-951E-9804B5B722F8}"/>
    <hyperlink ref="C309" r:id="rId15" display="mailto:investor@weston.ca" xr:uid="{D88A9958-F271-4582-8DF5-3F9B9FCE7FAB}"/>
    <hyperlink ref="C259" r:id="rId16" display="mailto:lacey_s_siegel@newyorklife.com" xr:uid="{C583DD6F-AB64-46A3-B3AA-54CE02058E99}"/>
    <hyperlink ref="C265" r:id="rId17" xr:uid="{8BE0AD83-6D87-4C81-AEBB-469332F23805}"/>
    <hyperlink ref="C271" r:id="rId18" xr:uid="{07FA87A3-F3F0-45D0-AFAE-A1D1C29CCC54}"/>
    <hyperlink ref="C276" r:id="rId19" display="mailto:investorrelations@honeywell.com" xr:uid="{486B691C-CDE6-4B67-826E-817B248AB97F}"/>
    <hyperlink ref="C211" r:id="rId20" display="mailto:labelt@centene.com" xr:uid="{0A764709-22F6-4EA9-9A88-A082AE110922}"/>
    <hyperlink ref="C218" r:id="rId21" display="mailto:InvestorRelations@energytransfer.com" xr:uid="{530C2C0C-70FC-484A-91B3-44B95C64EE9E}"/>
    <hyperlink ref="C234" r:id="rId22" display="ruthann.wisener@bunge.com" xr:uid="{6D2AEED4-2F0C-4831-B70E-A078B67C9883}"/>
    <hyperlink ref="C186" r:id="rId23" display="mailto:wqcy@wqfz.com" xr:uid="{70B65EAF-A083-40B3-BAA5-391E0B5E8603}"/>
    <hyperlink ref="C197" r:id="rId24" display="http://www.finatis.fr/publications-rapport-annuel.html" xr:uid="{E5BDF851-AA9C-4F6C-A9E9-CFCF45FF7709}"/>
    <hyperlink ref="C126" r:id="rId25" display="mailto:yuyang_iec@faw.com.cn" xr:uid="{5DB40736-5B8A-49E1-8E12-C2CE4DBC6B5D}"/>
    <hyperlink ref="C97" r:id="rId26" display="mailto:cpcg@cpcg.com.cn" xr:uid="{52289E72-1F99-4B37-AB0D-0495D32A52AF}"/>
    <hyperlink ref="C62" r:id="rId27" xr:uid="{D7E61902-992C-4E83-96B8-9534AA183FA6}"/>
    <hyperlink ref="C19" r:id="rId28" display="mailto:amazon-ir@amazon.com" xr:uid="{6AECDD77-E62B-4CEA-B63C-FE75F9B1F11E}"/>
  </hyperlinks>
  <pageMargins left="0.7" right="0.7" top="0.75" bottom="0.75" header="0.3" footer="0.3"/>
  <pageSetup paperSize="9" orientation="portrait" verticalDpi="1200" r:id="rId29"/>
  <ignoredErrors>
    <ignoredError sqref="J2:J501"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7A38B-082B-479B-B10C-27065D69E082}">
  <dimension ref="A1:K512"/>
  <sheetViews>
    <sheetView zoomScaleNormal="100" workbookViewId="0">
      <pane xSplit="11" ySplit="1" topLeftCell="L415" activePane="bottomRight" state="frozen"/>
      <selection pane="topRight" activeCell="I1" sqref="I1"/>
      <selection pane="bottomLeft" activeCell="A2" sqref="A2"/>
      <selection pane="bottomRight" sqref="A1:XFD1048576"/>
    </sheetView>
  </sheetViews>
  <sheetFormatPr defaultColWidth="9.140625" defaultRowHeight="15"/>
  <cols>
    <col min="1" max="1" width="5" style="21" bestFit="1" customWidth="1"/>
    <col min="2" max="2" width="42.5703125" style="25" bestFit="1" customWidth="1"/>
    <col min="3" max="3" width="14.7109375" style="25" customWidth="1"/>
    <col min="4" max="4" width="14.7109375" style="24" customWidth="1"/>
    <col min="5" max="8" width="14.7109375" style="21" customWidth="1"/>
    <col min="9" max="10" width="14.7109375" style="24" customWidth="1"/>
    <col min="11" max="11" width="61.5703125" style="24" bestFit="1" customWidth="1"/>
    <col min="12" max="12" width="7.7109375" style="25" customWidth="1"/>
    <col min="13" max="13" width="13.140625" style="25" bestFit="1" customWidth="1"/>
    <col min="14" max="16384" width="9.140625" style="25"/>
  </cols>
  <sheetData>
    <row r="1" spans="1:11" s="21" customFormat="1" ht="45">
      <c r="A1" s="21" t="s">
        <v>2536</v>
      </c>
      <c r="B1" s="22" t="s">
        <v>2537</v>
      </c>
      <c r="C1" s="22" t="s">
        <v>2545</v>
      </c>
      <c r="D1" s="22" t="s">
        <v>2538</v>
      </c>
      <c r="E1" s="22" t="s">
        <v>2539</v>
      </c>
      <c r="F1" s="22" t="s">
        <v>2540</v>
      </c>
      <c r="G1" s="22" t="s">
        <v>2541</v>
      </c>
      <c r="H1" s="22" t="s">
        <v>2542</v>
      </c>
      <c r="I1" s="22" t="s">
        <v>2543</v>
      </c>
      <c r="J1" s="22" t="s">
        <v>2655</v>
      </c>
      <c r="K1" s="22" t="s">
        <v>2544</v>
      </c>
    </row>
    <row r="2" spans="1:11" s="21" customFormat="1" ht="28.5">
      <c r="B2" s="42" t="s">
        <v>2656</v>
      </c>
      <c r="C2" s="22"/>
      <c r="D2" s="22"/>
      <c r="E2" s="22"/>
      <c r="F2" s="22"/>
      <c r="G2" s="22"/>
      <c r="H2" s="22"/>
      <c r="I2" s="22"/>
      <c r="J2" s="22"/>
      <c r="K2" s="22"/>
    </row>
    <row r="3" spans="1:11">
      <c r="A3" s="21">
        <v>5</v>
      </c>
      <c r="B3" s="16" t="s">
        <v>543</v>
      </c>
      <c r="C3" s="21" t="s">
        <v>544</v>
      </c>
      <c r="D3" s="24" t="s">
        <v>2550</v>
      </c>
      <c r="E3" s="21">
        <v>2018</v>
      </c>
      <c r="F3" s="21" t="s">
        <v>2551</v>
      </c>
      <c r="G3" s="21" t="s">
        <v>2551</v>
      </c>
      <c r="H3" s="21" t="s">
        <v>2559</v>
      </c>
      <c r="I3" s="24" t="s">
        <v>2560</v>
      </c>
      <c r="J3" s="24" t="s">
        <v>2551</v>
      </c>
      <c r="K3" s="24" t="s">
        <v>2657</v>
      </c>
    </row>
    <row r="4" spans="1:11">
      <c r="A4" s="23">
        <v>6</v>
      </c>
      <c r="B4" s="16" t="s">
        <v>547</v>
      </c>
      <c r="C4" s="21" t="s">
        <v>548</v>
      </c>
      <c r="D4" s="24" t="s">
        <v>2550</v>
      </c>
      <c r="E4" s="21">
        <v>2018</v>
      </c>
      <c r="F4" s="21" t="s">
        <v>2551</v>
      </c>
      <c r="G4" s="21" t="s">
        <v>2551</v>
      </c>
      <c r="H4" s="21" t="s">
        <v>2559</v>
      </c>
      <c r="I4" s="24" t="s">
        <v>2561</v>
      </c>
      <c r="J4" s="24" t="s">
        <v>2551</v>
      </c>
      <c r="K4" s="24" t="s">
        <v>2657</v>
      </c>
    </row>
    <row r="5" spans="1:11">
      <c r="A5" s="21">
        <v>7</v>
      </c>
      <c r="B5" s="24" t="s">
        <v>551</v>
      </c>
      <c r="C5" s="21" t="s">
        <v>552</v>
      </c>
      <c r="D5" s="24" t="s">
        <v>2550</v>
      </c>
      <c r="E5" s="21">
        <v>2018</v>
      </c>
      <c r="F5" s="21" t="s">
        <v>2551</v>
      </c>
      <c r="G5" s="21" t="s">
        <v>2551</v>
      </c>
      <c r="H5" s="21" t="s">
        <v>2559</v>
      </c>
      <c r="I5" s="24" t="s">
        <v>2567</v>
      </c>
      <c r="J5" s="24" t="s">
        <v>2551</v>
      </c>
      <c r="K5" s="24" t="s">
        <v>2657</v>
      </c>
    </row>
    <row r="6" spans="1:11">
      <c r="A6" s="23">
        <v>8</v>
      </c>
      <c r="B6" s="24" t="s">
        <v>555</v>
      </c>
      <c r="C6" s="21" t="s">
        <v>556</v>
      </c>
      <c r="D6" s="24" t="s">
        <v>2550</v>
      </c>
      <c r="E6" s="21">
        <v>2018</v>
      </c>
      <c r="F6" s="21" t="s">
        <v>2551</v>
      </c>
      <c r="G6" s="21" t="s">
        <v>2551</v>
      </c>
      <c r="H6" s="21" t="s">
        <v>2559</v>
      </c>
      <c r="I6" s="24" t="s">
        <v>2561</v>
      </c>
      <c r="J6" s="24" t="s">
        <v>2551</v>
      </c>
      <c r="K6" s="24" t="s">
        <v>2657</v>
      </c>
    </row>
    <row r="7" spans="1:11">
      <c r="A7" s="21">
        <v>11</v>
      </c>
      <c r="B7" s="24" t="s">
        <v>567</v>
      </c>
      <c r="C7" s="21" t="s">
        <v>568</v>
      </c>
      <c r="D7" s="24" t="s">
        <v>2550</v>
      </c>
      <c r="E7" s="21">
        <v>2018</v>
      </c>
      <c r="F7" s="21" t="s">
        <v>2551</v>
      </c>
      <c r="G7" s="21" t="s">
        <v>2551</v>
      </c>
      <c r="H7" s="21" t="s">
        <v>2559</v>
      </c>
      <c r="I7" s="24" t="s">
        <v>2572</v>
      </c>
      <c r="J7" s="24" t="s">
        <v>2551</v>
      </c>
      <c r="K7" s="24" t="s">
        <v>2657</v>
      </c>
    </row>
    <row r="8" spans="1:11">
      <c r="A8" s="23">
        <v>12</v>
      </c>
      <c r="B8" s="24" t="s">
        <v>571</v>
      </c>
      <c r="C8" s="21" t="s">
        <v>572</v>
      </c>
      <c r="D8" s="24" t="s">
        <v>2550</v>
      </c>
      <c r="E8" s="21">
        <v>2019</v>
      </c>
      <c r="F8" s="21" t="s">
        <v>2551</v>
      </c>
      <c r="G8" s="21" t="s">
        <v>2551</v>
      </c>
      <c r="H8" s="21" t="s">
        <v>2559</v>
      </c>
      <c r="I8" s="24" t="s">
        <v>2567</v>
      </c>
      <c r="J8" s="24" t="s">
        <v>2551</v>
      </c>
      <c r="K8" s="24" t="s">
        <v>2657</v>
      </c>
    </row>
    <row r="9" spans="1:11">
      <c r="A9" s="23">
        <v>14</v>
      </c>
      <c r="B9" s="24" t="s">
        <v>579</v>
      </c>
      <c r="C9" s="21" t="s">
        <v>580</v>
      </c>
      <c r="D9" s="24" t="s">
        <v>2550</v>
      </c>
      <c r="E9" s="21">
        <v>2018</v>
      </c>
      <c r="F9" s="21" t="s">
        <v>2551</v>
      </c>
      <c r="G9" s="21" t="s">
        <v>2551</v>
      </c>
      <c r="H9" s="21" t="s">
        <v>2559</v>
      </c>
      <c r="I9" s="24" t="s">
        <v>2561</v>
      </c>
      <c r="J9" s="24" t="s">
        <v>2551</v>
      </c>
      <c r="K9" s="24" t="s">
        <v>2657</v>
      </c>
    </row>
    <row r="10" spans="1:11">
      <c r="A10" s="23">
        <v>16</v>
      </c>
      <c r="B10" s="24" t="s">
        <v>587</v>
      </c>
      <c r="C10" s="21" t="s">
        <v>588</v>
      </c>
      <c r="D10" s="24" t="s">
        <v>2550</v>
      </c>
      <c r="E10" s="21">
        <v>2018</v>
      </c>
      <c r="F10" s="21" t="s">
        <v>2551</v>
      </c>
      <c r="G10" s="21" t="s">
        <v>2551</v>
      </c>
      <c r="H10" s="21" t="s">
        <v>2559</v>
      </c>
      <c r="I10" s="24" t="s">
        <v>2573</v>
      </c>
      <c r="J10" s="24" t="s">
        <v>2551</v>
      </c>
      <c r="K10" s="24" t="s">
        <v>2657</v>
      </c>
    </row>
    <row r="11" spans="1:11">
      <c r="A11" s="23">
        <v>20</v>
      </c>
      <c r="B11" s="24" t="s">
        <v>603</v>
      </c>
      <c r="C11" s="21" t="s">
        <v>604</v>
      </c>
      <c r="D11" s="24" t="s">
        <v>2550</v>
      </c>
      <c r="E11" s="21">
        <v>2019</v>
      </c>
      <c r="F11" s="21" t="s">
        <v>2551</v>
      </c>
      <c r="G11" s="21" t="s">
        <v>2551</v>
      </c>
      <c r="H11" s="21" t="s">
        <v>2559</v>
      </c>
      <c r="I11" s="24" t="s">
        <v>2658</v>
      </c>
      <c r="J11" s="24" t="s">
        <v>2551</v>
      </c>
      <c r="K11" s="24" t="s">
        <v>2657</v>
      </c>
    </row>
    <row r="12" spans="1:11">
      <c r="A12" s="21">
        <v>21</v>
      </c>
      <c r="B12" s="24" t="s">
        <v>607</v>
      </c>
      <c r="C12" s="21" t="s">
        <v>608</v>
      </c>
      <c r="D12" s="24" t="s">
        <v>2550</v>
      </c>
      <c r="E12" s="21">
        <v>2018</v>
      </c>
      <c r="F12" s="21" t="s">
        <v>2551</v>
      </c>
      <c r="G12" s="21" t="s">
        <v>2551</v>
      </c>
      <c r="H12" s="21" t="s">
        <v>2559</v>
      </c>
      <c r="I12" s="24" t="s">
        <v>2575</v>
      </c>
      <c r="J12" s="24" t="s">
        <v>2551</v>
      </c>
      <c r="K12" s="24" t="s">
        <v>2657</v>
      </c>
    </row>
    <row r="13" spans="1:11">
      <c r="A13" s="23">
        <v>24</v>
      </c>
      <c r="B13" s="24" t="s">
        <v>619</v>
      </c>
      <c r="C13" s="21" t="s">
        <v>620</v>
      </c>
      <c r="D13" s="24" t="s">
        <v>2550</v>
      </c>
      <c r="E13" s="21">
        <v>2018</v>
      </c>
      <c r="F13" s="21" t="s">
        <v>2551</v>
      </c>
      <c r="G13" s="21" t="s">
        <v>2551</v>
      </c>
      <c r="H13" s="21" t="s">
        <v>2559</v>
      </c>
      <c r="I13" s="24" t="s">
        <v>2572</v>
      </c>
      <c r="J13" s="24" t="s">
        <v>2551</v>
      </c>
      <c r="K13" s="24" t="s">
        <v>2657</v>
      </c>
    </row>
    <row r="14" spans="1:11">
      <c r="A14" s="23">
        <v>26</v>
      </c>
      <c r="B14" s="24" t="s">
        <v>627</v>
      </c>
      <c r="C14" s="21" t="s">
        <v>628</v>
      </c>
      <c r="D14" s="24" t="s">
        <v>2550</v>
      </c>
      <c r="E14" s="21">
        <v>2018</v>
      </c>
      <c r="F14" s="21" t="s">
        <v>2551</v>
      </c>
      <c r="G14" s="21" t="s">
        <v>2551</v>
      </c>
      <c r="H14" s="21" t="s">
        <v>2559</v>
      </c>
      <c r="I14" s="24" t="s">
        <v>2573</v>
      </c>
      <c r="J14" s="24" t="s">
        <v>2551</v>
      </c>
      <c r="K14" s="24" t="s">
        <v>2657</v>
      </c>
    </row>
    <row r="15" spans="1:11">
      <c r="A15" s="21">
        <v>27</v>
      </c>
      <c r="B15" s="24" t="s">
        <v>631</v>
      </c>
      <c r="C15" s="21" t="s">
        <v>632</v>
      </c>
      <c r="D15" s="24" t="s">
        <v>2550</v>
      </c>
      <c r="E15" s="21">
        <v>2018</v>
      </c>
      <c r="F15" s="21" t="s">
        <v>2551</v>
      </c>
      <c r="G15" s="21" t="s">
        <v>2551</v>
      </c>
      <c r="H15" s="21" t="s">
        <v>2559</v>
      </c>
      <c r="I15" s="24" t="s">
        <v>2567</v>
      </c>
      <c r="J15" s="24" t="s">
        <v>2551</v>
      </c>
      <c r="K15" s="24" t="s">
        <v>2657</v>
      </c>
    </row>
    <row r="16" spans="1:11">
      <c r="A16" s="23">
        <v>28</v>
      </c>
      <c r="B16" s="24" t="s">
        <v>635</v>
      </c>
      <c r="C16" s="21" t="s">
        <v>636</v>
      </c>
      <c r="D16" s="24" t="s">
        <v>2550</v>
      </c>
      <c r="E16" s="21">
        <v>2018</v>
      </c>
      <c r="F16" s="21" t="s">
        <v>2551</v>
      </c>
      <c r="G16" s="21" t="s">
        <v>2551</v>
      </c>
      <c r="H16" s="21" t="s">
        <v>2559</v>
      </c>
      <c r="I16" s="24" t="s">
        <v>2570</v>
      </c>
      <c r="J16" s="24" t="s">
        <v>2551</v>
      </c>
      <c r="K16" s="24" t="s">
        <v>2657</v>
      </c>
    </row>
    <row r="17" spans="1:11">
      <c r="A17" s="21">
        <v>29</v>
      </c>
      <c r="B17" s="24" t="s">
        <v>639</v>
      </c>
      <c r="C17" s="21" t="s">
        <v>640</v>
      </c>
      <c r="D17" s="24" t="s">
        <v>2550</v>
      </c>
      <c r="E17" s="21">
        <v>2018</v>
      </c>
      <c r="F17" s="21" t="s">
        <v>2551</v>
      </c>
      <c r="G17" s="21" t="s">
        <v>2551</v>
      </c>
      <c r="H17" s="21" t="s">
        <v>2559</v>
      </c>
      <c r="I17" s="24" t="s">
        <v>2561</v>
      </c>
      <c r="J17" s="24" t="s">
        <v>2551</v>
      </c>
      <c r="K17" s="24" t="s">
        <v>2657</v>
      </c>
    </row>
    <row r="18" spans="1:11">
      <c r="A18" s="23">
        <v>30</v>
      </c>
      <c r="B18" s="24" t="s">
        <v>643</v>
      </c>
      <c r="C18" s="21" t="s">
        <v>644</v>
      </c>
      <c r="D18" s="24" t="s">
        <v>2550</v>
      </c>
      <c r="E18" s="21">
        <v>2018</v>
      </c>
      <c r="F18" s="21" t="s">
        <v>2551</v>
      </c>
      <c r="G18" s="21" t="s">
        <v>2551</v>
      </c>
      <c r="H18" s="21" t="s">
        <v>2559</v>
      </c>
      <c r="I18" s="24" t="s">
        <v>2561</v>
      </c>
      <c r="J18" s="24" t="s">
        <v>2551</v>
      </c>
      <c r="K18" s="24" t="s">
        <v>2657</v>
      </c>
    </row>
    <row r="19" spans="1:11">
      <c r="A19" s="21">
        <v>31</v>
      </c>
      <c r="B19" s="24" t="s">
        <v>647</v>
      </c>
      <c r="C19" s="21" t="s">
        <v>648</v>
      </c>
      <c r="D19" s="24" t="s">
        <v>2550</v>
      </c>
      <c r="E19" s="21">
        <v>2018</v>
      </c>
      <c r="F19" s="21" t="s">
        <v>2551</v>
      </c>
      <c r="G19" s="21" t="s">
        <v>2551</v>
      </c>
      <c r="H19" s="21" t="s">
        <v>2559</v>
      </c>
      <c r="I19" s="24" t="s">
        <v>2567</v>
      </c>
      <c r="J19" s="24" t="s">
        <v>2551</v>
      </c>
      <c r="K19" s="24" t="s">
        <v>2657</v>
      </c>
    </row>
    <row r="20" spans="1:11">
      <c r="A20" s="21">
        <v>33</v>
      </c>
      <c r="B20" s="24" t="s">
        <v>655</v>
      </c>
      <c r="C20" s="21" t="s">
        <v>656</v>
      </c>
      <c r="D20" s="24" t="s">
        <v>2550</v>
      </c>
      <c r="E20" s="21">
        <v>2018</v>
      </c>
      <c r="F20" s="21" t="s">
        <v>2551</v>
      </c>
      <c r="G20" s="21" t="s">
        <v>2551</v>
      </c>
      <c r="H20" s="21" t="s">
        <v>2559</v>
      </c>
      <c r="I20" s="24" t="s">
        <v>2560</v>
      </c>
      <c r="J20" s="24" t="s">
        <v>2551</v>
      </c>
      <c r="K20" s="24" t="s">
        <v>2657</v>
      </c>
    </row>
    <row r="21" spans="1:11">
      <c r="A21" s="21">
        <v>37</v>
      </c>
      <c r="B21" s="24" t="s">
        <v>671</v>
      </c>
      <c r="C21" s="21" t="s">
        <v>672</v>
      </c>
      <c r="D21" s="24" t="s">
        <v>2550</v>
      </c>
      <c r="E21" s="21">
        <v>2018</v>
      </c>
      <c r="F21" s="21" t="s">
        <v>2551</v>
      </c>
      <c r="G21" s="21" t="s">
        <v>2551</v>
      </c>
      <c r="H21" s="21" t="s">
        <v>2559</v>
      </c>
      <c r="I21" s="24" t="s">
        <v>2570</v>
      </c>
      <c r="J21" s="24" t="s">
        <v>2551</v>
      </c>
      <c r="K21" s="24" t="s">
        <v>2657</v>
      </c>
    </row>
    <row r="22" spans="1:11">
      <c r="A22" s="23">
        <v>38</v>
      </c>
      <c r="B22" s="24" t="s">
        <v>675</v>
      </c>
      <c r="C22" s="21" t="s">
        <v>676</v>
      </c>
      <c r="D22" s="24" t="s">
        <v>2550</v>
      </c>
      <c r="E22" s="21">
        <v>2018</v>
      </c>
      <c r="F22" s="21" t="s">
        <v>2551</v>
      </c>
      <c r="G22" s="21" t="s">
        <v>2551</v>
      </c>
      <c r="H22" s="21" t="s">
        <v>2559</v>
      </c>
      <c r="I22" s="24" t="s">
        <v>2567</v>
      </c>
      <c r="J22" s="24" t="s">
        <v>2551</v>
      </c>
      <c r="K22" s="24" t="s">
        <v>2657</v>
      </c>
    </row>
    <row r="23" spans="1:11">
      <c r="A23" s="23">
        <v>40</v>
      </c>
      <c r="B23" s="24" t="s">
        <v>683</v>
      </c>
      <c r="C23" s="21" t="s">
        <v>684</v>
      </c>
      <c r="D23" s="24" t="s">
        <v>2550</v>
      </c>
      <c r="E23" s="21">
        <v>2018</v>
      </c>
      <c r="F23" s="21" t="s">
        <v>2551</v>
      </c>
      <c r="G23" s="21" t="s">
        <v>2551</v>
      </c>
      <c r="H23" s="21" t="s">
        <v>2559</v>
      </c>
      <c r="I23" s="24" t="s">
        <v>2567</v>
      </c>
      <c r="J23" s="24" t="s">
        <v>2551</v>
      </c>
      <c r="K23" s="24" t="s">
        <v>2657</v>
      </c>
    </row>
    <row r="24" spans="1:11">
      <c r="A24" s="21">
        <v>41</v>
      </c>
      <c r="B24" s="24" t="s">
        <v>687</v>
      </c>
      <c r="C24" s="21" t="s">
        <v>688</v>
      </c>
      <c r="D24" s="24" t="s">
        <v>2550</v>
      </c>
      <c r="E24" s="21">
        <v>2018</v>
      </c>
      <c r="F24" s="21" t="s">
        <v>2551</v>
      </c>
      <c r="G24" s="21" t="s">
        <v>2551</v>
      </c>
      <c r="H24" s="21" t="s">
        <v>2559</v>
      </c>
      <c r="I24" s="24" t="s">
        <v>2560</v>
      </c>
      <c r="J24" s="24" t="s">
        <v>2551</v>
      </c>
      <c r="K24" s="24" t="s">
        <v>2657</v>
      </c>
    </row>
    <row r="25" spans="1:11">
      <c r="A25" s="21">
        <v>43</v>
      </c>
      <c r="B25" s="24" t="s">
        <v>695</v>
      </c>
      <c r="C25" s="21" t="s">
        <v>696</v>
      </c>
      <c r="D25" s="24" t="s">
        <v>2550</v>
      </c>
      <c r="E25" s="21">
        <v>2018</v>
      </c>
      <c r="F25" s="21" t="s">
        <v>2551</v>
      </c>
      <c r="G25" s="21" t="s">
        <v>2551</v>
      </c>
      <c r="H25" s="21" t="s">
        <v>2559</v>
      </c>
      <c r="I25" s="24" t="s">
        <v>2561</v>
      </c>
      <c r="J25" s="24" t="s">
        <v>2551</v>
      </c>
      <c r="K25" s="24" t="s">
        <v>2657</v>
      </c>
    </row>
    <row r="26" spans="1:11">
      <c r="A26" s="23">
        <v>44</v>
      </c>
      <c r="B26" s="24" t="s">
        <v>699</v>
      </c>
      <c r="C26" s="21" t="s">
        <v>700</v>
      </c>
      <c r="D26" s="24" t="s">
        <v>2550</v>
      </c>
      <c r="E26" s="21">
        <v>2018</v>
      </c>
      <c r="F26" s="21" t="s">
        <v>2551</v>
      </c>
      <c r="G26" s="21" t="s">
        <v>2551</v>
      </c>
      <c r="H26" s="21" t="s">
        <v>2559</v>
      </c>
      <c r="I26" s="24" t="s">
        <v>2567</v>
      </c>
      <c r="J26" s="24" t="s">
        <v>2551</v>
      </c>
      <c r="K26" s="24" t="s">
        <v>2657</v>
      </c>
    </row>
    <row r="27" spans="1:11">
      <c r="A27" s="23">
        <v>46</v>
      </c>
      <c r="B27" s="24" t="s">
        <v>707</v>
      </c>
      <c r="C27" s="21" t="s">
        <v>708</v>
      </c>
      <c r="D27" s="24" t="s">
        <v>2550</v>
      </c>
      <c r="E27" s="21">
        <v>2018</v>
      </c>
      <c r="F27" s="21" t="s">
        <v>2551</v>
      </c>
      <c r="G27" s="21" t="s">
        <v>2551</v>
      </c>
      <c r="H27" s="21" t="s">
        <v>2559</v>
      </c>
      <c r="I27" s="24" t="s">
        <v>2570</v>
      </c>
      <c r="J27" s="24" t="s">
        <v>2551</v>
      </c>
      <c r="K27" s="24" t="s">
        <v>2657</v>
      </c>
    </row>
    <row r="28" spans="1:11">
      <c r="A28" s="21">
        <v>49</v>
      </c>
      <c r="B28" s="24" t="s">
        <v>719</v>
      </c>
      <c r="C28" s="21" t="s">
        <v>720</v>
      </c>
      <c r="D28" s="24" t="s">
        <v>2550</v>
      </c>
      <c r="E28" s="21">
        <v>2018</v>
      </c>
      <c r="F28" s="21" t="s">
        <v>2551</v>
      </c>
      <c r="G28" s="21" t="s">
        <v>2551</v>
      </c>
      <c r="H28" s="21" t="s">
        <v>2559</v>
      </c>
      <c r="I28" s="24" t="s">
        <v>2573</v>
      </c>
      <c r="J28" s="24" t="s">
        <v>2551</v>
      </c>
      <c r="K28" s="24" t="s">
        <v>2657</v>
      </c>
    </row>
    <row r="29" spans="1:11">
      <c r="A29" s="23">
        <v>50</v>
      </c>
      <c r="B29" s="24" t="s">
        <v>723</v>
      </c>
      <c r="C29" s="21" t="s">
        <v>724</v>
      </c>
      <c r="D29" s="24" t="s">
        <v>2550</v>
      </c>
      <c r="E29" s="21">
        <v>2018</v>
      </c>
      <c r="F29" s="21" t="s">
        <v>2551</v>
      </c>
      <c r="G29" s="21" t="s">
        <v>2551</v>
      </c>
      <c r="H29" s="21" t="s">
        <v>2559</v>
      </c>
      <c r="I29" s="24" t="s">
        <v>2560</v>
      </c>
      <c r="J29" s="24" t="s">
        <v>2551</v>
      </c>
      <c r="K29" s="24" t="s">
        <v>2657</v>
      </c>
    </row>
    <row r="30" spans="1:11">
      <c r="A30" s="21">
        <v>51</v>
      </c>
      <c r="B30" s="24" t="s">
        <v>727</v>
      </c>
      <c r="C30" s="21" t="s">
        <v>728</v>
      </c>
      <c r="D30" s="24" t="s">
        <v>2550</v>
      </c>
      <c r="E30" s="21">
        <v>2018</v>
      </c>
      <c r="F30" s="21" t="s">
        <v>2551</v>
      </c>
      <c r="G30" s="21" t="s">
        <v>2551</v>
      </c>
      <c r="H30" s="21" t="s">
        <v>2559</v>
      </c>
      <c r="I30" s="24" t="s">
        <v>2567</v>
      </c>
      <c r="J30" s="24" t="s">
        <v>2551</v>
      </c>
      <c r="K30" s="24" t="s">
        <v>2657</v>
      </c>
    </row>
    <row r="31" spans="1:11">
      <c r="A31" s="23">
        <v>52</v>
      </c>
      <c r="B31" s="24" t="s">
        <v>731</v>
      </c>
      <c r="C31" s="21" t="s">
        <v>732</v>
      </c>
      <c r="D31" s="24" t="s">
        <v>2550</v>
      </c>
      <c r="E31" s="21">
        <v>2018</v>
      </c>
      <c r="F31" s="21" t="s">
        <v>2551</v>
      </c>
      <c r="G31" s="21" t="s">
        <v>2551</v>
      </c>
      <c r="H31" s="21" t="s">
        <v>2559</v>
      </c>
      <c r="I31" s="24" t="s">
        <v>2580</v>
      </c>
      <c r="J31" s="24" t="s">
        <v>2551</v>
      </c>
      <c r="K31" s="24" t="s">
        <v>2657</v>
      </c>
    </row>
    <row r="32" spans="1:11">
      <c r="A32" s="21">
        <v>53</v>
      </c>
      <c r="B32" s="24" t="s">
        <v>735</v>
      </c>
      <c r="C32" s="21" t="s">
        <v>736</v>
      </c>
      <c r="D32" s="24" t="s">
        <v>2550</v>
      </c>
      <c r="E32" s="21">
        <v>2018</v>
      </c>
      <c r="F32" s="21" t="s">
        <v>2551</v>
      </c>
      <c r="G32" s="21" t="s">
        <v>2551</v>
      </c>
      <c r="H32" s="21" t="s">
        <v>2559</v>
      </c>
      <c r="I32" s="24" t="s">
        <v>2570</v>
      </c>
      <c r="J32" s="24" t="s">
        <v>2551</v>
      </c>
      <c r="K32" s="24" t="s">
        <v>2657</v>
      </c>
    </row>
    <row r="33" spans="1:11">
      <c r="A33" s="23">
        <v>54</v>
      </c>
      <c r="B33" s="24" t="s">
        <v>739</v>
      </c>
      <c r="C33" s="21" t="s">
        <v>740</v>
      </c>
      <c r="D33" s="24" t="s">
        <v>2550</v>
      </c>
      <c r="E33" s="21">
        <v>2018</v>
      </c>
      <c r="F33" s="21" t="s">
        <v>2551</v>
      </c>
      <c r="G33" s="21" t="s">
        <v>2551</v>
      </c>
      <c r="H33" s="21" t="s">
        <v>2559</v>
      </c>
      <c r="I33" s="24" t="s">
        <v>2573</v>
      </c>
      <c r="J33" s="24" t="s">
        <v>2551</v>
      </c>
      <c r="K33" s="24" t="s">
        <v>2657</v>
      </c>
    </row>
    <row r="34" spans="1:11">
      <c r="A34" s="21">
        <v>55</v>
      </c>
      <c r="B34" s="24" t="s">
        <v>743</v>
      </c>
      <c r="C34" s="21" t="s">
        <v>744</v>
      </c>
      <c r="D34" s="24" t="s">
        <v>2550</v>
      </c>
      <c r="E34" s="21">
        <v>2018</v>
      </c>
      <c r="F34" s="21" t="s">
        <v>2551</v>
      </c>
      <c r="G34" s="21" t="s">
        <v>2551</v>
      </c>
      <c r="H34" s="21" t="s">
        <v>2559</v>
      </c>
      <c r="I34" s="24" t="s">
        <v>2581</v>
      </c>
      <c r="J34" s="24" t="s">
        <v>2551</v>
      </c>
      <c r="K34" s="24" t="s">
        <v>2657</v>
      </c>
    </row>
    <row r="35" spans="1:11">
      <c r="A35" s="21">
        <v>59</v>
      </c>
      <c r="B35" s="24" t="s">
        <v>759</v>
      </c>
      <c r="C35" s="21" t="s">
        <v>760</v>
      </c>
      <c r="D35" s="24" t="s">
        <v>2550</v>
      </c>
      <c r="E35" s="21">
        <v>2018</v>
      </c>
      <c r="F35" s="21" t="s">
        <v>2551</v>
      </c>
      <c r="G35" s="21" t="s">
        <v>2551</v>
      </c>
      <c r="H35" s="21" t="s">
        <v>2559</v>
      </c>
      <c r="I35" s="24" t="s">
        <v>2570</v>
      </c>
      <c r="J35" s="24" t="s">
        <v>2551</v>
      </c>
      <c r="K35" s="24" t="s">
        <v>2657</v>
      </c>
    </row>
    <row r="36" spans="1:11">
      <c r="A36" s="21">
        <v>63</v>
      </c>
      <c r="B36" s="24" t="s">
        <v>775</v>
      </c>
      <c r="C36" s="21" t="s">
        <v>776</v>
      </c>
      <c r="D36" s="24" t="s">
        <v>2550</v>
      </c>
      <c r="E36" s="21">
        <v>2018</v>
      </c>
      <c r="F36" s="21" t="s">
        <v>2551</v>
      </c>
      <c r="G36" s="21" t="s">
        <v>2551</v>
      </c>
      <c r="H36" s="21" t="s">
        <v>2559</v>
      </c>
      <c r="I36" s="24" t="s">
        <v>2573</v>
      </c>
      <c r="J36" s="24" t="s">
        <v>2551</v>
      </c>
      <c r="K36" s="24" t="s">
        <v>2657</v>
      </c>
    </row>
    <row r="37" spans="1:11">
      <c r="A37" s="23">
        <v>66</v>
      </c>
      <c r="B37" s="24" t="s">
        <v>787</v>
      </c>
      <c r="C37" s="21" t="s">
        <v>788</v>
      </c>
      <c r="D37" s="24" t="s">
        <v>2550</v>
      </c>
      <c r="E37" s="21">
        <v>2018</v>
      </c>
      <c r="F37" s="21" t="s">
        <v>2551</v>
      </c>
      <c r="G37" s="21" t="s">
        <v>2551</v>
      </c>
      <c r="H37" s="21" t="s">
        <v>2559</v>
      </c>
      <c r="I37" s="24" t="s">
        <v>2570</v>
      </c>
      <c r="J37" s="24" t="s">
        <v>2551</v>
      </c>
      <c r="K37" s="24" t="s">
        <v>2657</v>
      </c>
    </row>
    <row r="38" spans="1:11">
      <c r="A38" s="21">
        <v>69</v>
      </c>
      <c r="B38" s="24" t="s">
        <v>799</v>
      </c>
      <c r="C38" s="21" t="s">
        <v>800</v>
      </c>
      <c r="D38" s="24" t="s">
        <v>2550</v>
      </c>
      <c r="E38" s="21">
        <v>2018</v>
      </c>
      <c r="F38" s="21" t="s">
        <v>2551</v>
      </c>
      <c r="G38" s="21" t="s">
        <v>2551</v>
      </c>
      <c r="H38" s="21" t="s">
        <v>2559</v>
      </c>
      <c r="I38" s="24" t="s">
        <v>2572</v>
      </c>
      <c r="J38" s="24" t="s">
        <v>2551</v>
      </c>
      <c r="K38" s="24" t="s">
        <v>2657</v>
      </c>
    </row>
    <row r="39" spans="1:11">
      <c r="A39" s="23">
        <v>72</v>
      </c>
      <c r="B39" s="24" t="s">
        <v>811</v>
      </c>
      <c r="C39" s="21" t="s">
        <v>812</v>
      </c>
      <c r="D39" s="24" t="s">
        <v>2550</v>
      </c>
      <c r="E39" s="21">
        <v>2018</v>
      </c>
      <c r="F39" s="21" t="s">
        <v>2551</v>
      </c>
      <c r="G39" s="21" t="s">
        <v>2551</v>
      </c>
      <c r="H39" s="21" t="s">
        <v>2559</v>
      </c>
      <c r="I39" s="24" t="s">
        <v>2572</v>
      </c>
      <c r="J39" s="24" t="s">
        <v>2551</v>
      </c>
      <c r="K39" s="24" t="s">
        <v>2657</v>
      </c>
    </row>
    <row r="40" spans="1:11">
      <c r="A40" s="21">
        <v>73</v>
      </c>
      <c r="B40" s="24" t="s">
        <v>815</v>
      </c>
      <c r="C40" s="21" t="s">
        <v>816</v>
      </c>
      <c r="D40" s="24" t="s">
        <v>2550</v>
      </c>
      <c r="E40" s="21">
        <v>2018</v>
      </c>
      <c r="F40" s="21" t="s">
        <v>2551</v>
      </c>
      <c r="G40" s="21" t="s">
        <v>2551</v>
      </c>
      <c r="H40" s="21" t="s">
        <v>2559</v>
      </c>
      <c r="I40" s="24" t="s">
        <v>2573</v>
      </c>
      <c r="J40" s="24" t="s">
        <v>2551</v>
      </c>
      <c r="K40" s="24" t="s">
        <v>2657</v>
      </c>
    </row>
    <row r="41" spans="1:11">
      <c r="A41" s="23">
        <v>76</v>
      </c>
      <c r="B41" s="24" t="s">
        <v>827</v>
      </c>
      <c r="C41" s="21" t="s">
        <v>828</v>
      </c>
      <c r="D41" s="24" t="s">
        <v>2550</v>
      </c>
      <c r="E41" s="21">
        <v>2018</v>
      </c>
      <c r="F41" s="21" t="s">
        <v>2551</v>
      </c>
      <c r="G41" s="21" t="s">
        <v>2551</v>
      </c>
      <c r="H41" s="21" t="s">
        <v>2559</v>
      </c>
      <c r="I41" s="24" t="s">
        <v>2585</v>
      </c>
      <c r="J41" s="24" t="s">
        <v>2551</v>
      </c>
      <c r="K41" s="24" t="s">
        <v>2657</v>
      </c>
    </row>
    <row r="42" spans="1:11">
      <c r="A42" s="21">
        <v>77</v>
      </c>
      <c r="B42" s="24" t="s">
        <v>831</v>
      </c>
      <c r="C42" s="21" t="s">
        <v>832</v>
      </c>
      <c r="D42" s="24" t="s">
        <v>2550</v>
      </c>
      <c r="E42" s="21">
        <v>2018</v>
      </c>
      <c r="F42" s="21" t="s">
        <v>2551</v>
      </c>
      <c r="G42" s="21" t="s">
        <v>2551</v>
      </c>
      <c r="H42" s="21" t="s">
        <v>2559</v>
      </c>
      <c r="I42" s="24" t="s">
        <v>2567</v>
      </c>
      <c r="J42" s="24" t="s">
        <v>2551</v>
      </c>
      <c r="K42" s="24" t="s">
        <v>2657</v>
      </c>
    </row>
    <row r="43" spans="1:11">
      <c r="A43" s="23">
        <v>78</v>
      </c>
      <c r="B43" s="24" t="s">
        <v>835</v>
      </c>
      <c r="C43" s="21" t="s">
        <v>836</v>
      </c>
      <c r="D43" s="24" t="s">
        <v>2550</v>
      </c>
      <c r="E43" s="21">
        <v>2018</v>
      </c>
      <c r="F43" s="21" t="s">
        <v>2551</v>
      </c>
      <c r="G43" s="21" t="s">
        <v>2551</v>
      </c>
      <c r="H43" s="21" t="s">
        <v>2559</v>
      </c>
      <c r="I43" s="24" t="s">
        <v>2560</v>
      </c>
      <c r="J43" s="24" t="s">
        <v>2551</v>
      </c>
      <c r="K43" s="24" t="s">
        <v>2657</v>
      </c>
    </row>
    <row r="44" spans="1:11">
      <c r="A44" s="21">
        <v>79</v>
      </c>
      <c r="B44" s="24" t="s">
        <v>839</v>
      </c>
      <c r="C44" s="21" t="s">
        <v>840</v>
      </c>
      <c r="D44" s="24" t="s">
        <v>2550</v>
      </c>
      <c r="E44" s="21">
        <v>2018</v>
      </c>
      <c r="F44" s="21" t="s">
        <v>2551</v>
      </c>
      <c r="G44" s="21" t="s">
        <v>2551</v>
      </c>
      <c r="H44" s="21" t="s">
        <v>2559</v>
      </c>
      <c r="I44" s="24" t="s">
        <v>2573</v>
      </c>
      <c r="J44" s="24" t="s">
        <v>2551</v>
      </c>
      <c r="K44" s="24" t="s">
        <v>2657</v>
      </c>
    </row>
    <row r="45" spans="1:11">
      <c r="A45" s="21">
        <v>81</v>
      </c>
      <c r="B45" s="24" t="s">
        <v>847</v>
      </c>
      <c r="C45" s="21" t="s">
        <v>848</v>
      </c>
      <c r="D45" s="24" t="s">
        <v>2550</v>
      </c>
      <c r="E45" s="21">
        <v>2018</v>
      </c>
      <c r="F45" s="21" t="s">
        <v>2551</v>
      </c>
      <c r="G45" s="21" t="s">
        <v>2551</v>
      </c>
      <c r="H45" s="21" t="s">
        <v>2559</v>
      </c>
      <c r="I45" s="24" t="s">
        <v>2567</v>
      </c>
      <c r="J45" s="24" t="s">
        <v>2551</v>
      </c>
      <c r="K45" s="24" t="s">
        <v>2657</v>
      </c>
    </row>
    <row r="46" spans="1:11">
      <c r="A46" s="21">
        <v>83</v>
      </c>
      <c r="B46" s="24" t="s">
        <v>855</v>
      </c>
      <c r="C46" s="21" t="s">
        <v>856</v>
      </c>
      <c r="D46" s="24" t="s">
        <v>2550</v>
      </c>
      <c r="E46" s="21">
        <v>2018</v>
      </c>
      <c r="F46" s="21" t="s">
        <v>2551</v>
      </c>
      <c r="G46" s="21" t="s">
        <v>2551</v>
      </c>
      <c r="H46" s="21" t="s">
        <v>2559</v>
      </c>
      <c r="I46" s="24" t="s">
        <v>2570</v>
      </c>
      <c r="J46" s="24" t="s">
        <v>2551</v>
      </c>
      <c r="K46" s="24" t="s">
        <v>2657</v>
      </c>
    </row>
    <row r="47" spans="1:11">
      <c r="A47" s="23">
        <v>84</v>
      </c>
      <c r="B47" s="24" t="s">
        <v>859</v>
      </c>
      <c r="C47" s="21" t="s">
        <v>860</v>
      </c>
      <c r="D47" s="24" t="s">
        <v>2550</v>
      </c>
      <c r="E47" s="21">
        <v>2019</v>
      </c>
      <c r="F47" s="21" t="s">
        <v>2551</v>
      </c>
      <c r="G47" s="21" t="s">
        <v>2551</v>
      </c>
      <c r="H47" s="21" t="s">
        <v>2559</v>
      </c>
      <c r="I47" s="24" t="s">
        <v>2586</v>
      </c>
      <c r="J47" s="24" t="s">
        <v>2551</v>
      </c>
      <c r="K47" s="24" t="s">
        <v>2657</v>
      </c>
    </row>
    <row r="48" spans="1:11">
      <c r="A48" s="21">
        <v>87</v>
      </c>
      <c r="B48" s="24" t="s">
        <v>871</v>
      </c>
      <c r="C48" s="21" t="s">
        <v>872</v>
      </c>
      <c r="D48" s="24" t="s">
        <v>2550</v>
      </c>
      <c r="E48" s="21">
        <v>2018</v>
      </c>
      <c r="F48" s="21" t="s">
        <v>2551</v>
      </c>
      <c r="G48" s="21" t="s">
        <v>2551</v>
      </c>
      <c r="H48" s="21" t="s">
        <v>2559</v>
      </c>
      <c r="I48" s="24" t="s">
        <v>2561</v>
      </c>
      <c r="J48" s="24" t="s">
        <v>2551</v>
      </c>
      <c r="K48" s="24" t="s">
        <v>2657</v>
      </c>
    </row>
    <row r="49" spans="1:11">
      <c r="A49" s="21">
        <v>89</v>
      </c>
      <c r="B49" s="24" t="s">
        <v>879</v>
      </c>
      <c r="C49" s="21" t="s">
        <v>880</v>
      </c>
      <c r="D49" s="24" t="s">
        <v>2550</v>
      </c>
      <c r="E49" s="21">
        <v>2018</v>
      </c>
      <c r="F49" s="21" t="s">
        <v>2551</v>
      </c>
      <c r="G49" s="21" t="s">
        <v>2551</v>
      </c>
      <c r="H49" s="21" t="s">
        <v>2559</v>
      </c>
      <c r="I49" s="24" t="s">
        <v>2570</v>
      </c>
      <c r="J49" s="24" t="s">
        <v>2551</v>
      </c>
      <c r="K49" s="24" t="s">
        <v>2657</v>
      </c>
    </row>
    <row r="50" spans="1:11">
      <c r="A50" s="23">
        <v>90</v>
      </c>
      <c r="B50" s="24" t="s">
        <v>883</v>
      </c>
      <c r="C50" s="21" t="s">
        <v>884</v>
      </c>
      <c r="D50" s="24" t="s">
        <v>2550</v>
      </c>
      <c r="E50" s="21">
        <v>2018</v>
      </c>
      <c r="F50" s="21" t="s">
        <v>2551</v>
      </c>
      <c r="G50" s="21" t="s">
        <v>2551</v>
      </c>
      <c r="H50" s="21" t="s">
        <v>2559</v>
      </c>
      <c r="I50" s="24" t="s">
        <v>2567</v>
      </c>
      <c r="J50" s="24" t="s">
        <v>2551</v>
      </c>
      <c r="K50" s="24" t="s">
        <v>2657</v>
      </c>
    </row>
    <row r="51" spans="1:11">
      <c r="A51" s="23">
        <v>92</v>
      </c>
      <c r="B51" s="24" t="s">
        <v>891</v>
      </c>
      <c r="C51" s="21" t="s">
        <v>892</v>
      </c>
      <c r="D51" s="24" t="s">
        <v>2550</v>
      </c>
      <c r="E51" s="21">
        <v>2018</v>
      </c>
      <c r="F51" s="21" t="s">
        <v>2551</v>
      </c>
      <c r="G51" s="21" t="s">
        <v>2551</v>
      </c>
      <c r="H51" s="21" t="s">
        <v>2559</v>
      </c>
      <c r="I51" s="24" t="s">
        <v>2572</v>
      </c>
      <c r="J51" s="24" t="s">
        <v>2551</v>
      </c>
      <c r="K51" s="24" t="s">
        <v>2657</v>
      </c>
    </row>
    <row r="52" spans="1:11">
      <c r="A52" s="21">
        <v>93</v>
      </c>
      <c r="B52" s="24" t="s">
        <v>895</v>
      </c>
      <c r="C52" s="21" t="s">
        <v>896</v>
      </c>
      <c r="D52" s="24" t="s">
        <v>2550</v>
      </c>
      <c r="E52" s="21">
        <v>2019</v>
      </c>
      <c r="F52" s="21" t="s">
        <v>2551</v>
      </c>
      <c r="G52" s="21" t="s">
        <v>2551</v>
      </c>
      <c r="H52" s="21" t="s">
        <v>2559</v>
      </c>
      <c r="I52" s="24" t="s">
        <v>2572</v>
      </c>
      <c r="J52" s="24" t="s">
        <v>2551</v>
      </c>
      <c r="K52" s="24" t="s">
        <v>2657</v>
      </c>
    </row>
    <row r="53" spans="1:11">
      <c r="A53" s="23">
        <v>94</v>
      </c>
      <c r="B53" s="24" t="s">
        <v>899</v>
      </c>
      <c r="C53" s="21" t="s">
        <v>900</v>
      </c>
      <c r="D53" s="24" t="s">
        <v>2550</v>
      </c>
      <c r="E53" s="21">
        <v>2018</v>
      </c>
      <c r="F53" s="21" t="s">
        <v>2551</v>
      </c>
      <c r="G53" s="21" t="s">
        <v>2551</v>
      </c>
      <c r="H53" s="21" t="s">
        <v>2559</v>
      </c>
      <c r="I53" s="24" t="s">
        <v>2573</v>
      </c>
      <c r="J53" s="24" t="s">
        <v>2551</v>
      </c>
      <c r="K53" s="24" t="s">
        <v>2657</v>
      </c>
    </row>
    <row r="54" spans="1:11">
      <c r="A54" s="21">
        <v>97</v>
      </c>
      <c r="B54" s="24" t="s">
        <v>911</v>
      </c>
      <c r="C54" s="21" t="s">
        <v>912</v>
      </c>
      <c r="D54" s="24" t="s">
        <v>2550</v>
      </c>
      <c r="E54" s="21">
        <v>2018</v>
      </c>
      <c r="F54" s="21" t="s">
        <v>2551</v>
      </c>
      <c r="G54" s="21" t="s">
        <v>2551</v>
      </c>
      <c r="H54" s="21" t="s">
        <v>2559</v>
      </c>
      <c r="I54" s="24" t="s">
        <v>2572</v>
      </c>
      <c r="J54" s="24" t="s">
        <v>2551</v>
      </c>
      <c r="K54" s="24" t="s">
        <v>2657</v>
      </c>
    </row>
    <row r="55" spans="1:11">
      <c r="A55" s="23">
        <v>98</v>
      </c>
      <c r="B55" s="24" t="s">
        <v>915</v>
      </c>
      <c r="C55" s="21" t="s">
        <v>916</v>
      </c>
      <c r="D55" s="24" t="s">
        <v>2558</v>
      </c>
      <c r="E55" s="21">
        <v>2017</v>
      </c>
      <c r="F55" s="21" t="s">
        <v>2551</v>
      </c>
      <c r="G55" s="21" t="s">
        <v>2551</v>
      </c>
      <c r="H55" s="21" t="s">
        <v>2559</v>
      </c>
      <c r="I55" s="24" t="s">
        <v>2659</v>
      </c>
      <c r="J55" s="24" t="s">
        <v>2551</v>
      </c>
      <c r="K55" s="24" t="s">
        <v>2657</v>
      </c>
    </row>
    <row r="56" spans="1:11">
      <c r="A56" s="21">
        <v>99</v>
      </c>
      <c r="B56" s="24" t="s">
        <v>919</v>
      </c>
      <c r="C56" s="21" t="s">
        <v>920</v>
      </c>
      <c r="D56" s="24" t="s">
        <v>2550</v>
      </c>
      <c r="E56" s="21">
        <v>2018</v>
      </c>
      <c r="F56" s="21" t="s">
        <v>2551</v>
      </c>
      <c r="G56" s="21" t="s">
        <v>2551</v>
      </c>
      <c r="H56" s="21" t="s">
        <v>2559</v>
      </c>
      <c r="I56" s="24" t="s">
        <v>2561</v>
      </c>
      <c r="J56" s="24" t="s">
        <v>2551</v>
      </c>
      <c r="K56" s="24" t="s">
        <v>2657</v>
      </c>
    </row>
    <row r="57" spans="1:11">
      <c r="A57" s="23">
        <v>100</v>
      </c>
      <c r="B57" s="24" t="s">
        <v>923</v>
      </c>
      <c r="C57" s="21" t="s">
        <v>924</v>
      </c>
      <c r="D57" s="24" t="s">
        <v>2550</v>
      </c>
      <c r="E57" s="21">
        <v>2018</v>
      </c>
      <c r="F57" s="21" t="s">
        <v>2551</v>
      </c>
      <c r="G57" s="21" t="s">
        <v>2551</v>
      </c>
      <c r="H57" s="21" t="s">
        <v>2559</v>
      </c>
      <c r="I57" s="24" t="s">
        <v>2589</v>
      </c>
      <c r="J57" s="24" t="s">
        <v>2551</v>
      </c>
      <c r="K57" s="24" t="s">
        <v>2657</v>
      </c>
    </row>
    <row r="58" spans="1:11">
      <c r="A58" s="23">
        <v>104</v>
      </c>
      <c r="B58" s="24" t="s">
        <v>939</v>
      </c>
      <c r="C58" s="21" t="s">
        <v>940</v>
      </c>
      <c r="D58" s="24" t="s">
        <v>2550</v>
      </c>
      <c r="E58" s="21">
        <v>2018</v>
      </c>
      <c r="F58" s="21" t="s">
        <v>2551</v>
      </c>
      <c r="G58" s="21" t="s">
        <v>2551</v>
      </c>
      <c r="H58" s="21" t="s">
        <v>2559</v>
      </c>
      <c r="I58" s="24" t="s">
        <v>2561</v>
      </c>
      <c r="J58" s="24" t="s">
        <v>2551</v>
      </c>
      <c r="K58" s="24" t="s">
        <v>2657</v>
      </c>
    </row>
    <row r="59" spans="1:11">
      <c r="A59" s="21">
        <v>105</v>
      </c>
      <c r="B59" s="24" t="s">
        <v>943</v>
      </c>
      <c r="C59" s="21" t="s">
        <v>944</v>
      </c>
      <c r="D59" s="24" t="s">
        <v>2550</v>
      </c>
      <c r="E59" s="21">
        <v>2018</v>
      </c>
      <c r="F59" s="21" t="s">
        <v>2551</v>
      </c>
      <c r="G59" s="21" t="s">
        <v>2551</v>
      </c>
      <c r="H59" s="21" t="s">
        <v>2559</v>
      </c>
      <c r="I59" s="24" t="s">
        <v>2570</v>
      </c>
      <c r="J59" s="24" t="s">
        <v>2551</v>
      </c>
      <c r="K59" s="24" t="s">
        <v>2657</v>
      </c>
    </row>
    <row r="60" spans="1:11">
      <c r="A60" s="21">
        <v>107</v>
      </c>
      <c r="B60" s="24" t="s">
        <v>951</v>
      </c>
      <c r="C60" s="21" t="s">
        <v>952</v>
      </c>
      <c r="D60" s="24" t="s">
        <v>2558</v>
      </c>
      <c r="E60" s="21">
        <v>2017</v>
      </c>
      <c r="F60" s="21" t="s">
        <v>2551</v>
      </c>
      <c r="G60" s="21" t="s">
        <v>2551</v>
      </c>
      <c r="H60" s="21" t="s">
        <v>2559</v>
      </c>
      <c r="I60" s="24" t="s">
        <v>2573</v>
      </c>
      <c r="J60" s="24" t="s">
        <v>2551</v>
      </c>
      <c r="K60" s="24" t="s">
        <v>2657</v>
      </c>
    </row>
    <row r="61" spans="1:11">
      <c r="A61" s="23">
        <v>108</v>
      </c>
      <c r="B61" s="24" t="s">
        <v>955</v>
      </c>
      <c r="C61" s="21" t="s">
        <v>956</v>
      </c>
      <c r="D61" s="24" t="s">
        <v>2550</v>
      </c>
      <c r="E61" s="21">
        <v>2018</v>
      </c>
      <c r="F61" s="21" t="s">
        <v>2551</v>
      </c>
      <c r="G61" s="21" t="s">
        <v>2551</v>
      </c>
      <c r="H61" s="21" t="s">
        <v>2559</v>
      </c>
      <c r="I61" s="24" t="s">
        <v>2591</v>
      </c>
      <c r="J61" s="24" t="s">
        <v>2551</v>
      </c>
      <c r="K61" s="24" t="s">
        <v>2657</v>
      </c>
    </row>
    <row r="62" spans="1:11">
      <c r="A62" s="21">
        <v>109</v>
      </c>
      <c r="B62" s="24" t="s">
        <v>959</v>
      </c>
      <c r="C62" s="21" t="s">
        <v>960</v>
      </c>
      <c r="D62" s="24" t="s">
        <v>2558</v>
      </c>
      <c r="E62" s="21">
        <v>2017</v>
      </c>
      <c r="F62" s="21" t="s">
        <v>2551</v>
      </c>
      <c r="G62" s="21" t="s">
        <v>2551</v>
      </c>
      <c r="H62" s="21" t="s">
        <v>2559</v>
      </c>
      <c r="I62" s="24" t="s">
        <v>2592</v>
      </c>
      <c r="J62" s="24" t="s">
        <v>2551</v>
      </c>
      <c r="K62" s="24" t="s">
        <v>2657</v>
      </c>
    </row>
    <row r="63" spans="1:11">
      <c r="A63" s="23">
        <v>110</v>
      </c>
      <c r="B63" s="24" t="s">
        <v>963</v>
      </c>
      <c r="C63" s="21" t="s">
        <v>964</v>
      </c>
      <c r="D63" s="24" t="s">
        <v>2550</v>
      </c>
      <c r="E63" s="21">
        <v>2018</v>
      </c>
      <c r="F63" s="21" t="s">
        <v>2551</v>
      </c>
      <c r="G63" s="21" t="s">
        <v>2551</v>
      </c>
      <c r="H63" s="21" t="s">
        <v>2559</v>
      </c>
      <c r="I63" s="24" t="s">
        <v>2660</v>
      </c>
      <c r="J63" s="24" t="s">
        <v>2551</v>
      </c>
      <c r="K63" s="24" t="s">
        <v>2657</v>
      </c>
    </row>
    <row r="64" spans="1:11">
      <c r="A64" s="23">
        <v>112</v>
      </c>
      <c r="B64" s="24" t="s">
        <v>971</v>
      </c>
      <c r="C64" s="21" t="s">
        <v>972</v>
      </c>
      <c r="D64" s="24" t="s">
        <v>2550</v>
      </c>
      <c r="E64" s="21">
        <v>2018</v>
      </c>
      <c r="F64" s="21" t="s">
        <v>2551</v>
      </c>
      <c r="G64" s="21" t="s">
        <v>2551</v>
      </c>
      <c r="H64" s="21" t="s">
        <v>2559</v>
      </c>
      <c r="I64" s="24" t="s">
        <v>2573</v>
      </c>
      <c r="J64" s="24" t="s">
        <v>2551</v>
      </c>
      <c r="K64" s="24" t="s">
        <v>2657</v>
      </c>
    </row>
    <row r="65" spans="1:11">
      <c r="A65" s="23">
        <v>114</v>
      </c>
      <c r="B65" s="24" t="s">
        <v>979</v>
      </c>
      <c r="C65" s="21" t="s">
        <v>980</v>
      </c>
      <c r="D65" s="24" t="s">
        <v>2550</v>
      </c>
      <c r="E65" s="21">
        <v>2018</v>
      </c>
      <c r="F65" s="21" t="s">
        <v>2551</v>
      </c>
      <c r="G65" s="21" t="s">
        <v>2551</v>
      </c>
      <c r="H65" s="21" t="s">
        <v>2559</v>
      </c>
      <c r="I65" s="24" t="s">
        <v>2573</v>
      </c>
      <c r="J65" s="24" t="s">
        <v>2551</v>
      </c>
      <c r="K65" s="24" t="s">
        <v>2657</v>
      </c>
    </row>
    <row r="66" spans="1:11">
      <c r="A66" s="21">
        <v>115</v>
      </c>
      <c r="B66" s="24" t="s">
        <v>983</v>
      </c>
      <c r="C66" s="21" t="s">
        <v>984</v>
      </c>
      <c r="D66" s="24" t="s">
        <v>2550</v>
      </c>
      <c r="E66" s="21">
        <v>2018</v>
      </c>
      <c r="F66" s="21" t="s">
        <v>2551</v>
      </c>
      <c r="G66" s="21" t="s">
        <v>2551</v>
      </c>
      <c r="H66" s="21" t="s">
        <v>2559</v>
      </c>
      <c r="I66" s="24" t="s">
        <v>2570</v>
      </c>
      <c r="J66" s="24" t="s">
        <v>2551</v>
      </c>
      <c r="K66" s="24" t="s">
        <v>2657</v>
      </c>
    </row>
    <row r="67" spans="1:11">
      <c r="A67" s="23">
        <v>118</v>
      </c>
      <c r="B67" s="24" t="s">
        <v>995</v>
      </c>
      <c r="C67" s="21" t="s">
        <v>996</v>
      </c>
      <c r="D67" s="24" t="s">
        <v>2550</v>
      </c>
      <c r="E67" s="21">
        <v>2018</v>
      </c>
      <c r="F67" s="21" t="s">
        <v>2551</v>
      </c>
      <c r="G67" s="21" t="s">
        <v>2551</v>
      </c>
      <c r="H67" s="21" t="s">
        <v>2559</v>
      </c>
      <c r="I67" s="24" t="s">
        <v>2567</v>
      </c>
      <c r="J67" s="24" t="s">
        <v>2551</v>
      </c>
      <c r="K67" s="24" t="s">
        <v>2657</v>
      </c>
    </row>
    <row r="68" spans="1:11">
      <c r="A68" s="21">
        <v>119</v>
      </c>
      <c r="B68" s="24" t="s">
        <v>999</v>
      </c>
      <c r="C68" s="21" t="s">
        <v>1000</v>
      </c>
      <c r="D68" s="24" t="s">
        <v>2550</v>
      </c>
      <c r="E68" s="21">
        <v>2018</v>
      </c>
      <c r="F68" s="21" t="s">
        <v>2551</v>
      </c>
      <c r="G68" s="21" t="s">
        <v>2551</v>
      </c>
      <c r="H68" s="21" t="s">
        <v>2559</v>
      </c>
      <c r="I68" s="24" t="s">
        <v>2567</v>
      </c>
      <c r="J68" s="24" t="s">
        <v>2551</v>
      </c>
      <c r="K68" s="24" t="s">
        <v>2657</v>
      </c>
    </row>
    <row r="69" spans="1:11">
      <c r="A69" s="23">
        <v>120</v>
      </c>
      <c r="B69" s="24" t="s">
        <v>1003</v>
      </c>
      <c r="C69" s="21" t="s">
        <v>1004</v>
      </c>
      <c r="D69" s="24" t="s">
        <v>2550</v>
      </c>
      <c r="E69" s="21">
        <v>2018</v>
      </c>
      <c r="F69" s="21" t="s">
        <v>2551</v>
      </c>
      <c r="G69" s="21" t="s">
        <v>2551</v>
      </c>
      <c r="H69" s="21" t="s">
        <v>2559</v>
      </c>
      <c r="I69" s="24" t="s">
        <v>2570</v>
      </c>
      <c r="J69" s="24" t="s">
        <v>2551</v>
      </c>
      <c r="K69" s="24" t="s">
        <v>2657</v>
      </c>
    </row>
    <row r="70" spans="1:11">
      <c r="A70" s="21">
        <v>121</v>
      </c>
      <c r="B70" s="24" t="s">
        <v>1007</v>
      </c>
      <c r="C70" s="21" t="s">
        <v>1008</v>
      </c>
      <c r="D70" s="24" t="s">
        <v>2550</v>
      </c>
      <c r="E70" s="21">
        <v>2018</v>
      </c>
      <c r="F70" s="21" t="s">
        <v>2551</v>
      </c>
      <c r="G70" s="21" t="s">
        <v>2551</v>
      </c>
      <c r="H70" s="21" t="s">
        <v>2559</v>
      </c>
      <c r="I70" s="24" t="s">
        <v>2570</v>
      </c>
      <c r="J70" s="24" t="s">
        <v>2551</v>
      </c>
      <c r="K70" s="24" t="s">
        <v>2657</v>
      </c>
    </row>
    <row r="71" spans="1:11">
      <c r="A71" s="21">
        <v>127</v>
      </c>
      <c r="B71" s="24" t="s">
        <v>1031</v>
      </c>
      <c r="C71" s="21" t="s">
        <v>1032</v>
      </c>
      <c r="D71" s="24" t="s">
        <v>2550</v>
      </c>
      <c r="E71" s="21">
        <v>2018</v>
      </c>
      <c r="F71" s="21" t="s">
        <v>2551</v>
      </c>
      <c r="G71" s="21" t="s">
        <v>2551</v>
      </c>
      <c r="H71" s="21" t="s">
        <v>2559</v>
      </c>
      <c r="I71" s="24" t="s">
        <v>2584</v>
      </c>
      <c r="J71" s="24" t="s">
        <v>2551</v>
      </c>
      <c r="K71" s="24" t="s">
        <v>2657</v>
      </c>
    </row>
    <row r="72" spans="1:11">
      <c r="A72" s="23">
        <v>128</v>
      </c>
      <c r="B72" s="24" t="s">
        <v>1035</v>
      </c>
      <c r="C72" s="21" t="s">
        <v>1036</v>
      </c>
      <c r="D72" s="24" t="s">
        <v>2550</v>
      </c>
      <c r="E72" s="21">
        <v>2018</v>
      </c>
      <c r="F72" s="21" t="s">
        <v>2551</v>
      </c>
      <c r="G72" s="21" t="s">
        <v>2551</v>
      </c>
      <c r="H72" s="21" t="s">
        <v>2559</v>
      </c>
      <c r="I72" s="24" t="s">
        <v>2572</v>
      </c>
      <c r="J72" s="24" t="s">
        <v>2551</v>
      </c>
      <c r="K72" s="24" t="s">
        <v>2657</v>
      </c>
    </row>
    <row r="73" spans="1:11">
      <c r="A73" s="23">
        <v>130</v>
      </c>
      <c r="B73" s="24" t="s">
        <v>1043</v>
      </c>
      <c r="C73" s="21" t="s">
        <v>1044</v>
      </c>
      <c r="D73" s="24" t="s">
        <v>2550</v>
      </c>
      <c r="E73" s="21">
        <v>2018</v>
      </c>
      <c r="F73" s="21" t="s">
        <v>2551</v>
      </c>
      <c r="G73" s="21" t="s">
        <v>2551</v>
      </c>
      <c r="H73" s="21" t="s">
        <v>2559</v>
      </c>
      <c r="I73" s="24" t="s">
        <v>2573</v>
      </c>
      <c r="J73" s="24" t="s">
        <v>2551</v>
      </c>
      <c r="K73" s="24" t="s">
        <v>2657</v>
      </c>
    </row>
    <row r="74" spans="1:11">
      <c r="A74" s="21">
        <v>133</v>
      </c>
      <c r="B74" s="24" t="s">
        <v>1055</v>
      </c>
      <c r="C74" s="21" t="s">
        <v>1056</v>
      </c>
      <c r="D74" s="24" t="s">
        <v>2558</v>
      </c>
      <c r="E74" s="21">
        <v>2017</v>
      </c>
      <c r="F74" s="21" t="s">
        <v>2551</v>
      </c>
      <c r="G74" s="21" t="s">
        <v>2551</v>
      </c>
      <c r="H74" s="21" t="s">
        <v>2559</v>
      </c>
      <c r="I74" s="24" t="s">
        <v>2567</v>
      </c>
      <c r="J74" s="24" t="s">
        <v>2551</v>
      </c>
      <c r="K74" s="24" t="s">
        <v>2657</v>
      </c>
    </row>
    <row r="75" spans="1:11">
      <c r="A75" s="23">
        <v>134</v>
      </c>
      <c r="B75" s="24" t="s">
        <v>1059</v>
      </c>
      <c r="C75" s="21" t="s">
        <v>1060</v>
      </c>
      <c r="D75" s="24" t="s">
        <v>2550</v>
      </c>
      <c r="E75" s="21">
        <v>2018</v>
      </c>
      <c r="F75" s="21" t="s">
        <v>2551</v>
      </c>
      <c r="G75" s="21" t="s">
        <v>2551</v>
      </c>
      <c r="H75" s="21" t="s">
        <v>2559</v>
      </c>
      <c r="I75" s="24" t="s">
        <v>2573</v>
      </c>
      <c r="J75" s="24" t="s">
        <v>2551</v>
      </c>
      <c r="K75" s="24" t="s">
        <v>2657</v>
      </c>
    </row>
    <row r="76" spans="1:11">
      <c r="A76" s="21">
        <v>135</v>
      </c>
      <c r="B76" s="24" t="s">
        <v>1063</v>
      </c>
      <c r="C76" s="21" t="s">
        <v>1064</v>
      </c>
      <c r="D76" s="24" t="s">
        <v>2550</v>
      </c>
      <c r="E76" s="21">
        <v>2018</v>
      </c>
      <c r="F76" s="21" t="s">
        <v>2551</v>
      </c>
      <c r="G76" s="21" t="s">
        <v>2551</v>
      </c>
      <c r="H76" s="21" t="s">
        <v>2559</v>
      </c>
      <c r="I76" s="24" t="s">
        <v>2560</v>
      </c>
      <c r="J76" s="24" t="s">
        <v>2551</v>
      </c>
      <c r="K76" s="24" t="s">
        <v>2657</v>
      </c>
    </row>
    <row r="77" spans="1:11">
      <c r="A77" s="21">
        <v>141</v>
      </c>
      <c r="B77" s="24" t="s">
        <v>1087</v>
      </c>
      <c r="C77" s="21" t="s">
        <v>1088</v>
      </c>
      <c r="D77" s="24" t="s">
        <v>2550</v>
      </c>
      <c r="E77" s="21">
        <v>2018</v>
      </c>
      <c r="F77" s="21" t="s">
        <v>2551</v>
      </c>
      <c r="G77" s="21" t="s">
        <v>2551</v>
      </c>
      <c r="H77" s="21" t="s">
        <v>2559</v>
      </c>
      <c r="I77" s="24" t="s">
        <v>2561</v>
      </c>
      <c r="J77" s="24" t="s">
        <v>2551</v>
      </c>
      <c r="K77" s="24" t="s">
        <v>2657</v>
      </c>
    </row>
    <row r="78" spans="1:11">
      <c r="A78" s="23">
        <v>142</v>
      </c>
      <c r="B78" s="24" t="s">
        <v>1091</v>
      </c>
      <c r="C78" s="21" t="s">
        <v>1092</v>
      </c>
      <c r="D78" s="24" t="s">
        <v>2550</v>
      </c>
      <c r="E78" s="21">
        <v>2018</v>
      </c>
      <c r="F78" s="21" t="s">
        <v>2551</v>
      </c>
      <c r="G78" s="21" t="s">
        <v>2551</v>
      </c>
      <c r="H78" s="21" t="s">
        <v>2559</v>
      </c>
      <c r="I78" s="24" t="s">
        <v>2567</v>
      </c>
      <c r="J78" s="24" t="s">
        <v>2551</v>
      </c>
      <c r="K78" s="24" t="s">
        <v>2657</v>
      </c>
    </row>
    <row r="79" spans="1:11">
      <c r="A79" s="21">
        <v>143</v>
      </c>
      <c r="B79" s="24" t="s">
        <v>1095</v>
      </c>
      <c r="C79" s="21" t="s">
        <v>1096</v>
      </c>
      <c r="D79" s="24" t="s">
        <v>2550</v>
      </c>
      <c r="E79" s="21">
        <v>2018</v>
      </c>
      <c r="F79" s="21" t="s">
        <v>2551</v>
      </c>
      <c r="G79" s="21" t="s">
        <v>2551</v>
      </c>
      <c r="H79" s="21" t="s">
        <v>2559</v>
      </c>
      <c r="I79" s="24" t="s">
        <v>2567</v>
      </c>
      <c r="J79" s="24" t="s">
        <v>2551</v>
      </c>
      <c r="K79" s="24" t="s">
        <v>2657</v>
      </c>
    </row>
    <row r="80" spans="1:11">
      <c r="A80" s="23">
        <v>144</v>
      </c>
      <c r="B80" s="24" t="s">
        <v>1099</v>
      </c>
      <c r="C80" s="21" t="s">
        <v>1100</v>
      </c>
      <c r="D80" s="24" t="s">
        <v>2558</v>
      </c>
      <c r="E80" s="21">
        <v>2017</v>
      </c>
      <c r="F80" s="21" t="s">
        <v>2551</v>
      </c>
      <c r="G80" s="21" t="s">
        <v>2551</v>
      </c>
      <c r="H80" s="21" t="s">
        <v>2559</v>
      </c>
      <c r="I80" s="24" t="s">
        <v>2572</v>
      </c>
      <c r="J80" s="24" t="s">
        <v>2551</v>
      </c>
      <c r="K80" s="24" t="s">
        <v>2657</v>
      </c>
    </row>
    <row r="81" spans="1:11">
      <c r="A81" s="21">
        <v>145</v>
      </c>
      <c r="B81" s="24" t="s">
        <v>1103</v>
      </c>
      <c r="C81" s="21" t="s">
        <v>1104</v>
      </c>
      <c r="D81" s="24" t="s">
        <v>2550</v>
      </c>
      <c r="E81" s="21">
        <v>2018</v>
      </c>
      <c r="F81" s="21" t="s">
        <v>2551</v>
      </c>
      <c r="G81" s="21" t="s">
        <v>2551</v>
      </c>
      <c r="H81" s="21" t="s">
        <v>2559</v>
      </c>
      <c r="I81" s="24" t="s">
        <v>2598</v>
      </c>
      <c r="J81" s="24" t="s">
        <v>2551</v>
      </c>
      <c r="K81" s="24" t="s">
        <v>2657</v>
      </c>
    </row>
    <row r="82" spans="1:11">
      <c r="A82" s="23">
        <v>146</v>
      </c>
      <c r="B82" s="24" t="s">
        <v>1107</v>
      </c>
      <c r="C82" s="21" t="s">
        <v>1108</v>
      </c>
      <c r="D82" s="24" t="s">
        <v>2550</v>
      </c>
      <c r="E82" s="21">
        <v>2018</v>
      </c>
      <c r="F82" s="21" t="s">
        <v>2551</v>
      </c>
      <c r="G82" s="21" t="s">
        <v>2551</v>
      </c>
      <c r="H82" s="21" t="s">
        <v>2559</v>
      </c>
      <c r="I82" s="24" t="s">
        <v>2599</v>
      </c>
      <c r="J82" s="24" t="s">
        <v>2551</v>
      </c>
      <c r="K82" s="24" t="s">
        <v>2657</v>
      </c>
    </row>
    <row r="83" spans="1:11">
      <c r="A83" s="21">
        <v>147</v>
      </c>
      <c r="B83" s="24" t="s">
        <v>1111</v>
      </c>
      <c r="C83" s="21" t="s">
        <v>1112</v>
      </c>
      <c r="D83" s="24" t="s">
        <v>2550</v>
      </c>
      <c r="E83" s="21">
        <v>2018</v>
      </c>
      <c r="F83" s="21" t="s">
        <v>2551</v>
      </c>
      <c r="G83" s="21" t="s">
        <v>2551</v>
      </c>
      <c r="H83" s="21" t="s">
        <v>2559</v>
      </c>
      <c r="I83" s="24" t="s">
        <v>2589</v>
      </c>
      <c r="J83" s="24" t="s">
        <v>2551</v>
      </c>
      <c r="K83" s="24" t="s">
        <v>2657</v>
      </c>
    </row>
    <row r="84" spans="1:11">
      <c r="A84" s="23">
        <v>148</v>
      </c>
      <c r="B84" s="24" t="s">
        <v>1115</v>
      </c>
      <c r="C84" s="21" t="s">
        <v>1116</v>
      </c>
      <c r="D84" s="24" t="s">
        <v>2550</v>
      </c>
      <c r="E84" s="21">
        <v>2018</v>
      </c>
      <c r="F84" s="21" t="s">
        <v>2551</v>
      </c>
      <c r="G84" s="21" t="s">
        <v>2551</v>
      </c>
      <c r="H84" s="21" t="s">
        <v>2559</v>
      </c>
      <c r="I84" s="24" t="s">
        <v>2573</v>
      </c>
      <c r="J84" s="24" t="s">
        <v>2551</v>
      </c>
      <c r="K84" s="24" t="s">
        <v>2657</v>
      </c>
    </row>
    <row r="85" spans="1:11">
      <c r="A85" s="23">
        <v>150</v>
      </c>
      <c r="B85" s="24" t="s">
        <v>1123</v>
      </c>
      <c r="C85" s="21" t="s">
        <v>1124</v>
      </c>
      <c r="D85" s="24" t="s">
        <v>2550</v>
      </c>
      <c r="E85" s="21">
        <v>2018</v>
      </c>
      <c r="F85" s="21" t="s">
        <v>2551</v>
      </c>
      <c r="G85" s="21" t="s">
        <v>2551</v>
      </c>
      <c r="H85" s="21" t="s">
        <v>2559</v>
      </c>
      <c r="I85" s="24" t="s">
        <v>2573</v>
      </c>
      <c r="J85" s="24" t="s">
        <v>2551</v>
      </c>
      <c r="K85" s="24" t="s">
        <v>2657</v>
      </c>
    </row>
    <row r="86" spans="1:11">
      <c r="A86" s="21">
        <v>151</v>
      </c>
      <c r="B86" s="24" t="s">
        <v>1127</v>
      </c>
      <c r="C86" s="21" t="s">
        <v>1128</v>
      </c>
      <c r="D86" s="24" t="s">
        <v>2550</v>
      </c>
      <c r="E86" s="21">
        <v>2018</v>
      </c>
      <c r="F86" s="21" t="s">
        <v>2551</v>
      </c>
      <c r="G86" s="21" t="s">
        <v>2551</v>
      </c>
      <c r="H86" s="21" t="s">
        <v>2559</v>
      </c>
      <c r="I86" s="24" t="s">
        <v>2561</v>
      </c>
      <c r="J86" s="24" t="s">
        <v>2551</v>
      </c>
      <c r="K86" s="24" t="s">
        <v>2657</v>
      </c>
    </row>
    <row r="87" spans="1:11">
      <c r="A87" s="23">
        <v>152</v>
      </c>
      <c r="B87" s="24" t="s">
        <v>1131</v>
      </c>
      <c r="C87" s="21" t="s">
        <v>1132</v>
      </c>
      <c r="D87" s="24" t="s">
        <v>2550</v>
      </c>
      <c r="E87" s="21">
        <v>2018</v>
      </c>
      <c r="F87" s="21" t="s">
        <v>2551</v>
      </c>
      <c r="G87" s="21" t="s">
        <v>2551</v>
      </c>
      <c r="H87" s="21" t="s">
        <v>2559</v>
      </c>
      <c r="I87" s="24" t="s">
        <v>2572</v>
      </c>
      <c r="J87" s="24" t="s">
        <v>2551</v>
      </c>
      <c r="K87" s="24" t="s">
        <v>2657</v>
      </c>
    </row>
    <row r="88" spans="1:11">
      <c r="A88" s="21">
        <v>153</v>
      </c>
      <c r="B88" s="24" t="s">
        <v>1135</v>
      </c>
      <c r="C88" s="21" t="s">
        <v>1136</v>
      </c>
      <c r="D88" s="24" t="s">
        <v>2550</v>
      </c>
      <c r="E88" s="21">
        <v>2018</v>
      </c>
      <c r="F88" s="21" t="s">
        <v>2551</v>
      </c>
      <c r="G88" s="21" t="s">
        <v>2551</v>
      </c>
      <c r="H88" s="21" t="s">
        <v>2559</v>
      </c>
      <c r="I88" s="24" t="s">
        <v>2567</v>
      </c>
      <c r="J88" s="24" t="s">
        <v>2551</v>
      </c>
      <c r="K88" s="24" t="s">
        <v>2657</v>
      </c>
    </row>
    <row r="89" spans="1:11">
      <c r="A89" s="23">
        <v>156</v>
      </c>
      <c r="B89" s="24" t="s">
        <v>1147</v>
      </c>
      <c r="C89" s="21" t="s">
        <v>1148</v>
      </c>
      <c r="D89" s="24" t="s">
        <v>2550</v>
      </c>
      <c r="E89" s="21">
        <v>2018</v>
      </c>
      <c r="F89" s="21" t="s">
        <v>2551</v>
      </c>
      <c r="G89" s="21" t="s">
        <v>2551</v>
      </c>
      <c r="H89" s="21" t="s">
        <v>2559</v>
      </c>
      <c r="I89" s="24" t="s">
        <v>2573</v>
      </c>
      <c r="J89" s="24" t="s">
        <v>2551</v>
      </c>
      <c r="K89" s="24" t="s">
        <v>2657</v>
      </c>
    </row>
    <row r="90" spans="1:11">
      <c r="A90" s="23">
        <v>158</v>
      </c>
      <c r="B90" s="24" t="s">
        <v>1155</v>
      </c>
      <c r="C90" s="21" t="s">
        <v>1156</v>
      </c>
      <c r="D90" s="24" t="s">
        <v>2550</v>
      </c>
      <c r="E90" s="21">
        <v>2019</v>
      </c>
      <c r="F90" s="21" t="s">
        <v>2551</v>
      </c>
      <c r="G90" s="21" t="s">
        <v>2551</v>
      </c>
      <c r="H90" s="21" t="s">
        <v>2559</v>
      </c>
      <c r="I90" s="24" t="s">
        <v>2591</v>
      </c>
      <c r="J90" s="24" t="s">
        <v>2551</v>
      </c>
      <c r="K90" s="24" t="s">
        <v>2657</v>
      </c>
    </row>
    <row r="91" spans="1:11">
      <c r="A91" s="23">
        <v>160</v>
      </c>
      <c r="B91" s="24" t="s">
        <v>1163</v>
      </c>
      <c r="C91" s="21" t="s">
        <v>1164</v>
      </c>
      <c r="D91" s="24" t="s">
        <v>2550</v>
      </c>
      <c r="E91" s="21">
        <v>2018</v>
      </c>
      <c r="F91" s="21" t="s">
        <v>2551</v>
      </c>
      <c r="G91" s="21" t="s">
        <v>2551</v>
      </c>
      <c r="H91" s="21" t="s">
        <v>2559</v>
      </c>
      <c r="I91" s="24" t="s">
        <v>2560</v>
      </c>
      <c r="J91" s="24" t="s">
        <v>2551</v>
      </c>
      <c r="K91" s="24" t="s">
        <v>2657</v>
      </c>
    </row>
    <row r="92" spans="1:11">
      <c r="A92" s="21">
        <v>163</v>
      </c>
      <c r="B92" s="24" t="s">
        <v>1175</v>
      </c>
      <c r="C92" s="21" t="s">
        <v>1176</v>
      </c>
      <c r="D92" s="24" t="s">
        <v>2550</v>
      </c>
      <c r="E92" s="21">
        <v>2018</v>
      </c>
      <c r="F92" s="21" t="s">
        <v>2551</v>
      </c>
      <c r="G92" s="21" t="s">
        <v>2551</v>
      </c>
      <c r="H92" s="21" t="s">
        <v>2559</v>
      </c>
      <c r="I92" s="24" t="s">
        <v>2573</v>
      </c>
      <c r="J92" s="24" t="s">
        <v>2551</v>
      </c>
      <c r="K92" s="24" t="s">
        <v>2657</v>
      </c>
    </row>
    <row r="93" spans="1:11">
      <c r="A93" s="23">
        <v>164</v>
      </c>
      <c r="B93" s="24" t="s">
        <v>1179</v>
      </c>
      <c r="C93" s="21" t="s">
        <v>1180</v>
      </c>
      <c r="D93" s="24" t="s">
        <v>2550</v>
      </c>
      <c r="E93" s="21">
        <v>2018</v>
      </c>
      <c r="F93" s="21" t="s">
        <v>2551</v>
      </c>
      <c r="G93" s="21" t="s">
        <v>2551</v>
      </c>
      <c r="H93" s="21" t="s">
        <v>2559</v>
      </c>
      <c r="I93" s="24" t="s">
        <v>2567</v>
      </c>
      <c r="J93" s="24" t="s">
        <v>2551</v>
      </c>
      <c r="K93" s="24" t="s">
        <v>2657</v>
      </c>
    </row>
    <row r="94" spans="1:11">
      <c r="A94" s="21">
        <v>165</v>
      </c>
      <c r="B94" s="24" t="s">
        <v>1183</v>
      </c>
      <c r="C94" s="21" t="s">
        <v>1184</v>
      </c>
      <c r="D94" s="24" t="s">
        <v>2550</v>
      </c>
      <c r="E94" s="21">
        <v>2018</v>
      </c>
      <c r="F94" s="21" t="s">
        <v>2551</v>
      </c>
      <c r="G94" s="21" t="s">
        <v>2551</v>
      </c>
      <c r="H94" s="21" t="s">
        <v>2559</v>
      </c>
      <c r="I94" s="24" t="s">
        <v>2560</v>
      </c>
      <c r="J94" s="24" t="s">
        <v>2551</v>
      </c>
      <c r="K94" s="24" t="s">
        <v>2657</v>
      </c>
    </row>
    <row r="95" spans="1:11">
      <c r="A95" s="23">
        <v>166</v>
      </c>
      <c r="B95" s="24" t="s">
        <v>1187</v>
      </c>
      <c r="C95" s="21" t="s">
        <v>1188</v>
      </c>
      <c r="D95" s="24" t="s">
        <v>2550</v>
      </c>
      <c r="E95" s="21">
        <v>2018</v>
      </c>
      <c r="F95" s="21" t="s">
        <v>2551</v>
      </c>
      <c r="G95" s="21" t="s">
        <v>2551</v>
      </c>
      <c r="H95" s="21" t="s">
        <v>2559</v>
      </c>
      <c r="I95" s="24" t="s">
        <v>2573</v>
      </c>
      <c r="J95" s="24" t="s">
        <v>2551</v>
      </c>
      <c r="K95" s="24" t="s">
        <v>2657</v>
      </c>
    </row>
    <row r="96" spans="1:11">
      <c r="A96" s="21">
        <v>167</v>
      </c>
      <c r="B96" s="24" t="s">
        <v>1191</v>
      </c>
      <c r="C96" s="21" t="s">
        <v>1192</v>
      </c>
      <c r="D96" s="24" t="s">
        <v>2558</v>
      </c>
      <c r="E96" s="21">
        <v>2017</v>
      </c>
      <c r="F96" s="21" t="s">
        <v>2551</v>
      </c>
      <c r="G96" s="21" t="s">
        <v>2551</v>
      </c>
      <c r="H96" s="21" t="s">
        <v>2559</v>
      </c>
      <c r="I96" s="24" t="s">
        <v>2659</v>
      </c>
      <c r="J96" s="24" t="s">
        <v>2551</v>
      </c>
      <c r="K96" s="24" t="s">
        <v>2657</v>
      </c>
    </row>
    <row r="97" spans="1:11">
      <c r="A97" s="23">
        <v>168</v>
      </c>
      <c r="B97" s="24" t="s">
        <v>1195</v>
      </c>
      <c r="C97" s="21" t="s">
        <v>1196</v>
      </c>
      <c r="D97" s="24" t="s">
        <v>2558</v>
      </c>
      <c r="E97" s="21">
        <v>2017</v>
      </c>
      <c r="F97" s="21" t="s">
        <v>2551</v>
      </c>
      <c r="G97" s="21" t="s">
        <v>2551</v>
      </c>
      <c r="H97" s="21" t="s">
        <v>2559</v>
      </c>
      <c r="I97" s="24" t="s">
        <v>2567</v>
      </c>
      <c r="J97" s="24" t="s">
        <v>2551</v>
      </c>
      <c r="K97" s="24" t="s">
        <v>2657</v>
      </c>
    </row>
    <row r="98" spans="1:11">
      <c r="A98" s="21">
        <v>169</v>
      </c>
      <c r="B98" s="24" t="s">
        <v>1199</v>
      </c>
      <c r="C98" s="21" t="s">
        <v>1200</v>
      </c>
      <c r="D98" s="24" t="s">
        <v>2550</v>
      </c>
      <c r="E98" s="21">
        <v>2018</v>
      </c>
      <c r="F98" s="21" t="s">
        <v>2551</v>
      </c>
      <c r="G98" s="21" t="s">
        <v>2551</v>
      </c>
      <c r="H98" s="21" t="s">
        <v>2559</v>
      </c>
      <c r="I98" s="24" t="s">
        <v>2567</v>
      </c>
      <c r="J98" s="24" t="s">
        <v>2551</v>
      </c>
      <c r="K98" s="24" t="s">
        <v>2657</v>
      </c>
    </row>
    <row r="99" spans="1:11">
      <c r="A99" s="23">
        <v>170</v>
      </c>
      <c r="B99" s="24" t="s">
        <v>1203</v>
      </c>
      <c r="C99" s="21" t="s">
        <v>1204</v>
      </c>
      <c r="D99" s="24" t="s">
        <v>2550</v>
      </c>
      <c r="E99" s="21">
        <v>2018</v>
      </c>
      <c r="F99" s="21" t="s">
        <v>2551</v>
      </c>
      <c r="G99" s="21" t="s">
        <v>2551</v>
      </c>
      <c r="H99" s="21" t="s">
        <v>2559</v>
      </c>
      <c r="I99" s="24" t="s">
        <v>2573</v>
      </c>
      <c r="J99" s="24" t="s">
        <v>2551</v>
      </c>
      <c r="K99" s="24" t="s">
        <v>2657</v>
      </c>
    </row>
    <row r="100" spans="1:11">
      <c r="A100" s="21">
        <v>171</v>
      </c>
      <c r="B100" s="24" t="s">
        <v>1207</v>
      </c>
      <c r="C100" s="21" t="s">
        <v>1208</v>
      </c>
      <c r="D100" s="24" t="s">
        <v>2550</v>
      </c>
      <c r="E100" s="21">
        <v>2018</v>
      </c>
      <c r="F100" s="21" t="s">
        <v>2551</v>
      </c>
      <c r="G100" s="21" t="s">
        <v>2551</v>
      </c>
      <c r="H100" s="21" t="s">
        <v>2559</v>
      </c>
      <c r="I100" s="24" t="s">
        <v>2573</v>
      </c>
      <c r="J100" s="24" t="s">
        <v>2551</v>
      </c>
      <c r="K100" s="24" t="s">
        <v>2657</v>
      </c>
    </row>
    <row r="101" spans="1:11">
      <c r="A101" s="21">
        <v>175</v>
      </c>
      <c r="B101" s="24" t="s">
        <v>1223</v>
      </c>
      <c r="C101" s="21" t="s">
        <v>1224</v>
      </c>
      <c r="D101" s="24" t="s">
        <v>2550</v>
      </c>
      <c r="E101" s="21">
        <v>2018</v>
      </c>
      <c r="F101" s="21" t="s">
        <v>2551</v>
      </c>
      <c r="G101" s="21" t="s">
        <v>2551</v>
      </c>
      <c r="H101" s="21" t="s">
        <v>2559</v>
      </c>
      <c r="I101" s="24" t="s">
        <v>2573</v>
      </c>
      <c r="J101" s="24" t="s">
        <v>2551</v>
      </c>
      <c r="K101" s="24" t="s">
        <v>2657</v>
      </c>
    </row>
    <row r="102" spans="1:11">
      <c r="A102" s="21">
        <v>177</v>
      </c>
      <c r="B102" s="24" t="s">
        <v>1231</v>
      </c>
      <c r="C102" s="21" t="s">
        <v>1232</v>
      </c>
      <c r="D102" s="24" t="s">
        <v>2550</v>
      </c>
      <c r="E102" s="21">
        <v>2018</v>
      </c>
      <c r="F102" s="21" t="s">
        <v>2551</v>
      </c>
      <c r="G102" s="21" t="s">
        <v>2551</v>
      </c>
      <c r="H102" s="21" t="s">
        <v>2559</v>
      </c>
      <c r="I102" s="24" t="s">
        <v>2567</v>
      </c>
      <c r="J102" s="24" t="s">
        <v>2551</v>
      </c>
      <c r="K102" s="24" t="s">
        <v>2657</v>
      </c>
    </row>
    <row r="103" spans="1:11">
      <c r="A103" s="23">
        <v>178</v>
      </c>
      <c r="B103" s="24" t="s">
        <v>1235</v>
      </c>
      <c r="C103" s="21" t="s">
        <v>1236</v>
      </c>
      <c r="D103" s="24" t="s">
        <v>2550</v>
      </c>
      <c r="E103" s="21">
        <v>2018</v>
      </c>
      <c r="F103" s="21" t="s">
        <v>2551</v>
      </c>
      <c r="G103" s="21" t="s">
        <v>2551</v>
      </c>
      <c r="H103" s="21" t="s">
        <v>2559</v>
      </c>
      <c r="I103" s="24" t="s">
        <v>2584</v>
      </c>
      <c r="J103" s="24" t="s">
        <v>2551</v>
      </c>
      <c r="K103" s="24" t="s">
        <v>2657</v>
      </c>
    </row>
    <row r="104" spans="1:11">
      <c r="A104" s="21">
        <v>179</v>
      </c>
      <c r="B104" s="24" t="s">
        <v>1239</v>
      </c>
      <c r="C104" s="21" t="s">
        <v>1240</v>
      </c>
      <c r="D104" s="24" t="s">
        <v>2558</v>
      </c>
      <c r="E104" s="21">
        <v>2018</v>
      </c>
      <c r="F104" s="21" t="s">
        <v>2551</v>
      </c>
      <c r="G104" s="21" t="s">
        <v>2551</v>
      </c>
      <c r="H104" s="21" t="s">
        <v>2559</v>
      </c>
      <c r="I104" s="24" t="s">
        <v>2572</v>
      </c>
      <c r="J104" s="24" t="s">
        <v>2551</v>
      </c>
      <c r="K104" s="24" t="s">
        <v>2657</v>
      </c>
    </row>
    <row r="105" spans="1:11">
      <c r="A105" s="23">
        <v>180</v>
      </c>
      <c r="B105" s="24" t="s">
        <v>1243</v>
      </c>
      <c r="C105" s="21" t="s">
        <v>1244</v>
      </c>
      <c r="D105" s="24" t="s">
        <v>2550</v>
      </c>
      <c r="E105" s="21">
        <v>2018</v>
      </c>
      <c r="F105" s="21" t="s">
        <v>2551</v>
      </c>
      <c r="G105" s="21" t="s">
        <v>2551</v>
      </c>
      <c r="H105" s="21" t="s">
        <v>2559</v>
      </c>
      <c r="I105" s="24" t="s">
        <v>2600</v>
      </c>
      <c r="J105" s="24" t="s">
        <v>2551</v>
      </c>
      <c r="K105" s="24" t="s">
        <v>2657</v>
      </c>
    </row>
    <row r="106" spans="1:11">
      <c r="A106" s="21">
        <v>183</v>
      </c>
      <c r="B106" s="24" t="s">
        <v>1255</v>
      </c>
      <c r="C106" s="21" t="s">
        <v>1256</v>
      </c>
      <c r="D106" s="24" t="s">
        <v>2550</v>
      </c>
      <c r="E106" s="21">
        <v>2018</v>
      </c>
      <c r="F106" s="21" t="s">
        <v>2551</v>
      </c>
      <c r="G106" s="21" t="s">
        <v>2551</v>
      </c>
      <c r="H106" s="21" t="s">
        <v>2559</v>
      </c>
      <c r="I106" s="24" t="s">
        <v>2572</v>
      </c>
      <c r="J106" s="24" t="s">
        <v>2551</v>
      </c>
      <c r="K106" s="24" t="s">
        <v>2657</v>
      </c>
    </row>
    <row r="107" spans="1:11">
      <c r="A107" s="23">
        <v>184</v>
      </c>
      <c r="B107" s="24" t="s">
        <v>1259</v>
      </c>
      <c r="C107" s="21" t="s">
        <v>1260</v>
      </c>
      <c r="D107" s="24" t="s">
        <v>2558</v>
      </c>
      <c r="E107" s="21">
        <v>2017</v>
      </c>
      <c r="F107" s="21" t="s">
        <v>2551</v>
      </c>
      <c r="G107" s="21" t="s">
        <v>2551</v>
      </c>
      <c r="H107" s="21" t="s">
        <v>2559</v>
      </c>
      <c r="I107" s="24" t="s">
        <v>2567</v>
      </c>
      <c r="J107" s="24" t="s">
        <v>2551</v>
      </c>
      <c r="K107" s="24" t="s">
        <v>2657</v>
      </c>
    </row>
    <row r="108" spans="1:11">
      <c r="A108" s="23">
        <v>188</v>
      </c>
      <c r="B108" s="24" t="s">
        <v>1275</v>
      </c>
      <c r="C108" s="21" t="s">
        <v>1276</v>
      </c>
      <c r="D108" s="24" t="s">
        <v>2550</v>
      </c>
      <c r="E108" s="21">
        <v>2018</v>
      </c>
      <c r="F108" s="21" t="s">
        <v>2551</v>
      </c>
      <c r="G108" s="21" t="s">
        <v>2551</v>
      </c>
      <c r="H108" s="21" t="s">
        <v>2559</v>
      </c>
      <c r="I108" s="24" t="s">
        <v>2584</v>
      </c>
      <c r="J108" s="24" t="s">
        <v>2551</v>
      </c>
      <c r="K108" s="24" t="s">
        <v>2657</v>
      </c>
    </row>
    <row r="109" spans="1:11">
      <c r="A109" s="21">
        <v>189</v>
      </c>
      <c r="B109" s="24" t="s">
        <v>1279</v>
      </c>
      <c r="C109" s="21" t="s">
        <v>1280</v>
      </c>
      <c r="D109" s="24" t="s">
        <v>2550</v>
      </c>
      <c r="E109" s="21">
        <v>2018</v>
      </c>
      <c r="F109" s="21" t="s">
        <v>2551</v>
      </c>
      <c r="G109" s="21" t="s">
        <v>2551</v>
      </c>
      <c r="H109" s="21" t="s">
        <v>2559</v>
      </c>
      <c r="I109" s="24" t="s">
        <v>2561</v>
      </c>
      <c r="J109" s="24" t="s">
        <v>2551</v>
      </c>
      <c r="K109" s="24" t="s">
        <v>2657</v>
      </c>
    </row>
    <row r="110" spans="1:11">
      <c r="A110" s="23">
        <v>190</v>
      </c>
      <c r="B110" s="24" t="s">
        <v>1283</v>
      </c>
      <c r="C110" s="21" t="s">
        <v>1284</v>
      </c>
      <c r="D110" s="24" t="s">
        <v>2550</v>
      </c>
      <c r="E110" s="21">
        <v>2018</v>
      </c>
      <c r="F110" s="21" t="s">
        <v>2551</v>
      </c>
      <c r="G110" s="21" t="s">
        <v>2551</v>
      </c>
      <c r="H110" s="21" t="s">
        <v>2559</v>
      </c>
      <c r="I110" s="24" t="s">
        <v>2570</v>
      </c>
      <c r="J110" s="24" t="s">
        <v>2551</v>
      </c>
      <c r="K110" s="24" t="s">
        <v>2657</v>
      </c>
    </row>
    <row r="111" spans="1:11">
      <c r="A111" s="23">
        <v>192</v>
      </c>
      <c r="B111" s="24" t="s">
        <v>1291</v>
      </c>
      <c r="C111" s="21" t="s">
        <v>1292</v>
      </c>
      <c r="D111" s="24" t="s">
        <v>2550</v>
      </c>
      <c r="E111" s="21">
        <v>2018</v>
      </c>
      <c r="F111" s="21" t="s">
        <v>2551</v>
      </c>
      <c r="G111" s="21" t="s">
        <v>2551</v>
      </c>
      <c r="H111" s="21" t="s">
        <v>2559</v>
      </c>
      <c r="I111" s="24" t="s">
        <v>2598</v>
      </c>
      <c r="J111" s="24" t="s">
        <v>2551</v>
      </c>
      <c r="K111" s="24" t="s">
        <v>2657</v>
      </c>
    </row>
    <row r="112" spans="1:11">
      <c r="A112" s="21">
        <v>193</v>
      </c>
      <c r="B112" s="24" t="s">
        <v>1295</v>
      </c>
      <c r="C112" s="21" t="s">
        <v>1296</v>
      </c>
      <c r="D112" s="24" t="s">
        <v>2550</v>
      </c>
      <c r="E112" s="21">
        <v>2018</v>
      </c>
      <c r="F112" s="21" t="s">
        <v>2551</v>
      </c>
      <c r="G112" s="21" t="s">
        <v>2551</v>
      </c>
      <c r="H112" s="21" t="s">
        <v>2559</v>
      </c>
      <c r="I112" s="24" t="s">
        <v>2561</v>
      </c>
      <c r="J112" s="24" t="s">
        <v>2551</v>
      </c>
      <c r="K112" s="24" t="s">
        <v>2657</v>
      </c>
    </row>
    <row r="113" spans="1:11">
      <c r="A113" s="21">
        <v>195</v>
      </c>
      <c r="B113" s="24" t="s">
        <v>1303</v>
      </c>
      <c r="C113" s="21" t="s">
        <v>1304</v>
      </c>
      <c r="D113" s="24" t="s">
        <v>2550</v>
      </c>
      <c r="E113" s="21">
        <v>2018</v>
      </c>
      <c r="F113" s="21" t="s">
        <v>2551</v>
      </c>
      <c r="G113" s="21" t="s">
        <v>2551</v>
      </c>
      <c r="H113" s="21" t="s">
        <v>2559</v>
      </c>
      <c r="I113" s="24" t="s">
        <v>2570</v>
      </c>
      <c r="J113" s="24" t="s">
        <v>2551</v>
      </c>
      <c r="K113" s="24" t="s">
        <v>2657</v>
      </c>
    </row>
    <row r="114" spans="1:11">
      <c r="A114" s="23">
        <v>196</v>
      </c>
      <c r="B114" s="24" t="s">
        <v>1307</v>
      </c>
      <c r="C114" s="21" t="s">
        <v>1308</v>
      </c>
      <c r="D114" s="24" t="s">
        <v>2550</v>
      </c>
      <c r="E114" s="21">
        <v>2018</v>
      </c>
      <c r="F114" s="21" t="s">
        <v>2551</v>
      </c>
      <c r="G114" s="21" t="s">
        <v>2551</v>
      </c>
      <c r="H114" s="21" t="s">
        <v>2559</v>
      </c>
      <c r="I114" s="24" t="s">
        <v>2570</v>
      </c>
      <c r="J114" s="24" t="s">
        <v>2551</v>
      </c>
      <c r="K114" s="24" t="s">
        <v>2657</v>
      </c>
    </row>
    <row r="115" spans="1:11">
      <c r="A115" s="21">
        <v>197</v>
      </c>
      <c r="B115" s="24" t="s">
        <v>1311</v>
      </c>
      <c r="C115" s="21" t="s">
        <v>1312</v>
      </c>
      <c r="D115" s="24" t="s">
        <v>2550</v>
      </c>
      <c r="E115" s="21">
        <v>2018</v>
      </c>
      <c r="F115" s="21" t="s">
        <v>2551</v>
      </c>
      <c r="G115" s="21" t="s">
        <v>2551</v>
      </c>
      <c r="H115" s="21" t="s">
        <v>2559</v>
      </c>
      <c r="I115" s="24" t="s">
        <v>2592</v>
      </c>
      <c r="J115" s="24" t="s">
        <v>2551</v>
      </c>
      <c r="K115" s="24" t="s">
        <v>2657</v>
      </c>
    </row>
    <row r="116" spans="1:11">
      <c r="A116" s="23">
        <v>198</v>
      </c>
      <c r="B116" s="24" t="s">
        <v>1315</v>
      </c>
      <c r="C116" s="21" t="s">
        <v>1316</v>
      </c>
      <c r="D116" s="24" t="s">
        <v>2550</v>
      </c>
      <c r="E116" s="21">
        <v>2018</v>
      </c>
      <c r="F116" s="21" t="s">
        <v>2551</v>
      </c>
      <c r="G116" s="21" t="s">
        <v>2551</v>
      </c>
      <c r="H116" s="21" t="s">
        <v>2559</v>
      </c>
      <c r="I116" s="24" t="s">
        <v>2601</v>
      </c>
      <c r="J116" s="24" t="s">
        <v>2551</v>
      </c>
      <c r="K116" s="24" t="s">
        <v>2657</v>
      </c>
    </row>
    <row r="117" spans="1:11">
      <c r="A117" s="23">
        <v>200</v>
      </c>
      <c r="B117" s="24" t="s">
        <v>1323</v>
      </c>
      <c r="C117" s="21" t="s">
        <v>1324</v>
      </c>
      <c r="D117" s="24" t="s">
        <v>2550</v>
      </c>
      <c r="E117" s="21">
        <v>2018</v>
      </c>
      <c r="F117" s="21" t="s">
        <v>2551</v>
      </c>
      <c r="G117" s="21" t="s">
        <v>2551</v>
      </c>
      <c r="H117" s="21" t="s">
        <v>2559</v>
      </c>
      <c r="I117" s="24" t="s">
        <v>2584</v>
      </c>
      <c r="J117" s="24" t="s">
        <v>2551</v>
      </c>
      <c r="K117" s="24" t="s">
        <v>2657</v>
      </c>
    </row>
    <row r="118" spans="1:11">
      <c r="A118" s="21">
        <v>201</v>
      </c>
      <c r="B118" s="24" t="s">
        <v>1327</v>
      </c>
      <c r="C118" s="21" t="s">
        <v>1328</v>
      </c>
      <c r="D118" s="24" t="s">
        <v>2550</v>
      </c>
      <c r="E118" s="21">
        <v>2018</v>
      </c>
      <c r="F118" s="21" t="s">
        <v>2551</v>
      </c>
      <c r="G118" s="21" t="s">
        <v>2551</v>
      </c>
      <c r="H118" s="21" t="s">
        <v>2559</v>
      </c>
      <c r="I118" s="31" t="s">
        <v>2602</v>
      </c>
      <c r="J118" s="24" t="s">
        <v>2551</v>
      </c>
      <c r="K118" s="24" t="s">
        <v>2657</v>
      </c>
    </row>
    <row r="119" spans="1:11">
      <c r="A119" s="21">
        <v>203</v>
      </c>
      <c r="B119" s="24" t="s">
        <v>1335</v>
      </c>
      <c r="C119" s="21" t="s">
        <v>1336</v>
      </c>
      <c r="D119" s="24" t="s">
        <v>2550</v>
      </c>
      <c r="E119" s="21">
        <v>2018</v>
      </c>
      <c r="F119" s="21" t="s">
        <v>2551</v>
      </c>
      <c r="G119" s="21" t="s">
        <v>2551</v>
      </c>
      <c r="H119" s="21" t="s">
        <v>2559</v>
      </c>
      <c r="I119" s="24" t="s">
        <v>2567</v>
      </c>
      <c r="J119" s="24" t="s">
        <v>2551</v>
      </c>
      <c r="K119" s="24" t="s">
        <v>2657</v>
      </c>
    </row>
    <row r="120" spans="1:11">
      <c r="A120" s="23">
        <v>204</v>
      </c>
      <c r="B120" s="24" t="s">
        <v>1339</v>
      </c>
      <c r="C120" s="21" t="s">
        <v>1340</v>
      </c>
      <c r="D120" s="24" t="s">
        <v>2550</v>
      </c>
      <c r="E120" s="21">
        <v>2018</v>
      </c>
      <c r="F120" s="21" t="s">
        <v>2551</v>
      </c>
      <c r="G120" s="21" t="s">
        <v>2551</v>
      </c>
      <c r="H120" s="21" t="s">
        <v>2559</v>
      </c>
      <c r="I120" s="24" t="s">
        <v>2573</v>
      </c>
      <c r="J120" s="24" t="s">
        <v>2551</v>
      </c>
      <c r="K120" s="24" t="s">
        <v>2657</v>
      </c>
    </row>
    <row r="121" spans="1:11">
      <c r="A121" s="23">
        <v>206</v>
      </c>
      <c r="B121" s="24" t="s">
        <v>1347</v>
      </c>
      <c r="C121" s="21" t="s">
        <v>1348</v>
      </c>
      <c r="D121" s="24" t="s">
        <v>2550</v>
      </c>
      <c r="E121" s="21">
        <v>2018</v>
      </c>
      <c r="F121" s="21" t="s">
        <v>2551</v>
      </c>
      <c r="G121" s="21" t="s">
        <v>2551</v>
      </c>
      <c r="H121" s="21" t="s">
        <v>2559</v>
      </c>
      <c r="I121" s="24" t="s">
        <v>2573</v>
      </c>
      <c r="J121" s="24" t="s">
        <v>2551</v>
      </c>
      <c r="K121" s="24" t="s">
        <v>2657</v>
      </c>
    </row>
    <row r="122" spans="1:11">
      <c r="A122" s="23">
        <v>208</v>
      </c>
      <c r="B122" s="24" t="s">
        <v>1355</v>
      </c>
      <c r="C122" s="21" t="s">
        <v>1356</v>
      </c>
      <c r="D122" s="24" t="s">
        <v>2550</v>
      </c>
      <c r="E122" s="21">
        <v>2018</v>
      </c>
      <c r="F122" s="21" t="s">
        <v>2551</v>
      </c>
      <c r="G122" s="21" t="s">
        <v>2551</v>
      </c>
      <c r="H122" s="21" t="s">
        <v>2559</v>
      </c>
      <c r="I122" s="24" t="s">
        <v>2570</v>
      </c>
      <c r="J122" s="24" t="s">
        <v>2551</v>
      </c>
      <c r="K122" s="24" t="s">
        <v>2657</v>
      </c>
    </row>
    <row r="123" spans="1:11">
      <c r="A123" s="21">
        <v>209</v>
      </c>
      <c r="B123" s="24" t="s">
        <v>1359</v>
      </c>
      <c r="C123" s="21" t="s">
        <v>1360</v>
      </c>
      <c r="D123" s="24" t="s">
        <v>2550</v>
      </c>
      <c r="E123" s="21">
        <v>2018</v>
      </c>
      <c r="F123" s="21" t="s">
        <v>2551</v>
      </c>
      <c r="G123" s="21" t="s">
        <v>2551</v>
      </c>
      <c r="H123" s="21" t="s">
        <v>2559</v>
      </c>
      <c r="I123" s="24" t="s">
        <v>2570</v>
      </c>
      <c r="J123" s="24" t="s">
        <v>2551</v>
      </c>
      <c r="K123" s="24" t="s">
        <v>2657</v>
      </c>
    </row>
    <row r="124" spans="1:11">
      <c r="A124" s="21">
        <v>211</v>
      </c>
      <c r="B124" s="24" t="s">
        <v>1367</v>
      </c>
      <c r="C124" s="21" t="s">
        <v>1368</v>
      </c>
      <c r="D124" s="24" t="s">
        <v>2550</v>
      </c>
      <c r="E124" s="21">
        <v>2018</v>
      </c>
      <c r="F124" s="21" t="s">
        <v>2551</v>
      </c>
      <c r="G124" s="21" t="s">
        <v>2551</v>
      </c>
      <c r="H124" s="21" t="s">
        <v>2559</v>
      </c>
      <c r="I124" s="24" t="s">
        <v>2567</v>
      </c>
      <c r="J124" s="24" t="s">
        <v>2551</v>
      </c>
      <c r="K124" s="24" t="s">
        <v>2657</v>
      </c>
    </row>
    <row r="125" spans="1:11">
      <c r="A125" s="23">
        <v>212</v>
      </c>
      <c r="B125" s="24" t="s">
        <v>1371</v>
      </c>
      <c r="C125" s="21" t="s">
        <v>1372</v>
      </c>
      <c r="D125" s="24" t="s">
        <v>2550</v>
      </c>
      <c r="E125" s="21">
        <v>2018</v>
      </c>
      <c r="F125" s="21" t="s">
        <v>2551</v>
      </c>
      <c r="G125" s="21" t="s">
        <v>2551</v>
      </c>
      <c r="H125" s="21" t="s">
        <v>2559</v>
      </c>
      <c r="I125" s="24" t="s">
        <v>2604</v>
      </c>
      <c r="J125" s="24" t="s">
        <v>2551</v>
      </c>
      <c r="K125" s="24" t="s">
        <v>2657</v>
      </c>
    </row>
    <row r="126" spans="1:11">
      <c r="A126" s="21">
        <v>213</v>
      </c>
      <c r="B126" s="24" t="s">
        <v>1375</v>
      </c>
      <c r="C126" s="21" t="s">
        <v>1376</v>
      </c>
      <c r="D126" s="24" t="s">
        <v>2550</v>
      </c>
      <c r="E126" s="21">
        <v>2018</v>
      </c>
      <c r="F126" s="21" t="s">
        <v>2551</v>
      </c>
      <c r="G126" s="21" t="s">
        <v>2551</v>
      </c>
      <c r="H126" s="21" t="s">
        <v>2559</v>
      </c>
      <c r="I126" s="24" t="s">
        <v>2570</v>
      </c>
      <c r="J126" s="24" t="s">
        <v>2551</v>
      </c>
      <c r="K126" s="24" t="s">
        <v>2657</v>
      </c>
    </row>
    <row r="127" spans="1:11">
      <c r="A127" s="23">
        <v>214</v>
      </c>
      <c r="B127" s="24" t="s">
        <v>1379</v>
      </c>
      <c r="C127" s="21" t="s">
        <v>1380</v>
      </c>
      <c r="D127" s="24" t="s">
        <v>2550</v>
      </c>
      <c r="E127" s="21">
        <v>2018</v>
      </c>
      <c r="F127" s="21" t="s">
        <v>2551</v>
      </c>
      <c r="G127" s="21" t="s">
        <v>2551</v>
      </c>
      <c r="H127" s="21" t="s">
        <v>2559</v>
      </c>
      <c r="I127" s="24" t="s">
        <v>2567</v>
      </c>
      <c r="J127" s="24" t="s">
        <v>2551</v>
      </c>
      <c r="K127" s="24" t="s">
        <v>2657</v>
      </c>
    </row>
    <row r="128" spans="1:11">
      <c r="A128" s="21">
        <v>219</v>
      </c>
      <c r="B128" s="24" t="s">
        <v>1399</v>
      </c>
      <c r="C128" s="21" t="s">
        <v>1400</v>
      </c>
      <c r="D128" s="24" t="s">
        <v>2550</v>
      </c>
      <c r="E128" s="21">
        <v>2019</v>
      </c>
      <c r="F128" s="21" t="s">
        <v>2551</v>
      </c>
      <c r="G128" s="21" t="s">
        <v>2551</v>
      </c>
      <c r="H128" s="21" t="s">
        <v>2559</v>
      </c>
      <c r="I128" s="24" t="s">
        <v>2586</v>
      </c>
      <c r="J128" s="24" t="s">
        <v>2551</v>
      </c>
      <c r="K128" s="24" t="s">
        <v>2657</v>
      </c>
    </row>
    <row r="129" spans="1:11">
      <c r="A129" s="21">
        <v>221</v>
      </c>
      <c r="B129" s="24" t="s">
        <v>1407</v>
      </c>
      <c r="C129" s="21" t="s">
        <v>1408</v>
      </c>
      <c r="D129" s="24" t="s">
        <v>2550</v>
      </c>
      <c r="E129" s="21">
        <v>2019</v>
      </c>
      <c r="F129" s="21" t="s">
        <v>2551</v>
      </c>
      <c r="G129" s="21" t="s">
        <v>2551</v>
      </c>
      <c r="H129" s="21" t="s">
        <v>2559</v>
      </c>
      <c r="I129" s="24" t="s">
        <v>2573</v>
      </c>
      <c r="J129" s="24" t="s">
        <v>2551</v>
      </c>
      <c r="K129" s="24" t="s">
        <v>2657</v>
      </c>
    </row>
    <row r="130" spans="1:11">
      <c r="A130" s="21">
        <v>223</v>
      </c>
      <c r="B130" s="24" t="s">
        <v>1415</v>
      </c>
      <c r="C130" s="21" t="s">
        <v>1416</v>
      </c>
      <c r="D130" s="24" t="s">
        <v>2550</v>
      </c>
      <c r="E130" s="21">
        <v>2018</v>
      </c>
      <c r="F130" s="21" t="s">
        <v>2551</v>
      </c>
      <c r="G130" s="21" t="s">
        <v>2551</v>
      </c>
      <c r="H130" s="21" t="s">
        <v>2559</v>
      </c>
      <c r="I130" s="24" t="s">
        <v>2573</v>
      </c>
      <c r="J130" s="24" t="s">
        <v>2551</v>
      </c>
      <c r="K130" s="24" t="s">
        <v>2657</v>
      </c>
    </row>
    <row r="131" spans="1:11">
      <c r="A131" s="23">
        <v>224</v>
      </c>
      <c r="B131" s="24" t="s">
        <v>1419</v>
      </c>
      <c r="C131" s="21" t="s">
        <v>1420</v>
      </c>
      <c r="D131" s="24" t="s">
        <v>2550</v>
      </c>
      <c r="E131" s="21">
        <v>2018</v>
      </c>
      <c r="F131" s="21" t="s">
        <v>2551</v>
      </c>
      <c r="G131" s="21" t="s">
        <v>2551</v>
      </c>
      <c r="H131" s="21" t="s">
        <v>2559</v>
      </c>
      <c r="I131" s="24" t="s">
        <v>2573</v>
      </c>
      <c r="J131" s="24" t="s">
        <v>2551</v>
      </c>
      <c r="K131" s="24" t="s">
        <v>2657</v>
      </c>
    </row>
    <row r="132" spans="1:11">
      <c r="A132" s="21">
        <v>225</v>
      </c>
      <c r="B132" s="24" t="s">
        <v>1423</v>
      </c>
      <c r="C132" s="21" t="s">
        <v>1424</v>
      </c>
      <c r="D132" s="24" t="s">
        <v>2550</v>
      </c>
      <c r="E132" s="21">
        <v>2018</v>
      </c>
      <c r="F132" s="21" t="s">
        <v>2551</v>
      </c>
      <c r="G132" s="21" t="s">
        <v>2551</v>
      </c>
      <c r="H132" s="21" t="s">
        <v>2559</v>
      </c>
      <c r="I132" s="24" t="s">
        <v>2573</v>
      </c>
      <c r="J132" s="24" t="s">
        <v>2551</v>
      </c>
      <c r="K132" s="24" t="s">
        <v>2657</v>
      </c>
    </row>
    <row r="133" spans="1:11">
      <c r="A133" s="23">
        <v>226</v>
      </c>
      <c r="B133" s="24" t="s">
        <v>1427</v>
      </c>
      <c r="C133" s="21" t="s">
        <v>1428</v>
      </c>
      <c r="D133" s="24" t="s">
        <v>2550</v>
      </c>
      <c r="E133" s="21">
        <v>2018</v>
      </c>
      <c r="F133" s="21" t="s">
        <v>2551</v>
      </c>
      <c r="G133" s="21" t="s">
        <v>2551</v>
      </c>
      <c r="H133" s="21" t="s">
        <v>2559</v>
      </c>
      <c r="I133" s="24" t="s">
        <v>2573</v>
      </c>
      <c r="J133" s="24" t="s">
        <v>2551</v>
      </c>
      <c r="K133" s="24" t="s">
        <v>2657</v>
      </c>
    </row>
    <row r="134" spans="1:11">
      <c r="A134" s="21">
        <v>227</v>
      </c>
      <c r="B134" s="24" t="s">
        <v>1431</v>
      </c>
      <c r="C134" s="21" t="s">
        <v>1432</v>
      </c>
      <c r="D134" s="24" t="s">
        <v>2550</v>
      </c>
      <c r="E134" s="21">
        <v>2018</v>
      </c>
      <c r="F134" s="21" t="s">
        <v>2551</v>
      </c>
      <c r="G134" s="21" t="s">
        <v>2551</v>
      </c>
      <c r="H134" s="21" t="s">
        <v>2559</v>
      </c>
      <c r="I134" s="24" t="s">
        <v>2567</v>
      </c>
      <c r="J134" s="24" t="s">
        <v>2551</v>
      </c>
      <c r="K134" s="24" t="s">
        <v>2657</v>
      </c>
    </row>
    <row r="135" spans="1:11">
      <c r="A135" s="23">
        <v>228</v>
      </c>
      <c r="B135" s="24" t="s">
        <v>1435</v>
      </c>
      <c r="C135" s="21" t="s">
        <v>1436</v>
      </c>
      <c r="D135" s="24" t="s">
        <v>2550</v>
      </c>
      <c r="E135" s="21">
        <v>2018</v>
      </c>
      <c r="F135" s="21" t="s">
        <v>2551</v>
      </c>
      <c r="G135" s="21" t="s">
        <v>2551</v>
      </c>
      <c r="H135" s="21" t="s">
        <v>2559</v>
      </c>
      <c r="I135" s="24" t="s">
        <v>2561</v>
      </c>
      <c r="J135" s="24" t="s">
        <v>2551</v>
      </c>
      <c r="K135" s="24" t="s">
        <v>2657</v>
      </c>
    </row>
    <row r="136" spans="1:11">
      <c r="A136" s="21">
        <v>229</v>
      </c>
      <c r="B136" s="24" t="s">
        <v>1439</v>
      </c>
      <c r="C136" s="21" t="s">
        <v>1440</v>
      </c>
      <c r="D136" s="24" t="s">
        <v>2550</v>
      </c>
      <c r="E136" s="21">
        <v>2018</v>
      </c>
      <c r="F136" s="21" t="s">
        <v>2551</v>
      </c>
      <c r="G136" s="21" t="s">
        <v>2551</v>
      </c>
      <c r="H136" s="21" t="s">
        <v>2559</v>
      </c>
      <c r="I136" s="24" t="s">
        <v>2659</v>
      </c>
      <c r="J136" s="24" t="s">
        <v>2551</v>
      </c>
      <c r="K136" s="24" t="s">
        <v>2657</v>
      </c>
    </row>
    <row r="137" spans="1:11">
      <c r="A137" s="21">
        <v>231</v>
      </c>
      <c r="B137" s="24" t="s">
        <v>1447</v>
      </c>
      <c r="C137" s="21" t="s">
        <v>1448</v>
      </c>
      <c r="D137" s="24" t="s">
        <v>2550</v>
      </c>
      <c r="E137" s="21">
        <v>2018</v>
      </c>
      <c r="F137" s="21" t="s">
        <v>2551</v>
      </c>
      <c r="G137" s="21" t="s">
        <v>2551</v>
      </c>
      <c r="H137" s="21" t="s">
        <v>2559</v>
      </c>
      <c r="I137" s="24" t="s">
        <v>2567</v>
      </c>
      <c r="J137" s="24" t="s">
        <v>2551</v>
      </c>
      <c r="K137" s="24" t="s">
        <v>2657</v>
      </c>
    </row>
    <row r="138" spans="1:11">
      <c r="A138" s="23">
        <v>232</v>
      </c>
      <c r="B138" s="24" t="s">
        <v>1451</v>
      </c>
      <c r="C138" s="21" t="s">
        <v>1452</v>
      </c>
      <c r="D138" s="24" t="s">
        <v>2550</v>
      </c>
      <c r="E138" s="21">
        <v>2018</v>
      </c>
      <c r="F138" s="21" t="s">
        <v>2551</v>
      </c>
      <c r="G138" s="21" t="s">
        <v>2551</v>
      </c>
      <c r="H138" s="21" t="s">
        <v>2559</v>
      </c>
      <c r="I138" s="24" t="s">
        <v>2592</v>
      </c>
      <c r="J138" s="24" t="s">
        <v>2551</v>
      </c>
      <c r="K138" s="24" t="s">
        <v>2657</v>
      </c>
    </row>
    <row r="139" spans="1:11">
      <c r="A139" s="23">
        <v>236</v>
      </c>
      <c r="B139" s="24" t="s">
        <v>1467</v>
      </c>
      <c r="C139" s="21" t="s">
        <v>1468</v>
      </c>
      <c r="D139" s="24" t="s">
        <v>2550</v>
      </c>
      <c r="E139" s="21">
        <v>2018</v>
      </c>
      <c r="F139" s="21" t="s">
        <v>2551</v>
      </c>
      <c r="G139" s="21" t="s">
        <v>2551</v>
      </c>
      <c r="H139" s="21" t="s">
        <v>2559</v>
      </c>
      <c r="I139" s="24" t="s">
        <v>2560</v>
      </c>
      <c r="J139" s="24" t="s">
        <v>2551</v>
      </c>
      <c r="K139" s="24" t="s">
        <v>2657</v>
      </c>
    </row>
    <row r="140" spans="1:11">
      <c r="A140" s="23">
        <v>238</v>
      </c>
      <c r="B140" s="24" t="s">
        <v>1475</v>
      </c>
      <c r="C140" s="21" t="s">
        <v>1476</v>
      </c>
      <c r="D140" s="24" t="s">
        <v>2550</v>
      </c>
      <c r="E140" s="21">
        <v>2018</v>
      </c>
      <c r="F140" s="21" t="s">
        <v>2551</v>
      </c>
      <c r="G140" s="21" t="s">
        <v>2551</v>
      </c>
      <c r="H140" s="21" t="s">
        <v>2559</v>
      </c>
      <c r="I140" s="24" t="s">
        <v>2589</v>
      </c>
      <c r="J140" s="24" t="s">
        <v>2551</v>
      </c>
      <c r="K140" s="24" t="s">
        <v>2657</v>
      </c>
    </row>
    <row r="141" spans="1:11">
      <c r="A141" s="23">
        <v>240</v>
      </c>
      <c r="B141" s="24" t="s">
        <v>1483</v>
      </c>
      <c r="C141" s="21" t="s">
        <v>1484</v>
      </c>
      <c r="D141" s="24" t="s">
        <v>2550</v>
      </c>
      <c r="E141" s="21">
        <v>2018</v>
      </c>
      <c r="F141" s="21" t="s">
        <v>2551</v>
      </c>
      <c r="G141" s="21" t="s">
        <v>2551</v>
      </c>
      <c r="H141" s="21" t="s">
        <v>2559</v>
      </c>
      <c r="I141" s="24" t="s">
        <v>2572</v>
      </c>
      <c r="J141" s="24" t="s">
        <v>2551</v>
      </c>
      <c r="K141" s="24" t="s">
        <v>2657</v>
      </c>
    </row>
    <row r="142" spans="1:11">
      <c r="A142" s="23">
        <v>246</v>
      </c>
      <c r="B142" s="24" t="s">
        <v>1507</v>
      </c>
      <c r="C142" s="21" t="s">
        <v>1508</v>
      </c>
      <c r="D142" s="24" t="s">
        <v>2550</v>
      </c>
      <c r="E142" s="21">
        <v>2018</v>
      </c>
      <c r="F142" s="21" t="s">
        <v>2551</v>
      </c>
      <c r="G142" s="21" t="s">
        <v>2551</v>
      </c>
      <c r="H142" s="21" t="s">
        <v>2559</v>
      </c>
      <c r="I142" s="24" t="s">
        <v>2561</v>
      </c>
      <c r="J142" s="24" t="s">
        <v>2551</v>
      </c>
      <c r="K142" s="24" t="s">
        <v>2657</v>
      </c>
    </row>
    <row r="143" spans="1:11">
      <c r="A143" s="23">
        <v>248</v>
      </c>
      <c r="B143" s="24" t="s">
        <v>1515</v>
      </c>
      <c r="C143" s="21" t="s">
        <v>1516</v>
      </c>
      <c r="D143" s="24" t="s">
        <v>2550</v>
      </c>
      <c r="E143" s="21">
        <v>2018</v>
      </c>
      <c r="F143" s="21" t="s">
        <v>2551</v>
      </c>
      <c r="G143" s="21" t="s">
        <v>2551</v>
      </c>
      <c r="H143" s="21" t="s">
        <v>2559</v>
      </c>
      <c r="I143" s="24" t="s">
        <v>2570</v>
      </c>
      <c r="J143" s="24" t="s">
        <v>2551</v>
      </c>
      <c r="K143" s="24" t="s">
        <v>2657</v>
      </c>
    </row>
    <row r="144" spans="1:11">
      <c r="A144" s="21">
        <v>253</v>
      </c>
      <c r="B144" s="24" t="s">
        <v>1535</v>
      </c>
      <c r="C144" s="21" t="s">
        <v>1536</v>
      </c>
      <c r="D144" s="24" t="s">
        <v>2558</v>
      </c>
      <c r="E144" s="21">
        <v>2017</v>
      </c>
      <c r="F144" s="21" t="s">
        <v>2551</v>
      </c>
      <c r="G144" s="21" t="s">
        <v>2551</v>
      </c>
      <c r="H144" s="21" t="s">
        <v>2559</v>
      </c>
      <c r="I144" s="24" t="s">
        <v>2610</v>
      </c>
      <c r="J144" s="24" t="s">
        <v>2551</v>
      </c>
      <c r="K144" s="24" t="s">
        <v>2657</v>
      </c>
    </row>
    <row r="145" spans="1:11">
      <c r="A145" s="23">
        <v>254</v>
      </c>
      <c r="B145" s="24" t="s">
        <v>1539</v>
      </c>
      <c r="C145" s="21" t="s">
        <v>1540</v>
      </c>
      <c r="D145" s="24" t="s">
        <v>2550</v>
      </c>
      <c r="E145" s="21">
        <v>2018</v>
      </c>
      <c r="F145" s="21" t="s">
        <v>2551</v>
      </c>
      <c r="G145" s="21" t="s">
        <v>2551</v>
      </c>
      <c r="H145" s="21" t="s">
        <v>2559</v>
      </c>
      <c r="I145" s="24" t="s">
        <v>2567</v>
      </c>
      <c r="J145" s="24" t="s">
        <v>2551</v>
      </c>
      <c r="K145" s="24" t="s">
        <v>2657</v>
      </c>
    </row>
    <row r="146" spans="1:11">
      <c r="A146" s="21">
        <v>257</v>
      </c>
      <c r="B146" s="24" t="s">
        <v>1551</v>
      </c>
      <c r="C146" s="21" t="s">
        <v>1552</v>
      </c>
      <c r="D146" s="24" t="s">
        <v>2550</v>
      </c>
      <c r="E146" s="21">
        <v>2018</v>
      </c>
      <c r="F146" s="21" t="s">
        <v>2551</v>
      </c>
      <c r="G146" s="21" t="s">
        <v>2551</v>
      </c>
      <c r="H146" s="21" t="s">
        <v>2559</v>
      </c>
      <c r="I146" s="24" t="s">
        <v>2567</v>
      </c>
      <c r="J146" s="24" t="s">
        <v>2551</v>
      </c>
      <c r="K146" s="24" t="s">
        <v>2657</v>
      </c>
    </row>
    <row r="147" spans="1:11">
      <c r="A147" s="23">
        <v>260</v>
      </c>
      <c r="B147" s="24" t="s">
        <v>1563</v>
      </c>
      <c r="C147" s="21" t="s">
        <v>1564</v>
      </c>
      <c r="D147" s="16" t="s">
        <v>2550</v>
      </c>
      <c r="E147" s="21">
        <v>2018</v>
      </c>
      <c r="F147" s="21" t="s">
        <v>2551</v>
      </c>
      <c r="G147" s="21" t="s">
        <v>2551</v>
      </c>
      <c r="H147" s="21" t="s">
        <v>2559</v>
      </c>
      <c r="I147" s="24" t="s">
        <v>2661</v>
      </c>
      <c r="J147" s="24" t="s">
        <v>2551</v>
      </c>
      <c r="K147" s="24" t="s">
        <v>2657</v>
      </c>
    </row>
    <row r="148" spans="1:11">
      <c r="A148" s="23">
        <v>262</v>
      </c>
      <c r="B148" s="24" t="s">
        <v>1571</v>
      </c>
      <c r="C148" s="21" t="s">
        <v>1572</v>
      </c>
      <c r="D148" s="24" t="s">
        <v>2550</v>
      </c>
      <c r="E148" s="21">
        <v>2018</v>
      </c>
      <c r="F148" s="21" t="s">
        <v>2551</v>
      </c>
      <c r="G148" s="21" t="s">
        <v>2551</v>
      </c>
      <c r="H148" s="21" t="s">
        <v>2559</v>
      </c>
      <c r="I148" s="24" t="s">
        <v>2561</v>
      </c>
      <c r="J148" s="24" t="s">
        <v>2551</v>
      </c>
      <c r="K148" s="24" t="s">
        <v>2657</v>
      </c>
    </row>
    <row r="149" spans="1:11">
      <c r="A149" s="21">
        <v>263</v>
      </c>
      <c r="B149" s="24" t="s">
        <v>1575</v>
      </c>
      <c r="C149" s="21" t="s">
        <v>1576</v>
      </c>
      <c r="D149" s="24" t="s">
        <v>2550</v>
      </c>
      <c r="E149" s="21">
        <v>2018</v>
      </c>
      <c r="F149" s="21" t="s">
        <v>2551</v>
      </c>
      <c r="G149" s="21" t="s">
        <v>2551</v>
      </c>
      <c r="H149" s="21" t="s">
        <v>2559</v>
      </c>
      <c r="I149" s="24" t="s">
        <v>2613</v>
      </c>
      <c r="J149" s="24" t="s">
        <v>2551</v>
      </c>
      <c r="K149" s="24" t="s">
        <v>2657</v>
      </c>
    </row>
    <row r="150" spans="1:11">
      <c r="A150" s="23">
        <v>266</v>
      </c>
      <c r="B150" s="24" t="s">
        <v>1587</v>
      </c>
      <c r="C150" s="21" t="s">
        <v>1588</v>
      </c>
      <c r="D150" s="24" t="s">
        <v>2550</v>
      </c>
      <c r="E150" s="21">
        <v>2018</v>
      </c>
      <c r="F150" s="21" t="s">
        <v>2551</v>
      </c>
      <c r="G150" s="21" t="s">
        <v>2551</v>
      </c>
      <c r="H150" s="21" t="s">
        <v>2559</v>
      </c>
      <c r="I150" s="24" t="s">
        <v>2615</v>
      </c>
      <c r="J150" s="24" t="s">
        <v>2551</v>
      </c>
      <c r="K150" s="24" t="s">
        <v>2657</v>
      </c>
    </row>
    <row r="151" spans="1:11">
      <c r="A151" s="21">
        <v>267</v>
      </c>
      <c r="B151" s="24" t="s">
        <v>1591</v>
      </c>
      <c r="C151" s="21" t="s">
        <v>1592</v>
      </c>
      <c r="D151" s="24" t="s">
        <v>2550</v>
      </c>
      <c r="E151" s="21">
        <v>2018</v>
      </c>
      <c r="F151" s="21" t="s">
        <v>2551</v>
      </c>
      <c r="G151" s="21" t="s">
        <v>2551</v>
      </c>
      <c r="H151" s="21" t="s">
        <v>2559</v>
      </c>
      <c r="I151" s="24" t="s">
        <v>2659</v>
      </c>
      <c r="J151" s="24" t="s">
        <v>2551</v>
      </c>
      <c r="K151" s="24" t="s">
        <v>2657</v>
      </c>
    </row>
    <row r="152" spans="1:11">
      <c r="A152" s="21">
        <v>271</v>
      </c>
      <c r="B152" s="24" t="s">
        <v>1607</v>
      </c>
      <c r="C152" s="21" t="s">
        <v>1608</v>
      </c>
      <c r="D152" s="24" t="s">
        <v>2558</v>
      </c>
      <c r="E152" s="21">
        <v>2017</v>
      </c>
      <c r="F152" s="21" t="s">
        <v>2551</v>
      </c>
      <c r="G152" s="21" t="s">
        <v>2551</v>
      </c>
      <c r="H152" s="21" t="s">
        <v>2559</v>
      </c>
      <c r="I152" s="24" t="s">
        <v>2570</v>
      </c>
      <c r="J152" s="24" t="s">
        <v>2551</v>
      </c>
      <c r="K152" s="24" t="s">
        <v>2657</v>
      </c>
    </row>
    <row r="153" spans="1:11">
      <c r="A153" s="23">
        <v>274</v>
      </c>
      <c r="B153" s="24" t="s">
        <v>1619</v>
      </c>
      <c r="C153" s="21" t="s">
        <v>1620</v>
      </c>
      <c r="D153" s="24" t="s">
        <v>2550</v>
      </c>
      <c r="E153" s="21">
        <v>2018</v>
      </c>
      <c r="F153" s="21" t="s">
        <v>2551</v>
      </c>
      <c r="G153" s="21" t="s">
        <v>2551</v>
      </c>
      <c r="H153" s="21" t="s">
        <v>2559</v>
      </c>
      <c r="I153" s="24" t="s">
        <v>2572</v>
      </c>
      <c r="J153" s="24" t="s">
        <v>2551</v>
      </c>
      <c r="K153" s="24" t="s">
        <v>2657</v>
      </c>
    </row>
    <row r="154" spans="1:11">
      <c r="A154" s="21">
        <v>277</v>
      </c>
      <c r="B154" s="24" t="s">
        <v>1631</v>
      </c>
      <c r="C154" s="21" t="s">
        <v>1632</v>
      </c>
      <c r="D154" s="24" t="s">
        <v>2550</v>
      </c>
      <c r="E154" s="21">
        <v>2019</v>
      </c>
      <c r="F154" s="21" t="s">
        <v>2551</v>
      </c>
      <c r="G154" s="21" t="s">
        <v>2551</v>
      </c>
      <c r="H154" s="21" t="s">
        <v>2559</v>
      </c>
      <c r="I154" s="24" t="s">
        <v>2618</v>
      </c>
      <c r="J154" s="24" t="s">
        <v>2551</v>
      </c>
      <c r="K154" s="24" t="s">
        <v>2657</v>
      </c>
    </row>
    <row r="155" spans="1:11">
      <c r="A155" s="23">
        <v>278</v>
      </c>
      <c r="B155" s="24" t="s">
        <v>1635</v>
      </c>
      <c r="C155" s="21" t="s">
        <v>1636</v>
      </c>
      <c r="D155" s="24" t="s">
        <v>2550</v>
      </c>
      <c r="E155" s="21">
        <v>2018</v>
      </c>
      <c r="F155" s="21" t="s">
        <v>2551</v>
      </c>
      <c r="G155" s="21" t="s">
        <v>2551</v>
      </c>
      <c r="H155" s="21" t="s">
        <v>2559</v>
      </c>
      <c r="I155" s="24" t="s">
        <v>2567</v>
      </c>
      <c r="J155" s="24" t="s">
        <v>2551</v>
      </c>
      <c r="K155" s="24" t="s">
        <v>2657</v>
      </c>
    </row>
    <row r="156" spans="1:11">
      <c r="A156" s="23">
        <v>280</v>
      </c>
      <c r="B156" s="24" t="s">
        <v>1643</v>
      </c>
      <c r="C156" s="21" t="s">
        <v>1644</v>
      </c>
      <c r="D156" s="24" t="s">
        <v>2558</v>
      </c>
      <c r="E156" s="21">
        <v>2017</v>
      </c>
      <c r="F156" s="21" t="s">
        <v>2551</v>
      </c>
      <c r="G156" s="21" t="s">
        <v>2551</v>
      </c>
      <c r="H156" s="21" t="s">
        <v>2559</v>
      </c>
      <c r="I156" s="24" t="s">
        <v>2592</v>
      </c>
      <c r="J156" s="24" t="s">
        <v>2551</v>
      </c>
      <c r="K156" s="24" t="s">
        <v>2657</v>
      </c>
    </row>
    <row r="157" spans="1:11">
      <c r="A157" s="21">
        <v>281</v>
      </c>
      <c r="B157" s="24" t="s">
        <v>1647</v>
      </c>
      <c r="C157" s="21" t="s">
        <v>1648</v>
      </c>
      <c r="D157" s="24" t="s">
        <v>2550</v>
      </c>
      <c r="E157" s="21">
        <v>2018</v>
      </c>
      <c r="F157" s="21" t="s">
        <v>2551</v>
      </c>
      <c r="G157" s="21" t="s">
        <v>2551</v>
      </c>
      <c r="H157" s="21" t="s">
        <v>2559</v>
      </c>
      <c r="I157" s="24" t="s">
        <v>2573</v>
      </c>
      <c r="J157" s="24" t="s">
        <v>2551</v>
      </c>
      <c r="K157" s="24" t="s">
        <v>2657</v>
      </c>
    </row>
    <row r="158" spans="1:11">
      <c r="A158" s="23">
        <v>284</v>
      </c>
      <c r="B158" s="24" t="s">
        <v>1659</v>
      </c>
      <c r="C158" s="21" t="s">
        <v>1660</v>
      </c>
      <c r="D158" s="24" t="s">
        <v>2550</v>
      </c>
      <c r="E158" s="21">
        <v>2018</v>
      </c>
      <c r="F158" s="21" t="s">
        <v>2551</v>
      </c>
      <c r="G158" s="21" t="s">
        <v>2551</v>
      </c>
      <c r="H158" s="21" t="s">
        <v>2559</v>
      </c>
      <c r="I158" s="24" t="s">
        <v>2573</v>
      </c>
      <c r="J158" s="24" t="s">
        <v>2551</v>
      </c>
      <c r="K158" s="24" t="s">
        <v>2657</v>
      </c>
    </row>
    <row r="159" spans="1:11">
      <c r="A159" s="21">
        <v>285</v>
      </c>
      <c r="B159" s="24" t="s">
        <v>1663</v>
      </c>
      <c r="C159" s="21" t="s">
        <v>1664</v>
      </c>
      <c r="D159" s="24" t="s">
        <v>2558</v>
      </c>
      <c r="E159" s="21">
        <v>2017</v>
      </c>
      <c r="F159" s="21" t="s">
        <v>2551</v>
      </c>
      <c r="G159" s="21" t="s">
        <v>2551</v>
      </c>
      <c r="H159" s="21" t="s">
        <v>2559</v>
      </c>
      <c r="I159" s="24" t="s">
        <v>2584</v>
      </c>
      <c r="J159" s="24" t="s">
        <v>2551</v>
      </c>
      <c r="K159" s="24" t="s">
        <v>2657</v>
      </c>
    </row>
    <row r="160" spans="1:11">
      <c r="A160" s="21">
        <v>289</v>
      </c>
      <c r="B160" s="24" t="s">
        <v>1679</v>
      </c>
      <c r="C160" s="21" t="s">
        <v>1680</v>
      </c>
      <c r="D160" s="24" t="s">
        <v>2558</v>
      </c>
      <c r="E160" s="21">
        <v>2017</v>
      </c>
      <c r="F160" s="21" t="s">
        <v>2551</v>
      </c>
      <c r="G160" s="21" t="s">
        <v>2551</v>
      </c>
      <c r="H160" s="21" t="s">
        <v>2559</v>
      </c>
      <c r="I160" s="24" t="s">
        <v>2660</v>
      </c>
      <c r="J160" s="24" t="s">
        <v>2551</v>
      </c>
      <c r="K160" s="24" t="s">
        <v>2657</v>
      </c>
    </row>
    <row r="161" spans="1:11">
      <c r="A161" s="23">
        <v>290</v>
      </c>
      <c r="B161" s="24" t="s">
        <v>1683</v>
      </c>
      <c r="C161" s="21" t="s">
        <v>1684</v>
      </c>
      <c r="D161" s="24" t="s">
        <v>2550</v>
      </c>
      <c r="E161" s="21">
        <v>2018</v>
      </c>
      <c r="F161" s="21" t="s">
        <v>2551</v>
      </c>
      <c r="G161" s="21" t="s">
        <v>2551</v>
      </c>
      <c r="H161" s="21" t="s">
        <v>2559</v>
      </c>
      <c r="I161" s="24" t="s">
        <v>2584</v>
      </c>
      <c r="J161" s="24" t="s">
        <v>2551</v>
      </c>
      <c r="K161" s="24" t="s">
        <v>2657</v>
      </c>
    </row>
    <row r="162" spans="1:11">
      <c r="A162" s="21">
        <v>291</v>
      </c>
      <c r="B162" s="24" t="s">
        <v>1687</v>
      </c>
      <c r="C162" s="21" t="s">
        <v>1688</v>
      </c>
      <c r="D162" s="24" t="s">
        <v>2550</v>
      </c>
      <c r="E162" s="21">
        <v>2018</v>
      </c>
      <c r="F162" s="21" t="s">
        <v>2551</v>
      </c>
      <c r="G162" s="21" t="s">
        <v>2551</v>
      </c>
      <c r="H162" s="21" t="s">
        <v>2559</v>
      </c>
      <c r="I162" s="24" t="s">
        <v>2567</v>
      </c>
      <c r="J162" s="24" t="s">
        <v>2551</v>
      </c>
      <c r="K162" s="24" t="s">
        <v>2657</v>
      </c>
    </row>
    <row r="163" spans="1:11">
      <c r="A163" s="23">
        <v>292</v>
      </c>
      <c r="B163" s="24" t="s">
        <v>1691</v>
      </c>
      <c r="C163" s="21" t="s">
        <v>1692</v>
      </c>
      <c r="D163" s="24" t="s">
        <v>2550</v>
      </c>
      <c r="E163" s="21">
        <v>2018</v>
      </c>
      <c r="F163" s="21" t="s">
        <v>2551</v>
      </c>
      <c r="G163" s="21" t="s">
        <v>2551</v>
      </c>
      <c r="H163" s="21" t="s">
        <v>2559</v>
      </c>
      <c r="I163" s="24" t="s">
        <v>2567</v>
      </c>
      <c r="J163" s="24" t="s">
        <v>2551</v>
      </c>
      <c r="K163" s="24" t="s">
        <v>2657</v>
      </c>
    </row>
    <row r="164" spans="1:11">
      <c r="A164" s="21">
        <v>295</v>
      </c>
      <c r="B164" s="24" t="s">
        <v>1703</v>
      </c>
      <c r="C164" s="21" t="s">
        <v>1704</v>
      </c>
      <c r="D164" s="24" t="s">
        <v>2550</v>
      </c>
      <c r="E164" s="21">
        <v>2018</v>
      </c>
      <c r="F164" s="21" t="s">
        <v>2551</v>
      </c>
      <c r="G164" s="21" t="s">
        <v>2551</v>
      </c>
      <c r="H164" s="21" t="s">
        <v>2559</v>
      </c>
      <c r="I164" s="24" t="s">
        <v>2567</v>
      </c>
      <c r="J164" s="24" t="s">
        <v>2551</v>
      </c>
      <c r="K164" s="24" t="s">
        <v>2657</v>
      </c>
    </row>
    <row r="165" spans="1:11">
      <c r="A165" s="23">
        <v>296</v>
      </c>
      <c r="B165" s="24" t="s">
        <v>1707</v>
      </c>
      <c r="C165" s="21" t="s">
        <v>1708</v>
      </c>
      <c r="D165" s="24" t="s">
        <v>2550</v>
      </c>
      <c r="E165" s="21">
        <v>2018</v>
      </c>
      <c r="F165" s="21" t="s">
        <v>2551</v>
      </c>
      <c r="G165" s="21" t="s">
        <v>2551</v>
      </c>
      <c r="H165" s="21" t="s">
        <v>2559</v>
      </c>
      <c r="I165" s="24" t="s">
        <v>2573</v>
      </c>
      <c r="J165" s="24" t="s">
        <v>2551</v>
      </c>
      <c r="K165" s="24" t="s">
        <v>2657</v>
      </c>
    </row>
    <row r="166" spans="1:11">
      <c r="A166" s="23">
        <v>298</v>
      </c>
      <c r="B166" s="24" t="s">
        <v>1715</v>
      </c>
      <c r="C166" s="21" t="s">
        <v>1716</v>
      </c>
      <c r="D166" s="24" t="s">
        <v>2550</v>
      </c>
      <c r="E166" s="21">
        <v>2018</v>
      </c>
      <c r="F166" s="21" t="s">
        <v>2551</v>
      </c>
      <c r="G166" s="21" t="s">
        <v>2551</v>
      </c>
      <c r="H166" s="21" t="s">
        <v>2559</v>
      </c>
      <c r="I166" s="24" t="s">
        <v>2573</v>
      </c>
      <c r="J166" s="24" t="s">
        <v>2551</v>
      </c>
      <c r="K166" s="24" t="s">
        <v>2657</v>
      </c>
    </row>
    <row r="167" spans="1:11">
      <c r="A167" s="21">
        <v>305</v>
      </c>
      <c r="B167" s="24" t="s">
        <v>1743</v>
      </c>
      <c r="C167" s="21" t="s">
        <v>1744</v>
      </c>
      <c r="D167" s="24" t="s">
        <v>2550</v>
      </c>
      <c r="E167" s="21">
        <v>2018</v>
      </c>
      <c r="F167" s="21" t="s">
        <v>2551</v>
      </c>
      <c r="G167" s="21" t="s">
        <v>2551</v>
      </c>
      <c r="H167" s="21" t="s">
        <v>2559</v>
      </c>
      <c r="I167" s="24" t="s">
        <v>2567</v>
      </c>
      <c r="J167" s="24" t="s">
        <v>2551</v>
      </c>
      <c r="K167" s="24" t="s">
        <v>2657</v>
      </c>
    </row>
    <row r="168" spans="1:11">
      <c r="A168" s="23">
        <v>306</v>
      </c>
      <c r="B168" s="24" t="s">
        <v>1747</v>
      </c>
      <c r="C168" s="21" t="s">
        <v>1748</v>
      </c>
      <c r="D168" s="24" t="s">
        <v>2550</v>
      </c>
      <c r="E168" s="21">
        <v>2018</v>
      </c>
      <c r="F168" s="21" t="s">
        <v>2551</v>
      </c>
      <c r="G168" s="21" t="s">
        <v>2551</v>
      </c>
      <c r="H168" s="21" t="s">
        <v>2559</v>
      </c>
      <c r="I168" s="24" t="s">
        <v>2570</v>
      </c>
      <c r="J168" s="24" t="s">
        <v>2551</v>
      </c>
      <c r="K168" s="24" t="s">
        <v>2657</v>
      </c>
    </row>
    <row r="169" spans="1:11">
      <c r="A169" s="21">
        <v>307</v>
      </c>
      <c r="B169" s="24" t="s">
        <v>1751</v>
      </c>
      <c r="C169" s="21" t="s">
        <v>1752</v>
      </c>
      <c r="D169" s="24" t="s">
        <v>2550</v>
      </c>
      <c r="E169" s="21">
        <v>2018</v>
      </c>
      <c r="F169" s="21" t="s">
        <v>2551</v>
      </c>
      <c r="G169" s="21" t="s">
        <v>2551</v>
      </c>
      <c r="H169" s="21" t="s">
        <v>2559</v>
      </c>
      <c r="I169" s="24" t="s">
        <v>2570</v>
      </c>
      <c r="J169" s="24" t="s">
        <v>2551</v>
      </c>
      <c r="K169" s="24" t="s">
        <v>2657</v>
      </c>
    </row>
    <row r="170" spans="1:11">
      <c r="A170" s="21">
        <v>311</v>
      </c>
      <c r="B170" s="24" t="s">
        <v>1767</v>
      </c>
      <c r="C170" s="21" t="s">
        <v>1768</v>
      </c>
      <c r="D170" s="24" t="s">
        <v>2550</v>
      </c>
      <c r="E170" s="21">
        <v>2018</v>
      </c>
      <c r="F170" s="21" t="s">
        <v>2551</v>
      </c>
      <c r="G170" s="21" t="s">
        <v>2551</v>
      </c>
      <c r="H170" s="21" t="s">
        <v>2559</v>
      </c>
      <c r="I170" s="24" t="s">
        <v>2572</v>
      </c>
      <c r="J170" s="24" t="s">
        <v>2551</v>
      </c>
      <c r="K170" s="24" t="s">
        <v>2657</v>
      </c>
    </row>
    <row r="171" spans="1:11">
      <c r="A171" s="21">
        <v>313</v>
      </c>
      <c r="B171" s="24" t="s">
        <v>1775</v>
      </c>
      <c r="C171" s="21" t="s">
        <v>1776</v>
      </c>
      <c r="D171" s="24" t="s">
        <v>2550</v>
      </c>
      <c r="E171" s="21">
        <v>2018</v>
      </c>
      <c r="F171" s="21" t="s">
        <v>2551</v>
      </c>
      <c r="G171" s="21" t="s">
        <v>2551</v>
      </c>
      <c r="H171" s="21" t="s">
        <v>2559</v>
      </c>
      <c r="I171" s="24" t="s">
        <v>2572</v>
      </c>
      <c r="J171" s="24" t="s">
        <v>2551</v>
      </c>
      <c r="K171" s="24" t="s">
        <v>2657</v>
      </c>
    </row>
    <row r="172" spans="1:11">
      <c r="A172" s="23">
        <v>316</v>
      </c>
      <c r="B172" s="24" t="s">
        <v>1787</v>
      </c>
      <c r="C172" s="21" t="s">
        <v>1788</v>
      </c>
      <c r="D172" s="24" t="s">
        <v>2550</v>
      </c>
      <c r="E172" s="21">
        <v>2018</v>
      </c>
      <c r="F172" s="21" t="s">
        <v>2551</v>
      </c>
      <c r="G172" s="21" t="s">
        <v>2551</v>
      </c>
      <c r="H172" s="21" t="s">
        <v>2662</v>
      </c>
      <c r="I172" s="24" t="s">
        <v>2560</v>
      </c>
      <c r="J172" s="24" t="s">
        <v>2551</v>
      </c>
      <c r="K172" s="24" t="s">
        <v>2657</v>
      </c>
    </row>
    <row r="173" spans="1:11">
      <c r="A173" s="21">
        <v>317</v>
      </c>
      <c r="B173" s="24" t="s">
        <v>1791</v>
      </c>
      <c r="C173" s="21" t="s">
        <v>1792</v>
      </c>
      <c r="D173" s="24" t="s">
        <v>2550</v>
      </c>
      <c r="E173" s="21">
        <v>2018</v>
      </c>
      <c r="F173" s="21" t="s">
        <v>2551</v>
      </c>
      <c r="G173" s="21" t="s">
        <v>2551</v>
      </c>
      <c r="H173" s="21" t="s">
        <v>2559</v>
      </c>
      <c r="I173" s="24" t="s">
        <v>2560</v>
      </c>
      <c r="J173" s="24" t="s">
        <v>2551</v>
      </c>
      <c r="K173" s="24" t="s">
        <v>2657</v>
      </c>
    </row>
    <row r="174" spans="1:11">
      <c r="A174" s="23">
        <v>318</v>
      </c>
      <c r="B174" s="24" t="s">
        <v>1795</v>
      </c>
      <c r="C174" s="21" t="s">
        <v>1796</v>
      </c>
      <c r="D174" s="24" t="s">
        <v>2550</v>
      </c>
      <c r="E174" s="21">
        <v>2018</v>
      </c>
      <c r="F174" s="21" t="s">
        <v>2551</v>
      </c>
      <c r="G174" s="21" t="s">
        <v>2551</v>
      </c>
      <c r="H174" s="21" t="s">
        <v>2559</v>
      </c>
      <c r="I174" s="24" t="s">
        <v>2567</v>
      </c>
      <c r="J174" s="24" t="s">
        <v>2551</v>
      </c>
      <c r="K174" s="24" t="s">
        <v>2657</v>
      </c>
    </row>
    <row r="175" spans="1:11">
      <c r="A175" s="23">
        <v>320</v>
      </c>
      <c r="B175" s="24" t="s">
        <v>1803</v>
      </c>
      <c r="C175" s="21" t="s">
        <v>1804</v>
      </c>
      <c r="D175" s="24" t="s">
        <v>2558</v>
      </c>
      <c r="E175" s="21">
        <v>2017</v>
      </c>
      <c r="F175" s="21" t="s">
        <v>2551</v>
      </c>
      <c r="G175" s="21" t="s">
        <v>2551</v>
      </c>
      <c r="H175" s="21" t="s">
        <v>2559</v>
      </c>
      <c r="I175" s="24" t="s">
        <v>2567</v>
      </c>
      <c r="J175" s="24" t="s">
        <v>2551</v>
      </c>
      <c r="K175" s="24" t="s">
        <v>2657</v>
      </c>
    </row>
    <row r="176" spans="1:11">
      <c r="A176" s="23">
        <v>322</v>
      </c>
      <c r="B176" s="24" t="s">
        <v>1811</v>
      </c>
      <c r="C176" s="21" t="s">
        <v>1812</v>
      </c>
      <c r="D176" s="24" t="s">
        <v>2550</v>
      </c>
      <c r="E176" s="21">
        <v>2018</v>
      </c>
      <c r="F176" s="21" t="s">
        <v>2551</v>
      </c>
      <c r="G176" s="21" t="s">
        <v>2551</v>
      </c>
      <c r="H176" s="21" t="s">
        <v>2559</v>
      </c>
      <c r="I176" s="24" t="s">
        <v>2624</v>
      </c>
      <c r="J176" s="24" t="s">
        <v>2551</v>
      </c>
      <c r="K176" s="24" t="s">
        <v>2657</v>
      </c>
    </row>
    <row r="177" spans="1:11">
      <c r="A177" s="23">
        <v>324</v>
      </c>
      <c r="B177" s="24" t="s">
        <v>1819</v>
      </c>
      <c r="C177" s="21" t="s">
        <v>1820</v>
      </c>
      <c r="D177" s="24" t="s">
        <v>2550</v>
      </c>
      <c r="E177" s="21">
        <v>2019</v>
      </c>
      <c r="F177" s="21" t="s">
        <v>2551</v>
      </c>
      <c r="G177" s="21" t="s">
        <v>2551</v>
      </c>
      <c r="H177" s="21" t="s">
        <v>2559</v>
      </c>
      <c r="I177" s="24" t="s">
        <v>2573</v>
      </c>
      <c r="J177" s="24" t="s">
        <v>2551</v>
      </c>
      <c r="K177" s="24" t="s">
        <v>2657</v>
      </c>
    </row>
    <row r="178" spans="1:11">
      <c r="A178" s="21">
        <v>325</v>
      </c>
      <c r="B178" s="24" t="s">
        <v>1823</v>
      </c>
      <c r="C178" s="21" t="s">
        <v>1824</v>
      </c>
      <c r="D178" s="16" t="s">
        <v>2550</v>
      </c>
      <c r="E178" s="21">
        <v>2018</v>
      </c>
      <c r="F178" s="21" t="s">
        <v>2551</v>
      </c>
      <c r="G178" s="21" t="s">
        <v>2551</v>
      </c>
      <c r="H178" s="21" t="s">
        <v>2559</v>
      </c>
      <c r="I178" s="24" t="s">
        <v>2585</v>
      </c>
      <c r="J178" s="24" t="s">
        <v>2551</v>
      </c>
      <c r="K178" s="24" t="s">
        <v>2657</v>
      </c>
    </row>
    <row r="179" spans="1:11">
      <c r="A179" s="21">
        <v>327</v>
      </c>
      <c r="B179" s="24" t="s">
        <v>1831</v>
      </c>
      <c r="C179" s="21" t="s">
        <v>1832</v>
      </c>
      <c r="D179" s="24" t="s">
        <v>2550</v>
      </c>
      <c r="E179" s="21">
        <v>2018</v>
      </c>
      <c r="F179" s="21" t="s">
        <v>2551</v>
      </c>
      <c r="G179" s="21" t="s">
        <v>2551</v>
      </c>
      <c r="H179" s="21" t="s">
        <v>2559</v>
      </c>
      <c r="I179" s="24" t="s">
        <v>2572</v>
      </c>
      <c r="J179" s="24" t="s">
        <v>2551</v>
      </c>
      <c r="K179" s="24" t="s">
        <v>2657</v>
      </c>
    </row>
    <row r="180" spans="1:11">
      <c r="A180" s="23">
        <v>328</v>
      </c>
      <c r="B180" s="24" t="s">
        <v>1835</v>
      </c>
      <c r="C180" s="21" t="s">
        <v>1836</v>
      </c>
      <c r="D180" s="24" t="s">
        <v>2550</v>
      </c>
      <c r="E180" s="21">
        <v>2018</v>
      </c>
      <c r="F180" s="21" t="s">
        <v>2551</v>
      </c>
      <c r="G180" s="21" t="s">
        <v>2551</v>
      </c>
      <c r="H180" s="21" t="s">
        <v>2559</v>
      </c>
      <c r="I180" s="24" t="s">
        <v>2570</v>
      </c>
      <c r="J180" s="24" t="s">
        <v>2551</v>
      </c>
      <c r="K180" s="24" t="s">
        <v>2657</v>
      </c>
    </row>
    <row r="181" spans="1:11">
      <c r="A181" s="23">
        <v>330</v>
      </c>
      <c r="B181" s="24" t="s">
        <v>1843</v>
      </c>
      <c r="C181" s="21" t="s">
        <v>1844</v>
      </c>
      <c r="D181" s="24" t="s">
        <v>2550</v>
      </c>
      <c r="E181" s="21">
        <v>2018</v>
      </c>
      <c r="F181" s="21" t="s">
        <v>2551</v>
      </c>
      <c r="G181" s="21" t="s">
        <v>2551</v>
      </c>
      <c r="H181" s="21" t="s">
        <v>2559</v>
      </c>
      <c r="I181" s="24" t="s">
        <v>2567</v>
      </c>
      <c r="J181" s="24" t="s">
        <v>2551</v>
      </c>
      <c r="K181" s="24" t="s">
        <v>2657</v>
      </c>
    </row>
    <row r="182" spans="1:11">
      <c r="A182" s="21">
        <v>335</v>
      </c>
      <c r="B182" s="24" t="s">
        <v>1863</v>
      </c>
      <c r="C182" s="21" t="s">
        <v>1864</v>
      </c>
      <c r="D182" s="24" t="s">
        <v>2550</v>
      </c>
      <c r="E182" s="21">
        <v>2018</v>
      </c>
      <c r="F182" s="21" t="s">
        <v>2551</v>
      </c>
      <c r="G182" s="21" t="s">
        <v>2551</v>
      </c>
      <c r="H182" s="21" t="s">
        <v>2559</v>
      </c>
      <c r="I182" s="24" t="s">
        <v>2584</v>
      </c>
      <c r="J182" s="24" t="s">
        <v>2551</v>
      </c>
      <c r="K182" s="24" t="s">
        <v>2657</v>
      </c>
    </row>
    <row r="183" spans="1:11">
      <c r="A183" s="23">
        <v>336</v>
      </c>
      <c r="B183" s="24" t="s">
        <v>1867</v>
      </c>
      <c r="C183" s="21" t="s">
        <v>1868</v>
      </c>
      <c r="D183" s="24" t="s">
        <v>2550</v>
      </c>
      <c r="E183" s="21">
        <v>2018</v>
      </c>
      <c r="F183" s="21" t="s">
        <v>2551</v>
      </c>
      <c r="G183" s="21" t="s">
        <v>2551</v>
      </c>
      <c r="H183" s="21" t="s">
        <v>2559</v>
      </c>
      <c r="I183" s="24" t="s">
        <v>2573</v>
      </c>
      <c r="J183" s="24" t="s">
        <v>2551</v>
      </c>
      <c r="K183" s="24" t="s">
        <v>2657</v>
      </c>
    </row>
    <row r="184" spans="1:11">
      <c r="A184" s="21">
        <v>337</v>
      </c>
      <c r="B184" s="24" t="s">
        <v>1871</v>
      </c>
      <c r="C184" s="21" t="s">
        <v>1872</v>
      </c>
      <c r="D184" s="24" t="s">
        <v>2550</v>
      </c>
      <c r="E184" s="21">
        <v>2018</v>
      </c>
      <c r="F184" s="21" t="s">
        <v>2551</v>
      </c>
      <c r="G184" s="21" t="s">
        <v>2551</v>
      </c>
      <c r="H184" s="21" t="s">
        <v>2559</v>
      </c>
      <c r="I184" s="24" t="s">
        <v>2570</v>
      </c>
      <c r="J184" s="24" t="s">
        <v>2551</v>
      </c>
      <c r="K184" s="24" t="s">
        <v>2657</v>
      </c>
    </row>
    <row r="185" spans="1:11">
      <c r="A185" s="21">
        <v>339</v>
      </c>
      <c r="B185" s="24" t="s">
        <v>1879</v>
      </c>
      <c r="C185" s="21" t="s">
        <v>1880</v>
      </c>
      <c r="D185" s="24" t="s">
        <v>2550</v>
      </c>
      <c r="E185" s="21">
        <v>2018</v>
      </c>
      <c r="F185" s="21" t="s">
        <v>2551</v>
      </c>
      <c r="G185" s="21" t="s">
        <v>2551</v>
      </c>
      <c r="H185" s="21" t="s">
        <v>2559</v>
      </c>
      <c r="I185" s="24" t="s">
        <v>2570</v>
      </c>
      <c r="J185" s="24" t="s">
        <v>2551</v>
      </c>
      <c r="K185" s="24" t="s">
        <v>2657</v>
      </c>
    </row>
    <row r="186" spans="1:11">
      <c r="A186" s="23">
        <v>340</v>
      </c>
      <c r="B186" s="24" t="s">
        <v>1883</v>
      </c>
      <c r="C186" s="21" t="s">
        <v>1884</v>
      </c>
      <c r="D186" s="24" t="s">
        <v>2550</v>
      </c>
      <c r="E186" s="21">
        <v>2018</v>
      </c>
      <c r="F186" s="21" t="s">
        <v>2551</v>
      </c>
      <c r="G186" s="21" t="s">
        <v>2551</v>
      </c>
      <c r="H186" s="21" t="s">
        <v>2559</v>
      </c>
      <c r="I186" s="24" t="s">
        <v>2567</v>
      </c>
      <c r="J186" s="24" t="s">
        <v>2551</v>
      </c>
      <c r="K186" s="24" t="s">
        <v>2657</v>
      </c>
    </row>
    <row r="187" spans="1:11">
      <c r="A187" s="21">
        <v>341</v>
      </c>
      <c r="B187" s="24" t="s">
        <v>1887</v>
      </c>
      <c r="C187" s="21" t="s">
        <v>1888</v>
      </c>
      <c r="D187" s="24" t="s">
        <v>2550</v>
      </c>
      <c r="E187" s="21">
        <v>2018</v>
      </c>
      <c r="F187" s="21" t="s">
        <v>2551</v>
      </c>
      <c r="G187" s="21" t="s">
        <v>2551</v>
      </c>
      <c r="H187" s="21" t="s">
        <v>2559</v>
      </c>
      <c r="I187" s="24" t="s">
        <v>2572</v>
      </c>
      <c r="J187" s="24" t="s">
        <v>2551</v>
      </c>
      <c r="K187" s="24" t="s">
        <v>2657</v>
      </c>
    </row>
    <row r="188" spans="1:11">
      <c r="A188" s="21">
        <v>347</v>
      </c>
      <c r="B188" s="24" t="s">
        <v>1911</v>
      </c>
      <c r="C188" s="21" t="s">
        <v>1912</v>
      </c>
      <c r="D188" s="24" t="s">
        <v>2550</v>
      </c>
      <c r="E188" s="21">
        <v>2018</v>
      </c>
      <c r="F188" s="21" t="s">
        <v>2551</v>
      </c>
      <c r="G188" s="21" t="s">
        <v>2551</v>
      </c>
      <c r="H188" s="21" t="s">
        <v>2559</v>
      </c>
      <c r="I188" s="24" t="s">
        <v>2560</v>
      </c>
      <c r="J188" s="24" t="s">
        <v>2551</v>
      </c>
      <c r="K188" s="24" t="s">
        <v>2657</v>
      </c>
    </row>
    <row r="189" spans="1:11">
      <c r="A189" s="21">
        <v>349</v>
      </c>
      <c r="B189" s="24" t="s">
        <v>1919</v>
      </c>
      <c r="C189" s="21" t="s">
        <v>1920</v>
      </c>
      <c r="D189" s="24" t="s">
        <v>2550</v>
      </c>
      <c r="E189" s="21">
        <v>2018</v>
      </c>
      <c r="F189" s="21" t="s">
        <v>2551</v>
      </c>
      <c r="G189" s="21" t="s">
        <v>2551</v>
      </c>
      <c r="H189" s="21" t="s">
        <v>2559</v>
      </c>
      <c r="I189" s="24" t="s">
        <v>2567</v>
      </c>
      <c r="J189" s="24" t="s">
        <v>2551</v>
      </c>
      <c r="K189" s="24" t="s">
        <v>2657</v>
      </c>
    </row>
    <row r="190" spans="1:11">
      <c r="A190" s="23">
        <v>352</v>
      </c>
      <c r="B190" s="24" t="s">
        <v>1931</v>
      </c>
      <c r="C190" s="21" t="s">
        <v>1932</v>
      </c>
      <c r="D190" s="24" t="s">
        <v>2550</v>
      </c>
      <c r="E190" s="21">
        <v>2018</v>
      </c>
      <c r="F190" s="21" t="s">
        <v>2551</v>
      </c>
      <c r="G190" s="21" t="s">
        <v>2551</v>
      </c>
      <c r="H190" s="21" t="s">
        <v>2559</v>
      </c>
      <c r="I190" s="24" t="s">
        <v>2570</v>
      </c>
      <c r="J190" s="24" t="s">
        <v>2551</v>
      </c>
      <c r="K190" s="24" t="s">
        <v>2657</v>
      </c>
    </row>
    <row r="191" spans="1:11">
      <c r="A191" s="23">
        <v>354</v>
      </c>
      <c r="B191" s="24" t="s">
        <v>1939</v>
      </c>
      <c r="C191" s="21" t="s">
        <v>1940</v>
      </c>
      <c r="D191" s="24" t="s">
        <v>2558</v>
      </c>
      <c r="E191" s="21">
        <v>2017</v>
      </c>
      <c r="F191" s="21" t="s">
        <v>2551</v>
      </c>
      <c r="G191" s="21" t="s">
        <v>2551</v>
      </c>
      <c r="H191" s="21" t="s">
        <v>2559</v>
      </c>
      <c r="I191" s="24" t="s">
        <v>2572</v>
      </c>
      <c r="J191" s="24" t="s">
        <v>2551</v>
      </c>
      <c r="K191" s="24" t="s">
        <v>2657</v>
      </c>
    </row>
    <row r="192" spans="1:11">
      <c r="A192" s="23">
        <v>356</v>
      </c>
      <c r="B192" s="24" t="s">
        <v>1947</v>
      </c>
      <c r="C192" s="21" t="s">
        <v>1948</v>
      </c>
      <c r="D192" s="24" t="s">
        <v>2550</v>
      </c>
      <c r="E192" s="21">
        <v>2018</v>
      </c>
      <c r="F192" s="21" t="s">
        <v>2551</v>
      </c>
      <c r="G192" s="21" t="s">
        <v>2551</v>
      </c>
      <c r="H192" s="21" t="s">
        <v>2559</v>
      </c>
      <c r="I192" s="24" t="s">
        <v>2560</v>
      </c>
      <c r="J192" s="24" t="s">
        <v>2551</v>
      </c>
      <c r="K192" s="24" t="s">
        <v>2657</v>
      </c>
    </row>
    <row r="193" spans="1:11">
      <c r="A193" s="23">
        <v>358</v>
      </c>
      <c r="B193" s="24" t="s">
        <v>1955</v>
      </c>
      <c r="C193" s="21" t="s">
        <v>1956</v>
      </c>
      <c r="D193" s="24" t="s">
        <v>2550</v>
      </c>
      <c r="E193" s="21">
        <v>2018</v>
      </c>
      <c r="F193" s="21" t="s">
        <v>2551</v>
      </c>
      <c r="G193" s="21" t="s">
        <v>2551</v>
      </c>
      <c r="H193" s="21" t="s">
        <v>2559</v>
      </c>
      <c r="I193" s="24" t="s">
        <v>2581</v>
      </c>
      <c r="J193" s="24" t="s">
        <v>2551</v>
      </c>
      <c r="K193" s="24" t="s">
        <v>2657</v>
      </c>
    </row>
    <row r="194" spans="1:11">
      <c r="A194" s="21">
        <v>363</v>
      </c>
      <c r="B194" s="24" t="s">
        <v>1975</v>
      </c>
      <c r="C194" s="21" t="s">
        <v>1976</v>
      </c>
      <c r="D194" s="24" t="s">
        <v>2550</v>
      </c>
      <c r="E194" s="21">
        <v>2018</v>
      </c>
      <c r="F194" s="21" t="s">
        <v>2551</v>
      </c>
      <c r="G194" s="21" t="s">
        <v>2551</v>
      </c>
      <c r="H194" s="21" t="s">
        <v>2559</v>
      </c>
      <c r="I194" s="24" t="s">
        <v>2589</v>
      </c>
      <c r="J194" s="24" t="s">
        <v>2551</v>
      </c>
      <c r="K194" s="24" t="s">
        <v>2657</v>
      </c>
    </row>
    <row r="195" spans="1:11">
      <c r="A195" s="21">
        <v>365</v>
      </c>
      <c r="B195" s="24" t="s">
        <v>1983</v>
      </c>
      <c r="C195" s="21" t="s">
        <v>1984</v>
      </c>
      <c r="D195" s="24" t="s">
        <v>2550</v>
      </c>
      <c r="E195" s="21">
        <v>2018</v>
      </c>
      <c r="F195" s="21" t="s">
        <v>2551</v>
      </c>
      <c r="G195" s="21" t="s">
        <v>2551</v>
      </c>
      <c r="H195" s="21" t="s">
        <v>2559</v>
      </c>
      <c r="I195" s="24" t="s">
        <v>2572</v>
      </c>
      <c r="J195" s="24" t="s">
        <v>2551</v>
      </c>
      <c r="K195" s="24" t="s">
        <v>2657</v>
      </c>
    </row>
    <row r="196" spans="1:11">
      <c r="A196" s="21">
        <v>367</v>
      </c>
      <c r="B196" s="24" t="s">
        <v>1991</v>
      </c>
      <c r="C196" s="21" t="s">
        <v>1992</v>
      </c>
      <c r="D196" s="24" t="s">
        <v>2550</v>
      </c>
      <c r="E196" s="21">
        <v>2018</v>
      </c>
      <c r="F196" s="21" t="s">
        <v>2551</v>
      </c>
      <c r="G196" s="21" t="s">
        <v>2551</v>
      </c>
      <c r="H196" s="21" t="s">
        <v>2559</v>
      </c>
      <c r="I196" s="24" t="s">
        <v>2570</v>
      </c>
      <c r="J196" s="24" t="s">
        <v>2551</v>
      </c>
      <c r="K196" s="24" t="s">
        <v>2657</v>
      </c>
    </row>
    <row r="197" spans="1:11">
      <c r="A197" s="23">
        <v>368</v>
      </c>
      <c r="B197" s="24" t="s">
        <v>1995</v>
      </c>
      <c r="C197" s="21" t="s">
        <v>1996</v>
      </c>
      <c r="D197" s="24" t="s">
        <v>2550</v>
      </c>
      <c r="E197" s="21">
        <v>2018</v>
      </c>
      <c r="F197" s="21" t="s">
        <v>2551</v>
      </c>
      <c r="G197" s="21" t="s">
        <v>2551</v>
      </c>
      <c r="H197" s="21" t="s">
        <v>2559</v>
      </c>
      <c r="I197" s="24" t="s">
        <v>2584</v>
      </c>
      <c r="J197" s="24" t="s">
        <v>2551</v>
      </c>
      <c r="K197" s="24" t="s">
        <v>2657</v>
      </c>
    </row>
    <row r="198" spans="1:11">
      <c r="A198" s="21">
        <v>373</v>
      </c>
      <c r="B198" s="24" t="s">
        <v>2015</v>
      </c>
      <c r="C198" s="21" t="s">
        <v>2016</v>
      </c>
      <c r="D198" s="24" t="s">
        <v>2550</v>
      </c>
      <c r="E198" s="21">
        <v>2018</v>
      </c>
      <c r="F198" s="21" t="s">
        <v>2551</v>
      </c>
      <c r="G198" s="21" t="s">
        <v>2551</v>
      </c>
      <c r="H198" s="21" t="s">
        <v>2559</v>
      </c>
      <c r="I198" s="24" t="s">
        <v>2585</v>
      </c>
      <c r="J198" s="24" t="s">
        <v>2551</v>
      </c>
      <c r="K198" s="24" t="s">
        <v>2657</v>
      </c>
    </row>
    <row r="199" spans="1:11">
      <c r="A199" s="23">
        <v>376</v>
      </c>
      <c r="B199" s="24" t="s">
        <v>2027</v>
      </c>
      <c r="C199" s="21" t="s">
        <v>2028</v>
      </c>
      <c r="D199" s="24" t="s">
        <v>2550</v>
      </c>
      <c r="E199" s="21">
        <v>2019</v>
      </c>
      <c r="F199" s="21" t="s">
        <v>2551</v>
      </c>
      <c r="G199" s="21" t="s">
        <v>2551</v>
      </c>
      <c r="H199" s="21" t="s">
        <v>2559</v>
      </c>
      <c r="I199" s="24" t="s">
        <v>2572</v>
      </c>
      <c r="J199" s="24" t="s">
        <v>2551</v>
      </c>
      <c r="K199" s="24" t="s">
        <v>2657</v>
      </c>
    </row>
    <row r="200" spans="1:11">
      <c r="A200" s="21">
        <v>377</v>
      </c>
      <c r="B200" s="24" t="s">
        <v>2031</v>
      </c>
      <c r="C200" s="21" t="s">
        <v>2032</v>
      </c>
      <c r="D200" s="24" t="s">
        <v>2550</v>
      </c>
      <c r="E200" s="21">
        <v>2018</v>
      </c>
      <c r="F200" s="21" t="s">
        <v>2551</v>
      </c>
      <c r="G200" s="21" t="s">
        <v>2551</v>
      </c>
      <c r="H200" s="21" t="s">
        <v>2559</v>
      </c>
      <c r="I200" s="24" t="s">
        <v>2560</v>
      </c>
      <c r="J200" s="24" t="s">
        <v>2551</v>
      </c>
      <c r="K200" s="24" t="s">
        <v>2657</v>
      </c>
    </row>
    <row r="201" spans="1:11">
      <c r="A201" s="23">
        <v>378</v>
      </c>
      <c r="B201" s="24" t="s">
        <v>2035</v>
      </c>
      <c r="C201" s="21" t="s">
        <v>2036</v>
      </c>
      <c r="D201" s="24" t="s">
        <v>2550</v>
      </c>
      <c r="E201" s="21">
        <v>2018</v>
      </c>
      <c r="F201" s="21" t="s">
        <v>2551</v>
      </c>
      <c r="G201" s="21" t="s">
        <v>2551</v>
      </c>
      <c r="H201" s="21" t="s">
        <v>2559</v>
      </c>
      <c r="I201" s="24" t="s">
        <v>2573</v>
      </c>
      <c r="J201" s="24" t="s">
        <v>2551</v>
      </c>
      <c r="K201" s="24" t="s">
        <v>2657</v>
      </c>
    </row>
    <row r="202" spans="1:11">
      <c r="A202" s="23">
        <v>380</v>
      </c>
      <c r="B202" s="24" t="s">
        <v>2043</v>
      </c>
      <c r="C202" s="21" t="s">
        <v>2044</v>
      </c>
      <c r="D202" s="24" t="s">
        <v>2550</v>
      </c>
      <c r="E202" s="21">
        <v>2019</v>
      </c>
      <c r="F202" s="21" t="s">
        <v>2551</v>
      </c>
      <c r="G202" s="21" t="s">
        <v>2551</v>
      </c>
      <c r="H202" s="21" t="s">
        <v>2559</v>
      </c>
      <c r="I202" s="24" t="s">
        <v>2560</v>
      </c>
      <c r="J202" s="24" t="s">
        <v>2551</v>
      </c>
      <c r="K202" s="24" t="s">
        <v>2657</v>
      </c>
    </row>
    <row r="203" spans="1:11">
      <c r="A203" s="23">
        <v>382</v>
      </c>
      <c r="B203" s="24" t="s">
        <v>2051</v>
      </c>
      <c r="C203" s="21" t="s">
        <v>2052</v>
      </c>
      <c r="D203" s="24" t="s">
        <v>2550</v>
      </c>
      <c r="E203" s="21">
        <v>2018</v>
      </c>
      <c r="F203" s="21" t="s">
        <v>2551</v>
      </c>
      <c r="G203" s="21" t="s">
        <v>2551</v>
      </c>
      <c r="H203" s="21" t="s">
        <v>2559</v>
      </c>
      <c r="I203" s="24" t="s">
        <v>2584</v>
      </c>
      <c r="J203" s="24" t="s">
        <v>2551</v>
      </c>
      <c r="K203" s="24" t="s">
        <v>2657</v>
      </c>
    </row>
    <row r="204" spans="1:11">
      <c r="A204" s="23">
        <v>386</v>
      </c>
      <c r="B204" s="24" t="s">
        <v>2067</v>
      </c>
      <c r="C204" s="21" t="s">
        <v>2068</v>
      </c>
      <c r="D204" s="24" t="s">
        <v>2550</v>
      </c>
      <c r="E204" s="21">
        <v>2018</v>
      </c>
      <c r="F204" s="21" t="s">
        <v>2551</v>
      </c>
      <c r="G204" s="21" t="s">
        <v>2551</v>
      </c>
      <c r="H204" s="21" t="s">
        <v>2559</v>
      </c>
      <c r="I204" s="24" t="s">
        <v>2567</v>
      </c>
      <c r="J204" s="24" t="s">
        <v>2551</v>
      </c>
      <c r="K204" s="24" t="s">
        <v>2657</v>
      </c>
    </row>
    <row r="205" spans="1:11">
      <c r="A205" s="21">
        <v>389</v>
      </c>
      <c r="B205" s="24" t="s">
        <v>2079</v>
      </c>
      <c r="C205" s="21" t="s">
        <v>2080</v>
      </c>
      <c r="D205" s="24" t="s">
        <v>2550</v>
      </c>
      <c r="E205" s="21">
        <v>2019</v>
      </c>
      <c r="F205" s="21" t="s">
        <v>2551</v>
      </c>
      <c r="G205" s="21" t="s">
        <v>2551</v>
      </c>
      <c r="H205" s="21" t="s">
        <v>2559</v>
      </c>
      <c r="I205" s="24" t="s">
        <v>2572</v>
      </c>
      <c r="J205" s="24" t="s">
        <v>2551</v>
      </c>
      <c r="K205" s="24" t="s">
        <v>2657</v>
      </c>
    </row>
    <row r="206" spans="1:11">
      <c r="A206" s="21">
        <v>391</v>
      </c>
      <c r="B206" s="24" t="s">
        <v>2087</v>
      </c>
      <c r="C206" s="21" t="s">
        <v>2088</v>
      </c>
      <c r="D206" s="24" t="s">
        <v>2558</v>
      </c>
      <c r="E206" s="21">
        <v>2017</v>
      </c>
      <c r="F206" s="21" t="s">
        <v>2551</v>
      </c>
      <c r="G206" s="21" t="s">
        <v>2551</v>
      </c>
      <c r="H206" s="21" t="s">
        <v>2559</v>
      </c>
      <c r="I206" s="24" t="s">
        <v>2572</v>
      </c>
      <c r="J206" s="24" t="s">
        <v>2551</v>
      </c>
      <c r="K206" s="24" t="s">
        <v>2657</v>
      </c>
    </row>
    <row r="207" spans="1:11">
      <c r="A207" s="23">
        <v>398</v>
      </c>
      <c r="B207" s="24" t="s">
        <v>2115</v>
      </c>
      <c r="C207" s="21" t="s">
        <v>2116</v>
      </c>
      <c r="D207" s="24" t="s">
        <v>2550</v>
      </c>
      <c r="E207" s="21">
        <v>2018</v>
      </c>
      <c r="F207" s="21" t="s">
        <v>2551</v>
      </c>
      <c r="G207" s="21" t="s">
        <v>2551</v>
      </c>
      <c r="H207" s="21" t="s">
        <v>2559</v>
      </c>
      <c r="I207" s="24" t="s">
        <v>2561</v>
      </c>
      <c r="J207" s="24" t="s">
        <v>2551</v>
      </c>
      <c r="K207" s="24" t="s">
        <v>2657</v>
      </c>
    </row>
    <row r="208" spans="1:11">
      <c r="A208" s="23">
        <v>402</v>
      </c>
      <c r="B208" s="24" t="s">
        <v>2131</v>
      </c>
      <c r="C208" s="21" t="s">
        <v>2132</v>
      </c>
      <c r="D208" s="24" t="s">
        <v>2550</v>
      </c>
      <c r="E208" s="21">
        <v>2018</v>
      </c>
      <c r="F208" s="21" t="s">
        <v>2551</v>
      </c>
      <c r="G208" s="21" t="s">
        <v>2551</v>
      </c>
      <c r="H208" s="21" t="s">
        <v>2559</v>
      </c>
      <c r="I208" s="24" t="s">
        <v>2561</v>
      </c>
      <c r="J208" s="24" t="s">
        <v>2551</v>
      </c>
      <c r="K208" s="24" t="s">
        <v>2657</v>
      </c>
    </row>
    <row r="209" spans="1:11">
      <c r="A209" s="23">
        <v>404</v>
      </c>
      <c r="B209" s="24" t="s">
        <v>2139</v>
      </c>
      <c r="C209" s="21" t="s">
        <v>2140</v>
      </c>
      <c r="D209" s="24" t="s">
        <v>2558</v>
      </c>
      <c r="E209" s="21">
        <v>2017</v>
      </c>
      <c r="F209" s="21" t="s">
        <v>2551</v>
      </c>
      <c r="G209" s="21" t="s">
        <v>2551</v>
      </c>
      <c r="H209" s="21" t="s">
        <v>2559</v>
      </c>
      <c r="I209" s="24" t="s">
        <v>2585</v>
      </c>
      <c r="J209" s="24" t="s">
        <v>2551</v>
      </c>
      <c r="K209" s="24" t="s">
        <v>2657</v>
      </c>
    </row>
    <row r="210" spans="1:11">
      <c r="A210" s="23">
        <v>406</v>
      </c>
      <c r="B210" s="24" t="s">
        <v>2147</v>
      </c>
      <c r="C210" s="21" t="s">
        <v>2148</v>
      </c>
      <c r="D210" s="24" t="s">
        <v>2550</v>
      </c>
      <c r="E210" s="21">
        <v>2018</v>
      </c>
      <c r="F210" s="21" t="s">
        <v>2551</v>
      </c>
      <c r="G210" s="21" t="s">
        <v>2551</v>
      </c>
      <c r="H210" s="21" t="s">
        <v>2559</v>
      </c>
      <c r="I210" s="24" t="s">
        <v>2573</v>
      </c>
      <c r="J210" s="24" t="s">
        <v>2551</v>
      </c>
      <c r="K210" s="24" t="s">
        <v>2657</v>
      </c>
    </row>
    <row r="211" spans="1:11">
      <c r="A211" s="23">
        <v>408</v>
      </c>
      <c r="B211" s="24" t="s">
        <v>2155</v>
      </c>
      <c r="C211" s="21" t="s">
        <v>2156</v>
      </c>
      <c r="D211" s="24" t="s">
        <v>2550</v>
      </c>
      <c r="E211" s="21">
        <v>2018</v>
      </c>
      <c r="F211" s="21" t="s">
        <v>2551</v>
      </c>
      <c r="G211" s="21" t="s">
        <v>2551</v>
      </c>
      <c r="H211" s="21" t="s">
        <v>2559</v>
      </c>
      <c r="I211" s="24" t="s">
        <v>2573</v>
      </c>
      <c r="J211" s="24" t="s">
        <v>2551</v>
      </c>
      <c r="K211" s="24" t="s">
        <v>2657</v>
      </c>
    </row>
    <row r="212" spans="1:11">
      <c r="A212" s="21">
        <v>409</v>
      </c>
      <c r="B212" s="24" t="s">
        <v>2159</v>
      </c>
      <c r="C212" s="21" t="s">
        <v>2160</v>
      </c>
      <c r="D212" s="24" t="s">
        <v>2550</v>
      </c>
      <c r="E212" s="21">
        <v>2018</v>
      </c>
      <c r="F212" s="21" t="s">
        <v>2551</v>
      </c>
      <c r="G212" s="21" t="s">
        <v>2551</v>
      </c>
      <c r="H212" s="21" t="s">
        <v>2559</v>
      </c>
      <c r="I212" s="24" t="s">
        <v>2570</v>
      </c>
      <c r="J212" s="24" t="s">
        <v>2551</v>
      </c>
      <c r="K212" s="24" t="s">
        <v>2657</v>
      </c>
    </row>
    <row r="213" spans="1:11">
      <c r="A213" s="23">
        <v>410</v>
      </c>
      <c r="B213" s="24" t="s">
        <v>2163</v>
      </c>
      <c r="C213" s="21" t="s">
        <v>2164</v>
      </c>
      <c r="D213" s="24" t="s">
        <v>2550</v>
      </c>
      <c r="E213" s="21">
        <v>2018</v>
      </c>
      <c r="F213" s="21" t="s">
        <v>2551</v>
      </c>
      <c r="G213" s="21" t="s">
        <v>2551</v>
      </c>
      <c r="H213" s="21" t="s">
        <v>2559</v>
      </c>
      <c r="I213" s="24" t="s">
        <v>2567</v>
      </c>
      <c r="J213" s="24" t="s">
        <v>2551</v>
      </c>
      <c r="K213" s="24" t="s">
        <v>2657</v>
      </c>
    </row>
    <row r="214" spans="1:11">
      <c r="A214" s="21">
        <v>411</v>
      </c>
      <c r="B214" s="24" t="s">
        <v>2167</v>
      </c>
      <c r="C214" s="21" t="s">
        <v>2168</v>
      </c>
      <c r="D214" s="24" t="s">
        <v>2550</v>
      </c>
      <c r="E214" s="21">
        <v>2018</v>
      </c>
      <c r="F214" s="21" t="s">
        <v>2551</v>
      </c>
      <c r="G214" s="21" t="s">
        <v>2551</v>
      </c>
      <c r="H214" s="21" t="s">
        <v>2559</v>
      </c>
      <c r="I214" s="24" t="s">
        <v>2567</v>
      </c>
      <c r="J214" s="24" t="s">
        <v>2551</v>
      </c>
      <c r="K214" s="24" t="s">
        <v>2657</v>
      </c>
    </row>
    <row r="215" spans="1:11">
      <c r="A215" s="23">
        <v>412</v>
      </c>
      <c r="B215" s="24" t="s">
        <v>2171</v>
      </c>
      <c r="C215" s="21" t="s">
        <v>2172</v>
      </c>
      <c r="D215" s="24" t="s">
        <v>2550</v>
      </c>
      <c r="E215" s="21">
        <v>2018</v>
      </c>
      <c r="F215" s="21" t="s">
        <v>2551</v>
      </c>
      <c r="G215" s="21" t="s">
        <v>2551</v>
      </c>
      <c r="H215" s="21" t="s">
        <v>2559</v>
      </c>
      <c r="I215" s="24" t="s">
        <v>2584</v>
      </c>
      <c r="J215" s="24" t="s">
        <v>2551</v>
      </c>
      <c r="K215" s="24" t="s">
        <v>2657</v>
      </c>
    </row>
    <row r="216" spans="1:11">
      <c r="A216" s="23">
        <v>414</v>
      </c>
      <c r="B216" s="24" t="s">
        <v>2179</v>
      </c>
      <c r="C216" s="21" t="s">
        <v>2180</v>
      </c>
      <c r="D216" s="24" t="s">
        <v>2550</v>
      </c>
      <c r="E216" s="21">
        <v>2018</v>
      </c>
      <c r="F216" s="21" t="s">
        <v>2551</v>
      </c>
      <c r="G216" s="21" t="s">
        <v>2551</v>
      </c>
      <c r="H216" s="21" t="s">
        <v>2559</v>
      </c>
      <c r="I216" s="24" t="s">
        <v>2567</v>
      </c>
      <c r="J216" s="24" t="s">
        <v>2551</v>
      </c>
      <c r="K216" s="24" t="s">
        <v>2657</v>
      </c>
    </row>
    <row r="217" spans="1:11">
      <c r="A217" s="21">
        <v>419</v>
      </c>
      <c r="B217" s="24" t="s">
        <v>2199</v>
      </c>
      <c r="C217" s="21" t="s">
        <v>2200</v>
      </c>
      <c r="D217" s="24" t="s">
        <v>2550</v>
      </c>
      <c r="E217" s="21">
        <v>2018</v>
      </c>
      <c r="F217" s="21" t="s">
        <v>2551</v>
      </c>
      <c r="G217" s="21" t="s">
        <v>2551</v>
      </c>
      <c r="H217" s="21" t="s">
        <v>2559</v>
      </c>
      <c r="I217" s="24" t="s">
        <v>2573</v>
      </c>
      <c r="J217" s="24" t="s">
        <v>2551</v>
      </c>
      <c r="K217" s="24" t="s">
        <v>2657</v>
      </c>
    </row>
    <row r="218" spans="1:11">
      <c r="A218" s="21">
        <v>421</v>
      </c>
      <c r="B218" s="24" t="s">
        <v>2207</v>
      </c>
      <c r="C218" s="21" t="s">
        <v>2208</v>
      </c>
      <c r="D218" s="24" t="s">
        <v>2550</v>
      </c>
      <c r="E218" s="21">
        <v>2019</v>
      </c>
      <c r="F218" s="21" t="s">
        <v>2551</v>
      </c>
      <c r="G218" s="21" t="s">
        <v>2551</v>
      </c>
      <c r="H218" s="21" t="s">
        <v>2559</v>
      </c>
      <c r="I218" s="24" t="s">
        <v>2586</v>
      </c>
      <c r="J218" s="24" t="s">
        <v>2551</v>
      </c>
      <c r="K218" s="24" t="s">
        <v>2657</v>
      </c>
    </row>
    <row r="219" spans="1:11">
      <c r="A219" s="23">
        <v>422</v>
      </c>
      <c r="B219" s="24" t="s">
        <v>2211</v>
      </c>
      <c r="C219" s="21" t="s">
        <v>2212</v>
      </c>
      <c r="D219" s="24" t="s">
        <v>2550</v>
      </c>
      <c r="E219" s="21">
        <v>2018</v>
      </c>
      <c r="F219" s="21" t="s">
        <v>2551</v>
      </c>
      <c r="G219" s="21" t="s">
        <v>2551</v>
      </c>
      <c r="H219" s="21" t="s">
        <v>2559</v>
      </c>
      <c r="I219" s="24" t="s">
        <v>2584</v>
      </c>
      <c r="J219" s="24" t="s">
        <v>2551</v>
      </c>
      <c r="K219" s="24" t="s">
        <v>2657</v>
      </c>
    </row>
    <row r="220" spans="1:11">
      <c r="A220" s="21">
        <v>423</v>
      </c>
      <c r="B220" s="24" t="s">
        <v>2215</v>
      </c>
      <c r="C220" s="21" t="s">
        <v>2216</v>
      </c>
      <c r="D220" s="24" t="s">
        <v>2550</v>
      </c>
      <c r="E220" s="21">
        <v>2018</v>
      </c>
      <c r="F220" s="21" t="s">
        <v>2551</v>
      </c>
      <c r="G220" s="21" t="s">
        <v>2551</v>
      </c>
      <c r="H220" s="21" t="s">
        <v>2559</v>
      </c>
      <c r="I220" s="24" t="s">
        <v>2570</v>
      </c>
      <c r="J220" s="24" t="s">
        <v>2551</v>
      </c>
      <c r="K220" s="24" t="s">
        <v>2657</v>
      </c>
    </row>
    <row r="221" spans="1:11">
      <c r="A221" s="21">
        <v>425</v>
      </c>
      <c r="B221" s="24" t="s">
        <v>2223</v>
      </c>
      <c r="C221" s="21" t="s">
        <v>2224</v>
      </c>
      <c r="D221" s="24" t="s">
        <v>2550</v>
      </c>
      <c r="E221" s="21">
        <v>2018</v>
      </c>
      <c r="F221" s="21" t="s">
        <v>2551</v>
      </c>
      <c r="G221" s="21" t="s">
        <v>2551</v>
      </c>
      <c r="H221" s="21" t="s">
        <v>2559</v>
      </c>
      <c r="I221" s="24" t="s">
        <v>2573</v>
      </c>
      <c r="J221" s="24" t="s">
        <v>2551</v>
      </c>
      <c r="K221" s="24" t="s">
        <v>2657</v>
      </c>
    </row>
    <row r="222" spans="1:11">
      <c r="A222" s="23">
        <v>426</v>
      </c>
      <c r="B222" s="24" t="s">
        <v>2227</v>
      </c>
      <c r="C222" s="21" t="s">
        <v>2228</v>
      </c>
      <c r="D222" s="24" t="s">
        <v>2550</v>
      </c>
      <c r="E222" s="21">
        <v>2018</v>
      </c>
      <c r="F222" s="21" t="s">
        <v>2551</v>
      </c>
      <c r="G222" s="21" t="s">
        <v>2551</v>
      </c>
      <c r="H222" s="21" t="s">
        <v>2559</v>
      </c>
      <c r="I222" s="24" t="s">
        <v>2567</v>
      </c>
      <c r="J222" s="24" t="s">
        <v>2551</v>
      </c>
      <c r="K222" s="24" t="s">
        <v>2657</v>
      </c>
    </row>
    <row r="223" spans="1:11">
      <c r="A223" s="21">
        <v>429</v>
      </c>
      <c r="B223" s="24" t="s">
        <v>2239</v>
      </c>
      <c r="C223" s="21" t="s">
        <v>2240</v>
      </c>
      <c r="D223" s="24" t="s">
        <v>2550</v>
      </c>
      <c r="E223" s="21">
        <v>2018</v>
      </c>
      <c r="F223" s="21" t="s">
        <v>2551</v>
      </c>
      <c r="G223" s="21" t="s">
        <v>2551</v>
      </c>
      <c r="H223" s="21" t="s">
        <v>2559</v>
      </c>
      <c r="I223" s="24" t="s">
        <v>2570</v>
      </c>
      <c r="J223" s="24" t="s">
        <v>2551</v>
      </c>
      <c r="K223" s="24" t="s">
        <v>2657</v>
      </c>
    </row>
    <row r="224" spans="1:11">
      <c r="A224" s="23">
        <v>432</v>
      </c>
      <c r="B224" s="24" t="s">
        <v>2251</v>
      </c>
      <c r="C224" s="21" t="s">
        <v>2252</v>
      </c>
      <c r="D224" s="24" t="s">
        <v>2550</v>
      </c>
      <c r="E224" s="21">
        <v>2018</v>
      </c>
      <c r="F224" s="21" t="s">
        <v>2551</v>
      </c>
      <c r="G224" s="21" t="s">
        <v>2551</v>
      </c>
      <c r="H224" s="21" t="s">
        <v>2559</v>
      </c>
      <c r="I224" s="24" t="s">
        <v>2572</v>
      </c>
      <c r="J224" s="24" t="s">
        <v>2551</v>
      </c>
      <c r="K224" s="24" t="s">
        <v>2657</v>
      </c>
    </row>
    <row r="225" spans="1:11">
      <c r="A225" s="21">
        <v>433</v>
      </c>
      <c r="B225" s="24" t="s">
        <v>2255</v>
      </c>
      <c r="C225" s="21" t="s">
        <v>2256</v>
      </c>
      <c r="D225" s="24" t="s">
        <v>2550</v>
      </c>
      <c r="E225" s="21">
        <v>2018</v>
      </c>
      <c r="F225" s="21" t="s">
        <v>2551</v>
      </c>
      <c r="G225" s="21" t="s">
        <v>2551</v>
      </c>
      <c r="H225" s="21" t="s">
        <v>2559</v>
      </c>
      <c r="I225" s="24" t="s">
        <v>2572</v>
      </c>
      <c r="J225" s="24" t="s">
        <v>2551</v>
      </c>
      <c r="K225" s="24" t="s">
        <v>2657</v>
      </c>
    </row>
    <row r="226" spans="1:11">
      <c r="A226" s="23">
        <v>434</v>
      </c>
      <c r="B226" s="24" t="s">
        <v>2259</v>
      </c>
      <c r="C226" s="21" t="s">
        <v>2260</v>
      </c>
      <c r="D226" s="24" t="s">
        <v>2550</v>
      </c>
      <c r="E226" s="21">
        <v>2018</v>
      </c>
      <c r="F226" s="21" t="s">
        <v>2551</v>
      </c>
      <c r="G226" s="21" t="s">
        <v>2551</v>
      </c>
      <c r="H226" s="21" t="s">
        <v>2559</v>
      </c>
      <c r="I226" s="24" t="s">
        <v>2573</v>
      </c>
      <c r="J226" s="24" t="s">
        <v>2551</v>
      </c>
      <c r="K226" s="24" t="s">
        <v>2657</v>
      </c>
    </row>
    <row r="227" spans="1:11">
      <c r="A227" s="23">
        <v>436</v>
      </c>
      <c r="B227" s="24" t="s">
        <v>2267</v>
      </c>
      <c r="C227" s="21" t="s">
        <v>2268</v>
      </c>
      <c r="D227" s="24" t="s">
        <v>2550</v>
      </c>
      <c r="E227" s="21">
        <v>2019</v>
      </c>
      <c r="F227" s="21" t="s">
        <v>2551</v>
      </c>
      <c r="G227" s="21" t="s">
        <v>2551</v>
      </c>
      <c r="H227" s="21" t="s">
        <v>2559</v>
      </c>
      <c r="I227" s="24" t="s">
        <v>2570</v>
      </c>
      <c r="J227" s="24" t="s">
        <v>2551</v>
      </c>
      <c r="K227" s="24" t="s">
        <v>2657</v>
      </c>
    </row>
    <row r="228" spans="1:11">
      <c r="A228" s="23">
        <v>438</v>
      </c>
      <c r="B228" s="24" t="s">
        <v>2275</v>
      </c>
      <c r="C228" s="21" t="s">
        <v>2276</v>
      </c>
      <c r="D228" s="24" t="s">
        <v>2550</v>
      </c>
      <c r="E228" s="21">
        <v>2018</v>
      </c>
      <c r="F228" s="21" t="s">
        <v>2551</v>
      </c>
      <c r="G228" s="21" t="s">
        <v>2551</v>
      </c>
      <c r="H228" s="21" t="s">
        <v>2559</v>
      </c>
      <c r="I228" s="24" t="s">
        <v>2586</v>
      </c>
      <c r="J228" s="24" t="s">
        <v>2551</v>
      </c>
      <c r="K228" s="24" t="s">
        <v>2657</v>
      </c>
    </row>
    <row r="229" spans="1:11">
      <c r="A229" s="21">
        <v>439</v>
      </c>
      <c r="B229" s="24" t="s">
        <v>2279</v>
      </c>
      <c r="C229" s="21" t="s">
        <v>2280</v>
      </c>
      <c r="D229" s="24" t="s">
        <v>2550</v>
      </c>
      <c r="E229" s="21">
        <v>2018</v>
      </c>
      <c r="F229" s="21" t="s">
        <v>2551</v>
      </c>
      <c r="G229" s="21" t="s">
        <v>2551</v>
      </c>
      <c r="H229" s="21" t="s">
        <v>2559</v>
      </c>
      <c r="I229" s="24" t="s">
        <v>2573</v>
      </c>
      <c r="J229" s="24" t="s">
        <v>2551</v>
      </c>
      <c r="K229" s="24" t="s">
        <v>2657</v>
      </c>
    </row>
    <row r="230" spans="1:11">
      <c r="A230" s="23">
        <v>442</v>
      </c>
      <c r="B230" s="24" t="s">
        <v>2291</v>
      </c>
      <c r="C230" s="21" t="s">
        <v>2292</v>
      </c>
      <c r="D230" s="24" t="s">
        <v>2550</v>
      </c>
      <c r="E230" s="21">
        <v>2018</v>
      </c>
      <c r="F230" s="21" t="s">
        <v>2551</v>
      </c>
      <c r="G230" s="21" t="s">
        <v>2551</v>
      </c>
      <c r="H230" s="21" t="s">
        <v>2559</v>
      </c>
      <c r="I230" s="24" t="s">
        <v>2570</v>
      </c>
      <c r="J230" s="24" t="s">
        <v>2551</v>
      </c>
      <c r="K230" s="24" t="s">
        <v>2657</v>
      </c>
    </row>
    <row r="231" spans="1:11">
      <c r="A231" s="21">
        <v>443</v>
      </c>
      <c r="B231" s="24" t="s">
        <v>2295</v>
      </c>
      <c r="C231" s="21" t="s">
        <v>2296</v>
      </c>
      <c r="D231" s="24" t="s">
        <v>2550</v>
      </c>
      <c r="E231" s="21">
        <v>2018</v>
      </c>
      <c r="F231" s="21" t="s">
        <v>2551</v>
      </c>
      <c r="G231" s="21" t="s">
        <v>2551</v>
      </c>
      <c r="H231" s="21" t="s">
        <v>2559</v>
      </c>
      <c r="I231" s="24" t="s">
        <v>2573</v>
      </c>
      <c r="J231" s="24" t="s">
        <v>2551</v>
      </c>
      <c r="K231" s="24" t="s">
        <v>2657</v>
      </c>
    </row>
    <row r="232" spans="1:11">
      <c r="A232" s="23">
        <v>444</v>
      </c>
      <c r="B232" s="24" t="s">
        <v>2299</v>
      </c>
      <c r="C232" s="21" t="s">
        <v>2300</v>
      </c>
      <c r="D232" s="24" t="s">
        <v>2550</v>
      </c>
      <c r="E232" s="21">
        <v>2018</v>
      </c>
      <c r="F232" s="21" t="s">
        <v>2551</v>
      </c>
      <c r="G232" s="21" t="s">
        <v>2551</v>
      </c>
      <c r="H232" s="21" t="s">
        <v>2559</v>
      </c>
      <c r="I232" s="24" t="s">
        <v>2561</v>
      </c>
      <c r="J232" s="24" t="s">
        <v>2551</v>
      </c>
      <c r="K232" s="24" t="s">
        <v>2657</v>
      </c>
    </row>
    <row r="233" spans="1:11">
      <c r="A233" s="23">
        <v>446</v>
      </c>
      <c r="B233" s="24" t="s">
        <v>2307</v>
      </c>
      <c r="C233" s="21" t="s">
        <v>2308</v>
      </c>
      <c r="D233" s="24" t="s">
        <v>2550</v>
      </c>
      <c r="E233" s="21">
        <v>2018</v>
      </c>
      <c r="F233" s="21" t="s">
        <v>2551</v>
      </c>
      <c r="G233" s="21" t="s">
        <v>2551</v>
      </c>
      <c r="H233" s="21" t="s">
        <v>2559</v>
      </c>
      <c r="I233" s="24" t="s">
        <v>2573</v>
      </c>
      <c r="J233" s="24" t="s">
        <v>2551</v>
      </c>
      <c r="K233" s="24" t="s">
        <v>2657</v>
      </c>
    </row>
    <row r="234" spans="1:11">
      <c r="A234" s="23">
        <v>448</v>
      </c>
      <c r="B234" s="24" t="s">
        <v>2315</v>
      </c>
      <c r="C234" s="21" t="s">
        <v>2316</v>
      </c>
      <c r="D234" s="24" t="s">
        <v>2550</v>
      </c>
      <c r="E234" s="21">
        <v>2018</v>
      </c>
      <c r="F234" s="21" t="s">
        <v>2551</v>
      </c>
      <c r="G234" s="21" t="s">
        <v>2551</v>
      </c>
      <c r="H234" s="21" t="s">
        <v>2559</v>
      </c>
      <c r="I234" s="24" t="s">
        <v>2573</v>
      </c>
      <c r="J234" s="24" t="s">
        <v>2551</v>
      </c>
      <c r="K234" s="24" t="s">
        <v>2657</v>
      </c>
    </row>
    <row r="235" spans="1:11">
      <c r="A235" s="21">
        <v>449</v>
      </c>
      <c r="B235" s="24" t="s">
        <v>2319</v>
      </c>
      <c r="C235" s="21" t="s">
        <v>2320</v>
      </c>
      <c r="D235" s="24" t="s">
        <v>2550</v>
      </c>
      <c r="E235" s="21">
        <v>2018</v>
      </c>
      <c r="F235" s="21" t="s">
        <v>2551</v>
      </c>
      <c r="G235" s="21" t="s">
        <v>2551</v>
      </c>
      <c r="H235" s="21" t="s">
        <v>2559</v>
      </c>
      <c r="I235" s="24" t="s">
        <v>2567</v>
      </c>
      <c r="J235" s="24" t="s">
        <v>2551</v>
      </c>
      <c r="K235" s="24" t="s">
        <v>2657</v>
      </c>
    </row>
    <row r="236" spans="1:11">
      <c r="A236" s="21">
        <v>453</v>
      </c>
      <c r="B236" s="24" t="s">
        <v>2335</v>
      </c>
      <c r="C236" s="21" t="s">
        <v>2336</v>
      </c>
      <c r="D236" s="24" t="s">
        <v>2550</v>
      </c>
      <c r="E236" s="21">
        <v>2018</v>
      </c>
      <c r="F236" s="21" t="s">
        <v>2551</v>
      </c>
      <c r="G236" s="21" t="s">
        <v>2551</v>
      </c>
      <c r="H236" s="21" t="s">
        <v>2559</v>
      </c>
      <c r="I236" s="24" t="s">
        <v>2570</v>
      </c>
      <c r="J236" s="24" t="s">
        <v>2551</v>
      </c>
      <c r="K236" s="24" t="s">
        <v>2657</v>
      </c>
    </row>
    <row r="237" spans="1:11">
      <c r="A237" s="21">
        <v>457</v>
      </c>
      <c r="B237" s="24" t="s">
        <v>2351</v>
      </c>
      <c r="C237" s="21" t="s">
        <v>2352</v>
      </c>
      <c r="D237" s="24" t="s">
        <v>2550</v>
      </c>
      <c r="E237" s="21">
        <v>2018</v>
      </c>
      <c r="F237" s="21" t="s">
        <v>2551</v>
      </c>
      <c r="G237" s="21" t="s">
        <v>2551</v>
      </c>
      <c r="H237" s="21" t="s">
        <v>2559</v>
      </c>
      <c r="I237" s="24" t="s">
        <v>2567</v>
      </c>
      <c r="J237" s="24" t="s">
        <v>2551</v>
      </c>
      <c r="K237" s="24" t="s">
        <v>2657</v>
      </c>
    </row>
    <row r="238" spans="1:11">
      <c r="A238" s="23">
        <v>458</v>
      </c>
      <c r="B238" s="24" t="s">
        <v>2355</v>
      </c>
      <c r="C238" s="21" t="s">
        <v>2356</v>
      </c>
      <c r="D238" s="24" t="s">
        <v>2550</v>
      </c>
      <c r="E238" s="21">
        <v>2019</v>
      </c>
      <c r="F238" s="21" t="s">
        <v>2551</v>
      </c>
      <c r="G238" s="21" t="s">
        <v>2551</v>
      </c>
      <c r="H238" s="21" t="s">
        <v>2559</v>
      </c>
      <c r="I238" s="24" t="s">
        <v>2586</v>
      </c>
      <c r="J238" s="24" t="s">
        <v>2551</v>
      </c>
      <c r="K238" s="24" t="s">
        <v>2657</v>
      </c>
    </row>
    <row r="239" spans="1:11">
      <c r="A239" s="21">
        <v>459</v>
      </c>
      <c r="B239" s="24" t="s">
        <v>2359</v>
      </c>
      <c r="C239" s="21" t="s">
        <v>2360</v>
      </c>
      <c r="D239" s="24" t="s">
        <v>2550</v>
      </c>
      <c r="E239" s="21">
        <v>2018</v>
      </c>
      <c r="F239" s="21" t="s">
        <v>2551</v>
      </c>
      <c r="G239" s="21" t="s">
        <v>2551</v>
      </c>
      <c r="H239" s="21" t="s">
        <v>2559</v>
      </c>
      <c r="I239" s="24" t="s">
        <v>2585</v>
      </c>
      <c r="J239" s="24" t="s">
        <v>2551</v>
      </c>
      <c r="K239" s="24" t="s">
        <v>2657</v>
      </c>
    </row>
    <row r="240" spans="1:11">
      <c r="A240" s="21">
        <v>461</v>
      </c>
      <c r="B240" s="24" t="s">
        <v>2367</v>
      </c>
      <c r="C240" s="21" t="s">
        <v>2368</v>
      </c>
      <c r="D240" s="24" t="s">
        <v>2550</v>
      </c>
      <c r="E240" s="21">
        <v>2018</v>
      </c>
      <c r="F240" s="21" t="s">
        <v>2551</v>
      </c>
      <c r="G240" s="21" t="s">
        <v>2551</v>
      </c>
      <c r="H240" s="21" t="s">
        <v>2559</v>
      </c>
      <c r="I240" s="24" t="s">
        <v>2560</v>
      </c>
      <c r="J240" s="24" t="s">
        <v>2551</v>
      </c>
      <c r="K240" s="24" t="s">
        <v>2657</v>
      </c>
    </row>
    <row r="241" spans="1:11">
      <c r="A241" s="21">
        <v>463</v>
      </c>
      <c r="B241" s="24" t="s">
        <v>2375</v>
      </c>
      <c r="C241" s="21" t="s">
        <v>2376</v>
      </c>
      <c r="D241" s="24" t="s">
        <v>2550</v>
      </c>
      <c r="E241" s="21">
        <v>2018</v>
      </c>
      <c r="F241" s="21" t="s">
        <v>2551</v>
      </c>
      <c r="G241" s="21" t="s">
        <v>2551</v>
      </c>
      <c r="H241" s="21" t="s">
        <v>2559</v>
      </c>
      <c r="I241" s="24" t="s">
        <v>2585</v>
      </c>
      <c r="J241" s="24" t="s">
        <v>2551</v>
      </c>
      <c r="K241" s="24" t="s">
        <v>2657</v>
      </c>
    </row>
    <row r="242" spans="1:11">
      <c r="A242" s="21">
        <v>469</v>
      </c>
      <c r="B242" s="24" t="s">
        <v>2399</v>
      </c>
      <c r="C242" s="21" t="s">
        <v>2400</v>
      </c>
      <c r="D242" s="24" t="s">
        <v>2550</v>
      </c>
      <c r="E242" s="21">
        <v>2018</v>
      </c>
      <c r="F242" s="21" t="s">
        <v>2551</v>
      </c>
      <c r="G242" s="21" t="s">
        <v>2551</v>
      </c>
      <c r="H242" s="21" t="s">
        <v>2559</v>
      </c>
      <c r="I242" s="24" t="s">
        <v>2561</v>
      </c>
      <c r="J242" s="24" t="s">
        <v>2551</v>
      </c>
      <c r="K242" s="24" t="s">
        <v>2657</v>
      </c>
    </row>
    <row r="243" spans="1:11">
      <c r="A243" s="21">
        <v>471</v>
      </c>
      <c r="B243" s="24" t="s">
        <v>2407</v>
      </c>
      <c r="C243" s="21" t="s">
        <v>2408</v>
      </c>
      <c r="D243" s="24" t="s">
        <v>2550</v>
      </c>
      <c r="E243" s="21">
        <v>2018</v>
      </c>
      <c r="F243" s="21" t="s">
        <v>2551</v>
      </c>
      <c r="G243" s="21" t="s">
        <v>2551</v>
      </c>
      <c r="H243" s="21" t="s">
        <v>2559</v>
      </c>
      <c r="I243" s="24" t="s">
        <v>2586</v>
      </c>
      <c r="J243" s="24" t="s">
        <v>2551</v>
      </c>
      <c r="K243" s="24" t="s">
        <v>2657</v>
      </c>
    </row>
    <row r="244" spans="1:11">
      <c r="A244" s="23">
        <v>472</v>
      </c>
      <c r="B244" s="24" t="s">
        <v>2411</v>
      </c>
      <c r="C244" s="21" t="s">
        <v>2412</v>
      </c>
      <c r="D244" s="24" t="s">
        <v>2550</v>
      </c>
      <c r="E244" s="21">
        <v>2018</v>
      </c>
      <c r="F244" s="21" t="s">
        <v>2551</v>
      </c>
      <c r="G244" s="21" t="s">
        <v>2551</v>
      </c>
      <c r="H244" s="21" t="s">
        <v>2559</v>
      </c>
      <c r="I244" s="24" t="s">
        <v>2567</v>
      </c>
      <c r="J244" s="24" t="s">
        <v>2551</v>
      </c>
      <c r="K244" s="24" t="s">
        <v>2657</v>
      </c>
    </row>
    <row r="245" spans="1:11">
      <c r="A245" s="21">
        <v>475</v>
      </c>
      <c r="B245" s="24" t="s">
        <v>2422</v>
      </c>
      <c r="C245" s="21" t="s">
        <v>2423</v>
      </c>
      <c r="D245" s="24" t="s">
        <v>2550</v>
      </c>
      <c r="E245" s="21">
        <v>2018</v>
      </c>
      <c r="F245" s="21" t="s">
        <v>2551</v>
      </c>
      <c r="G245" s="21" t="s">
        <v>2551</v>
      </c>
      <c r="H245" s="21" t="s">
        <v>2559</v>
      </c>
      <c r="I245" s="24" t="s">
        <v>2561</v>
      </c>
      <c r="J245" s="24" t="s">
        <v>2551</v>
      </c>
      <c r="K245" s="24" t="s">
        <v>2657</v>
      </c>
    </row>
    <row r="246" spans="1:11">
      <c r="A246" s="23">
        <v>476</v>
      </c>
      <c r="B246" s="24" t="s">
        <v>2426</v>
      </c>
      <c r="C246" s="21" t="s">
        <v>2427</v>
      </c>
      <c r="D246" s="24" t="s">
        <v>2550</v>
      </c>
      <c r="E246" s="21">
        <v>2018</v>
      </c>
      <c r="F246" s="21" t="s">
        <v>2551</v>
      </c>
      <c r="G246" s="21" t="s">
        <v>2551</v>
      </c>
      <c r="H246" s="21" t="s">
        <v>2559</v>
      </c>
      <c r="I246" s="24" t="s">
        <v>2570</v>
      </c>
      <c r="J246" s="24" t="s">
        <v>2551</v>
      </c>
      <c r="K246" s="24" t="s">
        <v>2657</v>
      </c>
    </row>
    <row r="247" spans="1:11">
      <c r="A247" s="21">
        <v>479</v>
      </c>
      <c r="B247" s="24" t="s">
        <v>2438</v>
      </c>
      <c r="C247" s="21" t="s">
        <v>2439</v>
      </c>
      <c r="D247" s="24" t="s">
        <v>2550</v>
      </c>
      <c r="E247" s="21">
        <v>2018</v>
      </c>
      <c r="F247" s="21" t="s">
        <v>2551</v>
      </c>
      <c r="G247" s="21" t="s">
        <v>2551</v>
      </c>
      <c r="H247" s="21" t="s">
        <v>2559</v>
      </c>
      <c r="I247" s="24" t="s">
        <v>2573</v>
      </c>
      <c r="J247" s="24" t="s">
        <v>2551</v>
      </c>
      <c r="K247" s="24" t="s">
        <v>2657</v>
      </c>
    </row>
    <row r="248" spans="1:11">
      <c r="A248" s="23">
        <v>480</v>
      </c>
      <c r="B248" s="24" t="s">
        <v>2442</v>
      </c>
      <c r="C248" s="21" t="s">
        <v>2443</v>
      </c>
      <c r="D248" s="24" t="s">
        <v>2550</v>
      </c>
      <c r="E248" s="21">
        <v>2018</v>
      </c>
      <c r="F248" s="21" t="s">
        <v>2551</v>
      </c>
      <c r="G248" s="21" t="s">
        <v>2551</v>
      </c>
      <c r="H248" s="21" t="s">
        <v>2559</v>
      </c>
      <c r="I248" s="24" t="s">
        <v>2573</v>
      </c>
      <c r="J248" s="24" t="s">
        <v>2551</v>
      </c>
      <c r="K248" s="24" t="s">
        <v>2657</v>
      </c>
    </row>
    <row r="249" spans="1:11">
      <c r="A249" s="21">
        <v>483</v>
      </c>
      <c r="B249" s="24" t="s">
        <v>2454</v>
      </c>
      <c r="C249" s="21" t="s">
        <v>2455</v>
      </c>
      <c r="D249" s="24" t="s">
        <v>2550</v>
      </c>
      <c r="E249" s="21">
        <v>2018</v>
      </c>
      <c r="F249" s="21" t="s">
        <v>2551</v>
      </c>
      <c r="G249" s="21" t="s">
        <v>2551</v>
      </c>
      <c r="H249" s="21" t="s">
        <v>2559</v>
      </c>
      <c r="I249" s="24" t="s">
        <v>2586</v>
      </c>
      <c r="J249" s="24" t="s">
        <v>2551</v>
      </c>
      <c r="K249" s="24" t="s">
        <v>2657</v>
      </c>
    </row>
    <row r="250" spans="1:11">
      <c r="A250" s="23">
        <v>484</v>
      </c>
      <c r="B250" s="24" t="s">
        <v>2458</v>
      </c>
      <c r="C250" s="21" t="s">
        <v>2459</v>
      </c>
      <c r="D250" s="24" t="s">
        <v>2550</v>
      </c>
      <c r="E250" s="21">
        <v>2018</v>
      </c>
      <c r="F250" s="21" t="s">
        <v>2551</v>
      </c>
      <c r="G250" s="21" t="s">
        <v>2551</v>
      </c>
      <c r="H250" s="21" t="s">
        <v>2559</v>
      </c>
      <c r="I250" s="24" t="s">
        <v>2560</v>
      </c>
      <c r="J250" s="24" t="s">
        <v>2551</v>
      </c>
      <c r="K250" s="24" t="s">
        <v>2657</v>
      </c>
    </row>
    <row r="251" spans="1:11">
      <c r="A251" s="21">
        <v>485</v>
      </c>
      <c r="B251" s="24" t="s">
        <v>2462</v>
      </c>
      <c r="C251" s="21" t="s">
        <v>2463</v>
      </c>
      <c r="D251" s="24" t="s">
        <v>2550</v>
      </c>
      <c r="E251" s="21">
        <v>2018</v>
      </c>
      <c r="F251" s="21" t="s">
        <v>2551</v>
      </c>
      <c r="G251" s="21" t="s">
        <v>2551</v>
      </c>
      <c r="H251" s="21" t="s">
        <v>2559</v>
      </c>
      <c r="I251" s="24" t="s">
        <v>2570</v>
      </c>
      <c r="J251" s="24" t="s">
        <v>2551</v>
      </c>
      <c r="K251" s="24" t="s">
        <v>2657</v>
      </c>
    </row>
    <row r="252" spans="1:11">
      <c r="A252" s="23">
        <v>486</v>
      </c>
      <c r="B252" s="24" t="s">
        <v>2466</v>
      </c>
      <c r="C252" s="21" t="s">
        <v>2467</v>
      </c>
      <c r="D252" s="24" t="s">
        <v>2550</v>
      </c>
      <c r="E252" s="21">
        <v>2018</v>
      </c>
      <c r="F252" s="21" t="s">
        <v>2551</v>
      </c>
      <c r="G252" s="21" t="s">
        <v>2551</v>
      </c>
      <c r="H252" s="21" t="s">
        <v>2559</v>
      </c>
      <c r="I252" s="24" t="s">
        <v>2573</v>
      </c>
      <c r="J252" s="24" t="s">
        <v>2551</v>
      </c>
      <c r="K252" s="24" t="s">
        <v>2657</v>
      </c>
    </row>
    <row r="253" spans="1:11">
      <c r="A253" s="23">
        <v>492</v>
      </c>
      <c r="B253" s="24" t="s">
        <v>2490</v>
      </c>
      <c r="C253" s="21" t="s">
        <v>2491</v>
      </c>
      <c r="D253" s="24" t="s">
        <v>2550</v>
      </c>
      <c r="E253" s="21">
        <v>2018</v>
      </c>
      <c r="F253" s="21" t="s">
        <v>2551</v>
      </c>
      <c r="G253" s="21" t="s">
        <v>2551</v>
      </c>
      <c r="H253" s="21" t="s">
        <v>2559</v>
      </c>
      <c r="I253" s="24" t="s">
        <v>2567</v>
      </c>
      <c r="J253" s="24" t="s">
        <v>2551</v>
      </c>
      <c r="K253" s="24" t="s">
        <v>2657</v>
      </c>
    </row>
    <row r="254" spans="1:11">
      <c r="A254" s="21">
        <v>493</v>
      </c>
      <c r="B254" s="24" t="s">
        <v>2494</v>
      </c>
      <c r="C254" s="21" t="s">
        <v>2495</v>
      </c>
      <c r="D254" s="24" t="s">
        <v>2550</v>
      </c>
      <c r="E254" s="21">
        <v>2018</v>
      </c>
      <c r="F254" s="21" t="s">
        <v>2551</v>
      </c>
      <c r="G254" s="21" t="s">
        <v>2551</v>
      </c>
      <c r="H254" s="21" t="s">
        <v>2559</v>
      </c>
      <c r="I254" s="24" t="s">
        <v>2584</v>
      </c>
      <c r="J254" s="24" t="s">
        <v>2551</v>
      </c>
      <c r="K254" s="24" t="s">
        <v>2657</v>
      </c>
    </row>
    <row r="255" spans="1:11">
      <c r="A255" s="23">
        <v>498</v>
      </c>
      <c r="B255" s="24" t="s">
        <v>2514</v>
      </c>
      <c r="C255" s="21" t="s">
        <v>2515</v>
      </c>
      <c r="D255" s="24" t="s">
        <v>2550</v>
      </c>
      <c r="E255" s="21">
        <v>2018</v>
      </c>
      <c r="F255" s="21" t="s">
        <v>2551</v>
      </c>
      <c r="G255" s="21" t="s">
        <v>2551</v>
      </c>
      <c r="H255" s="21" t="s">
        <v>2559</v>
      </c>
      <c r="I255" s="24" t="s">
        <v>2561</v>
      </c>
      <c r="J255" s="24" t="s">
        <v>2551</v>
      </c>
      <c r="K255" s="24" t="s">
        <v>2657</v>
      </c>
    </row>
    <row r="256" spans="1:11">
      <c r="A256" s="23">
        <v>500</v>
      </c>
      <c r="B256" s="24" t="s">
        <v>2522</v>
      </c>
      <c r="C256" s="21" t="s">
        <v>2523</v>
      </c>
      <c r="D256" s="24" t="s">
        <v>2550</v>
      </c>
      <c r="E256" s="21">
        <v>2018</v>
      </c>
      <c r="F256" s="21" t="s">
        <v>2551</v>
      </c>
      <c r="G256" s="21" t="s">
        <v>2551</v>
      </c>
      <c r="H256" s="21" t="s">
        <v>2559</v>
      </c>
      <c r="I256" s="24" t="s">
        <v>2567</v>
      </c>
      <c r="J256" s="24" t="s">
        <v>2551</v>
      </c>
      <c r="K256" s="24" t="s">
        <v>2657</v>
      </c>
    </row>
    <row r="257" spans="1:11" ht="28.5">
      <c r="A257" s="23"/>
      <c r="B257" s="43" t="s">
        <v>2663</v>
      </c>
      <c r="C257" s="21"/>
    </row>
    <row r="258" spans="1:11">
      <c r="A258" s="21">
        <v>23</v>
      </c>
      <c r="B258" s="24" t="s">
        <v>615</v>
      </c>
      <c r="C258" s="21" t="s">
        <v>616</v>
      </c>
      <c r="D258" s="24" t="s">
        <v>2558</v>
      </c>
      <c r="E258" s="21">
        <v>2017</v>
      </c>
      <c r="F258" s="21" t="s">
        <v>2551</v>
      </c>
      <c r="G258" s="21" t="s">
        <v>2551</v>
      </c>
      <c r="H258" s="21" t="s">
        <v>2559</v>
      </c>
      <c r="I258" s="24" t="s">
        <v>2592</v>
      </c>
      <c r="J258" s="24" t="s">
        <v>2577</v>
      </c>
      <c r="K258" s="24" t="s">
        <v>2664</v>
      </c>
    </row>
    <row r="259" spans="1:11">
      <c r="A259" s="21">
        <v>101</v>
      </c>
      <c r="B259" s="24" t="s">
        <v>927</v>
      </c>
      <c r="C259" s="21" t="s">
        <v>928</v>
      </c>
      <c r="D259" s="24" t="s">
        <v>2550</v>
      </c>
      <c r="E259" s="21">
        <v>2018</v>
      </c>
      <c r="F259" s="21" t="s">
        <v>2551</v>
      </c>
      <c r="G259" s="21" t="s">
        <v>2551</v>
      </c>
      <c r="H259" s="21" t="s">
        <v>2559</v>
      </c>
      <c r="I259" s="24" t="s">
        <v>2660</v>
      </c>
      <c r="J259" s="24" t="s">
        <v>2577</v>
      </c>
      <c r="K259" s="24" t="s">
        <v>2665</v>
      </c>
    </row>
    <row r="260" spans="1:11">
      <c r="A260" s="23">
        <v>140</v>
      </c>
      <c r="B260" s="24" t="s">
        <v>1083</v>
      </c>
      <c r="C260" s="21" t="s">
        <v>1084</v>
      </c>
      <c r="D260" s="24" t="s">
        <v>2558</v>
      </c>
      <c r="E260" s="21">
        <v>2017</v>
      </c>
      <c r="F260" s="21" t="s">
        <v>2551</v>
      </c>
      <c r="G260" s="21" t="s">
        <v>2551</v>
      </c>
      <c r="H260" s="21" t="s">
        <v>2559</v>
      </c>
      <c r="I260" s="24" t="s">
        <v>2660</v>
      </c>
      <c r="J260" s="24" t="s">
        <v>2577</v>
      </c>
      <c r="K260" s="24" t="s">
        <v>2665</v>
      </c>
    </row>
    <row r="261" spans="1:11">
      <c r="A261" s="23">
        <v>342</v>
      </c>
      <c r="B261" s="24" t="s">
        <v>1891</v>
      </c>
      <c r="C261" s="21" t="s">
        <v>1892</v>
      </c>
      <c r="D261" s="24" t="s">
        <v>2550</v>
      </c>
      <c r="E261" s="21">
        <v>2019</v>
      </c>
      <c r="F261" s="21" t="s">
        <v>2551</v>
      </c>
      <c r="G261" s="21" t="s">
        <v>2551</v>
      </c>
      <c r="H261" s="21" t="s">
        <v>2559</v>
      </c>
      <c r="I261" s="24" t="s">
        <v>2561</v>
      </c>
      <c r="J261" s="24" t="s">
        <v>2625</v>
      </c>
      <c r="K261" s="24" t="s">
        <v>2665</v>
      </c>
    </row>
    <row r="262" spans="1:11" ht="28.5">
      <c r="B262" s="43" t="s">
        <v>2666</v>
      </c>
      <c r="C262" s="21"/>
    </row>
    <row r="263" spans="1:11">
      <c r="A263" s="21">
        <v>17</v>
      </c>
      <c r="B263" s="24" t="s">
        <v>591</v>
      </c>
      <c r="C263" s="21" t="s">
        <v>592</v>
      </c>
      <c r="D263" s="24" t="s">
        <v>2550</v>
      </c>
      <c r="E263" s="21">
        <v>2018</v>
      </c>
      <c r="F263" s="21" t="s">
        <v>2551</v>
      </c>
      <c r="G263" s="21" t="s">
        <v>2559</v>
      </c>
      <c r="H263" s="21" t="s">
        <v>2552</v>
      </c>
      <c r="I263" s="24" t="s">
        <v>2570</v>
      </c>
      <c r="J263" s="24" t="s">
        <v>2551</v>
      </c>
      <c r="K263" s="24" t="s">
        <v>2667</v>
      </c>
    </row>
    <row r="264" spans="1:11">
      <c r="A264" s="23">
        <v>392</v>
      </c>
      <c r="B264" s="24" t="s">
        <v>2091</v>
      </c>
      <c r="C264" s="21" t="s">
        <v>2092</v>
      </c>
      <c r="D264" s="24" t="s">
        <v>2550</v>
      </c>
      <c r="E264" s="21">
        <v>2018</v>
      </c>
      <c r="F264" s="21" t="s">
        <v>2551</v>
      </c>
      <c r="G264" s="21" t="s">
        <v>2559</v>
      </c>
      <c r="H264" s="21" t="s">
        <v>2552</v>
      </c>
      <c r="I264" s="24" t="s">
        <v>2567</v>
      </c>
      <c r="J264" s="24" t="s">
        <v>2551</v>
      </c>
      <c r="K264" s="24" t="s">
        <v>2667</v>
      </c>
    </row>
    <row r="265" spans="1:11">
      <c r="A265" s="23">
        <v>466</v>
      </c>
      <c r="B265" s="24" t="s">
        <v>2387</v>
      </c>
      <c r="C265" s="21" t="s">
        <v>2388</v>
      </c>
      <c r="D265" s="24" t="s">
        <v>2550</v>
      </c>
      <c r="E265" s="21">
        <v>2018</v>
      </c>
      <c r="F265" s="21" t="s">
        <v>2551</v>
      </c>
      <c r="G265" s="21" t="s">
        <v>2551</v>
      </c>
      <c r="H265" s="21" t="s">
        <v>2552</v>
      </c>
      <c r="I265" s="24" t="s">
        <v>2584</v>
      </c>
      <c r="J265" s="24" t="s">
        <v>2551</v>
      </c>
      <c r="K265" s="24" t="s">
        <v>2667</v>
      </c>
    </row>
    <row r="266" spans="1:11" ht="28.5">
      <c r="A266" s="23"/>
      <c r="B266" s="43" t="s">
        <v>2668</v>
      </c>
      <c r="C266" s="21"/>
    </row>
    <row r="267" spans="1:11">
      <c r="A267" s="23">
        <v>116</v>
      </c>
      <c r="B267" s="24" t="s">
        <v>987</v>
      </c>
      <c r="C267" s="21" t="s">
        <v>988</v>
      </c>
      <c r="D267" s="24" t="s">
        <v>2550</v>
      </c>
      <c r="E267" s="21">
        <v>2018</v>
      </c>
      <c r="F267" s="21" t="s">
        <v>2551</v>
      </c>
      <c r="G267" s="21" t="s">
        <v>2559</v>
      </c>
      <c r="H267" s="21" t="s">
        <v>2552</v>
      </c>
      <c r="I267" s="24" t="s">
        <v>4050</v>
      </c>
      <c r="J267" s="24" t="s">
        <v>2551</v>
      </c>
      <c r="K267" s="24" t="s">
        <v>2669</v>
      </c>
    </row>
    <row r="268" spans="1:11">
      <c r="A268" s="23">
        <v>136</v>
      </c>
      <c r="B268" s="24" t="s">
        <v>1067</v>
      </c>
      <c r="C268" s="21" t="s">
        <v>1068</v>
      </c>
      <c r="D268" s="24" t="s">
        <v>2550</v>
      </c>
      <c r="E268" s="21">
        <v>2018</v>
      </c>
      <c r="F268" s="21" t="s">
        <v>2551</v>
      </c>
      <c r="G268" s="21" t="s">
        <v>2559</v>
      </c>
      <c r="H268" s="21" t="s">
        <v>2552</v>
      </c>
      <c r="I268" s="24" t="s">
        <v>4050</v>
      </c>
      <c r="J268" s="24" t="s">
        <v>2551</v>
      </c>
      <c r="K268" s="24" t="s">
        <v>2669</v>
      </c>
    </row>
    <row r="269" spans="1:11">
      <c r="A269" s="21">
        <v>187</v>
      </c>
      <c r="B269" s="24" t="s">
        <v>1271</v>
      </c>
      <c r="C269" s="21" t="s">
        <v>1272</v>
      </c>
      <c r="D269" s="24" t="s">
        <v>2550</v>
      </c>
      <c r="E269" s="21">
        <v>2018</v>
      </c>
      <c r="F269" s="21" t="s">
        <v>2551</v>
      </c>
      <c r="G269" s="21" t="s">
        <v>2559</v>
      </c>
      <c r="H269" s="21" t="s">
        <v>2552</v>
      </c>
      <c r="I269" s="24" t="s">
        <v>4050</v>
      </c>
      <c r="J269" s="24" t="s">
        <v>2551</v>
      </c>
      <c r="K269" s="24" t="s">
        <v>2670</v>
      </c>
    </row>
    <row r="270" spans="1:11">
      <c r="A270" s="21">
        <v>191</v>
      </c>
      <c r="B270" s="24" t="s">
        <v>1287</v>
      </c>
      <c r="C270" s="21" t="s">
        <v>1288</v>
      </c>
      <c r="D270" s="16" t="s">
        <v>2550</v>
      </c>
      <c r="E270" s="21">
        <v>2018</v>
      </c>
      <c r="F270" s="21" t="s">
        <v>2551</v>
      </c>
      <c r="G270" s="21" t="s">
        <v>2559</v>
      </c>
      <c r="H270" s="21" t="s">
        <v>2552</v>
      </c>
      <c r="I270" s="24" t="s">
        <v>4050</v>
      </c>
      <c r="J270" s="24" t="s">
        <v>2551</v>
      </c>
      <c r="K270" s="24" t="s">
        <v>2669</v>
      </c>
    </row>
    <row r="271" spans="1:11">
      <c r="A271" s="23">
        <v>302</v>
      </c>
      <c r="B271" s="24" t="s">
        <v>1731</v>
      </c>
      <c r="C271" s="21" t="s">
        <v>1732</v>
      </c>
      <c r="D271" s="24" t="s">
        <v>2550</v>
      </c>
      <c r="E271" s="21">
        <v>2018</v>
      </c>
      <c r="F271" s="21" t="s">
        <v>2551</v>
      </c>
      <c r="G271" s="21" t="s">
        <v>2559</v>
      </c>
      <c r="H271" s="21" t="s">
        <v>2552</v>
      </c>
      <c r="I271" s="24" t="s">
        <v>4050</v>
      </c>
      <c r="J271" s="24" t="s">
        <v>2551</v>
      </c>
      <c r="K271" s="24" t="s">
        <v>2669</v>
      </c>
    </row>
    <row r="272" spans="1:11">
      <c r="A272" s="21">
        <v>407</v>
      </c>
      <c r="B272" s="24" t="s">
        <v>2151</v>
      </c>
      <c r="C272" s="21" t="s">
        <v>2152</v>
      </c>
      <c r="D272" s="24" t="s">
        <v>2550</v>
      </c>
      <c r="E272" s="21">
        <v>2018</v>
      </c>
      <c r="F272" s="21" t="s">
        <v>2551</v>
      </c>
      <c r="G272" s="21" t="s">
        <v>2559</v>
      </c>
      <c r="H272" s="21" t="s">
        <v>2552</v>
      </c>
      <c r="I272" s="24" t="s">
        <v>4050</v>
      </c>
      <c r="J272" s="24" t="s">
        <v>2551</v>
      </c>
      <c r="K272" s="24" t="s">
        <v>2669</v>
      </c>
    </row>
    <row r="273" spans="1:11">
      <c r="A273" s="23">
        <v>22</v>
      </c>
      <c r="B273" s="24" t="s">
        <v>611</v>
      </c>
      <c r="C273" s="21" t="s">
        <v>612</v>
      </c>
      <c r="D273" s="24" t="s">
        <v>2550</v>
      </c>
      <c r="E273" s="21">
        <v>2019</v>
      </c>
      <c r="F273" s="21" t="s">
        <v>2551</v>
      </c>
      <c r="G273" s="21" t="s">
        <v>2559</v>
      </c>
      <c r="H273" s="21" t="s">
        <v>2552</v>
      </c>
      <c r="I273" s="24" t="s">
        <v>2576</v>
      </c>
      <c r="J273" s="24" t="s">
        <v>2551</v>
      </c>
      <c r="K273" s="24" t="s">
        <v>2669</v>
      </c>
    </row>
    <row r="274" spans="1:11">
      <c r="A274" s="23">
        <v>34</v>
      </c>
      <c r="B274" s="24" t="s">
        <v>659</v>
      </c>
      <c r="C274" s="21" t="s">
        <v>660</v>
      </c>
      <c r="D274" s="24" t="s">
        <v>2550</v>
      </c>
      <c r="E274" s="21">
        <v>2018</v>
      </c>
      <c r="F274" s="21" t="s">
        <v>2551</v>
      </c>
      <c r="G274" s="21" t="s">
        <v>2559</v>
      </c>
      <c r="H274" s="21" t="s">
        <v>2552</v>
      </c>
      <c r="I274" s="24" t="s">
        <v>2572</v>
      </c>
      <c r="J274" s="24" t="s">
        <v>2551</v>
      </c>
      <c r="K274" s="24" t="s">
        <v>2669</v>
      </c>
    </row>
    <row r="275" spans="1:11">
      <c r="A275" s="21">
        <v>71</v>
      </c>
      <c r="B275" s="24" t="s">
        <v>807</v>
      </c>
      <c r="C275" s="21" t="s">
        <v>808</v>
      </c>
      <c r="D275" s="24" t="s">
        <v>2550</v>
      </c>
      <c r="E275" s="21">
        <v>2018</v>
      </c>
      <c r="F275" s="21" t="s">
        <v>2551</v>
      </c>
      <c r="G275" s="21" t="s">
        <v>2559</v>
      </c>
      <c r="H275" s="21" t="s">
        <v>2552</v>
      </c>
      <c r="I275" s="24" t="s">
        <v>2584</v>
      </c>
      <c r="J275" s="24" t="s">
        <v>2551</v>
      </c>
      <c r="K275" s="24" t="s">
        <v>2669</v>
      </c>
    </row>
    <row r="276" spans="1:11">
      <c r="A276" s="23">
        <v>122</v>
      </c>
      <c r="B276" s="24" t="s">
        <v>1011</v>
      </c>
      <c r="C276" s="21" t="s">
        <v>1012</v>
      </c>
      <c r="D276" s="24" t="s">
        <v>2550</v>
      </c>
      <c r="E276" s="21">
        <v>2018</v>
      </c>
      <c r="F276" s="21" t="s">
        <v>2551</v>
      </c>
      <c r="G276" s="21" t="s">
        <v>2559</v>
      </c>
      <c r="H276" s="21" t="s">
        <v>2552</v>
      </c>
      <c r="I276" s="24" t="s">
        <v>2572</v>
      </c>
      <c r="J276" s="24" t="s">
        <v>2551</v>
      </c>
      <c r="K276" s="24" t="s">
        <v>2669</v>
      </c>
    </row>
    <row r="277" spans="1:11">
      <c r="A277" s="21">
        <v>261</v>
      </c>
      <c r="B277" s="24" t="s">
        <v>1567</v>
      </c>
      <c r="C277" s="21" t="s">
        <v>1568</v>
      </c>
      <c r="D277" s="24" t="s">
        <v>2550</v>
      </c>
      <c r="E277" s="21">
        <v>2019</v>
      </c>
      <c r="F277" s="21" t="s">
        <v>2551</v>
      </c>
      <c r="G277" s="21" t="s">
        <v>2559</v>
      </c>
      <c r="H277" s="21" t="s">
        <v>2552</v>
      </c>
      <c r="I277" s="24" t="s">
        <v>2671</v>
      </c>
      <c r="J277" s="24" t="s">
        <v>2551</v>
      </c>
      <c r="K277" s="24" t="s">
        <v>2669</v>
      </c>
    </row>
    <row r="278" spans="1:11">
      <c r="A278" s="21">
        <v>265</v>
      </c>
      <c r="B278" s="24" t="s">
        <v>1583</v>
      </c>
      <c r="C278" s="21" t="s">
        <v>1584</v>
      </c>
      <c r="D278" s="24" t="s">
        <v>2550</v>
      </c>
      <c r="E278" s="21">
        <v>2019</v>
      </c>
      <c r="F278" s="21" t="s">
        <v>2551</v>
      </c>
      <c r="G278" s="21" t="s">
        <v>2559</v>
      </c>
      <c r="H278" s="21" t="s">
        <v>2552</v>
      </c>
      <c r="I278" s="24" t="s">
        <v>2567</v>
      </c>
      <c r="J278" s="24" t="s">
        <v>2551</v>
      </c>
      <c r="K278" s="24" t="s">
        <v>2669</v>
      </c>
    </row>
    <row r="279" spans="1:11">
      <c r="A279" s="23">
        <v>314</v>
      </c>
      <c r="B279" s="24" t="s">
        <v>1779</v>
      </c>
      <c r="C279" s="21" t="s">
        <v>1780</v>
      </c>
      <c r="D279" s="24" t="s">
        <v>2550</v>
      </c>
      <c r="E279" s="21">
        <v>2018</v>
      </c>
      <c r="F279" s="21" t="s">
        <v>2551</v>
      </c>
      <c r="G279" s="21" t="s">
        <v>2559</v>
      </c>
      <c r="H279" s="21" t="s">
        <v>2552</v>
      </c>
      <c r="I279" s="24" t="s">
        <v>2573</v>
      </c>
      <c r="J279" s="24" t="s">
        <v>2551</v>
      </c>
      <c r="K279" s="24" t="s">
        <v>2669</v>
      </c>
    </row>
    <row r="280" spans="1:11">
      <c r="A280" s="21">
        <v>321</v>
      </c>
      <c r="B280" s="24" t="s">
        <v>1807</v>
      </c>
      <c r="C280" s="21" t="s">
        <v>1808</v>
      </c>
      <c r="D280" s="24" t="s">
        <v>2550</v>
      </c>
      <c r="E280" s="21">
        <v>2018</v>
      </c>
      <c r="F280" s="21" t="s">
        <v>2551</v>
      </c>
      <c r="G280" s="21" t="s">
        <v>2559</v>
      </c>
      <c r="H280" s="21" t="s">
        <v>2552</v>
      </c>
      <c r="I280" s="24" t="s">
        <v>2623</v>
      </c>
      <c r="J280" s="24" t="s">
        <v>2551</v>
      </c>
      <c r="K280" s="24" t="s">
        <v>2669</v>
      </c>
    </row>
    <row r="281" spans="1:11">
      <c r="A281" s="23">
        <v>394</v>
      </c>
      <c r="B281" s="24" t="s">
        <v>2099</v>
      </c>
      <c r="C281" s="21" t="s">
        <v>2100</v>
      </c>
      <c r="D281" s="24" t="s">
        <v>2550</v>
      </c>
      <c r="E281" s="21">
        <v>2018</v>
      </c>
      <c r="F281" s="21" t="s">
        <v>2551</v>
      </c>
      <c r="G281" s="21" t="s">
        <v>2559</v>
      </c>
      <c r="H281" s="21" t="s">
        <v>2552</v>
      </c>
      <c r="I281" s="24" t="s">
        <v>2572</v>
      </c>
      <c r="J281" s="24" t="s">
        <v>2551</v>
      </c>
      <c r="K281" s="24" t="s">
        <v>2669</v>
      </c>
    </row>
    <row r="282" spans="1:11">
      <c r="A282" s="21">
        <v>455</v>
      </c>
      <c r="B282" s="24" t="s">
        <v>2343</v>
      </c>
      <c r="C282" s="21" t="s">
        <v>2344</v>
      </c>
      <c r="D282" s="24" t="s">
        <v>2550</v>
      </c>
      <c r="E282" s="21">
        <v>2018</v>
      </c>
      <c r="F282" s="21" t="s">
        <v>2551</v>
      </c>
      <c r="G282" s="21" t="s">
        <v>2559</v>
      </c>
      <c r="H282" s="21" t="s">
        <v>2552</v>
      </c>
      <c r="I282" s="24" t="s">
        <v>2572</v>
      </c>
      <c r="J282" s="24" t="s">
        <v>2551</v>
      </c>
      <c r="K282" s="24" t="s">
        <v>2669</v>
      </c>
    </row>
    <row r="283" spans="1:11">
      <c r="A283" s="23">
        <v>460</v>
      </c>
      <c r="B283" s="24" t="s">
        <v>2363</v>
      </c>
      <c r="C283" s="21" t="s">
        <v>2364</v>
      </c>
      <c r="D283" s="24" t="s">
        <v>2550</v>
      </c>
      <c r="E283" s="21">
        <v>2018</v>
      </c>
      <c r="F283" s="21" t="s">
        <v>2551</v>
      </c>
      <c r="G283" s="21" t="s">
        <v>2559</v>
      </c>
      <c r="H283" s="21" t="s">
        <v>2552</v>
      </c>
      <c r="I283" s="24" t="s">
        <v>2585</v>
      </c>
      <c r="J283" s="24" t="s">
        <v>2551</v>
      </c>
      <c r="K283" s="24" t="s">
        <v>2669</v>
      </c>
    </row>
    <row r="284" spans="1:11">
      <c r="A284" s="21">
        <v>477</v>
      </c>
      <c r="B284" s="24" t="s">
        <v>2430</v>
      </c>
      <c r="C284" s="21" t="s">
        <v>2431</v>
      </c>
      <c r="D284" s="24" t="s">
        <v>2550</v>
      </c>
      <c r="E284" s="21">
        <v>2018</v>
      </c>
      <c r="F284" s="21" t="s">
        <v>2551</v>
      </c>
      <c r="G284" s="21" t="s">
        <v>2559</v>
      </c>
      <c r="H284" s="21" t="s">
        <v>2552</v>
      </c>
      <c r="I284" s="24" t="s">
        <v>2573</v>
      </c>
      <c r="J284" s="24" t="s">
        <v>2551</v>
      </c>
      <c r="K284" s="24" t="s">
        <v>2669</v>
      </c>
    </row>
    <row r="285" spans="1:11" ht="28.5">
      <c r="B285" s="43" t="s">
        <v>2672</v>
      </c>
      <c r="C285" s="21"/>
    </row>
    <row r="286" spans="1:11">
      <c r="A286" s="21">
        <v>1</v>
      </c>
      <c r="B286" s="24" t="s">
        <v>527</v>
      </c>
      <c r="C286" s="21" t="s">
        <v>528</v>
      </c>
      <c r="D286" s="24" t="s">
        <v>2550</v>
      </c>
      <c r="E286" s="21">
        <v>2018</v>
      </c>
      <c r="F286" s="21" t="s">
        <v>2551</v>
      </c>
      <c r="G286" s="21" t="s">
        <v>2551</v>
      </c>
      <c r="H286" s="21" t="s">
        <v>2552</v>
      </c>
      <c r="I286" s="24" t="s">
        <v>2551</v>
      </c>
      <c r="J286" s="24" t="s">
        <v>2551</v>
      </c>
      <c r="K286" s="24" t="s">
        <v>2673</v>
      </c>
    </row>
    <row r="287" spans="1:11">
      <c r="A287" s="23">
        <v>2</v>
      </c>
      <c r="B287" s="25" t="s">
        <v>2554</v>
      </c>
      <c r="C287" s="21" t="s">
        <v>532</v>
      </c>
      <c r="D287" s="16" t="s">
        <v>2558</v>
      </c>
      <c r="E287" s="21">
        <v>2017</v>
      </c>
      <c r="F287" s="21" t="s">
        <v>2551</v>
      </c>
      <c r="G287" s="21" t="s">
        <v>2551</v>
      </c>
      <c r="H287" s="21" t="s">
        <v>2552</v>
      </c>
      <c r="I287" s="24" t="s">
        <v>2551</v>
      </c>
      <c r="J287" s="24" t="s">
        <v>2551</v>
      </c>
      <c r="K287" s="24" t="s">
        <v>2674</v>
      </c>
    </row>
    <row r="288" spans="1:11">
      <c r="A288" s="21">
        <v>3</v>
      </c>
      <c r="B288" s="16" t="s">
        <v>535</v>
      </c>
      <c r="C288" s="21" t="s">
        <v>536</v>
      </c>
      <c r="D288" s="16" t="s">
        <v>2550</v>
      </c>
      <c r="E288" s="21">
        <v>2018</v>
      </c>
      <c r="F288" s="21" t="s">
        <v>2551</v>
      </c>
      <c r="G288" s="21" t="s">
        <v>2551</v>
      </c>
      <c r="H288" s="21" t="s">
        <v>2552</v>
      </c>
      <c r="I288" s="24" t="s">
        <v>2551</v>
      </c>
      <c r="J288" s="24" t="s">
        <v>2551</v>
      </c>
      <c r="K288" s="24" t="s">
        <v>2673</v>
      </c>
    </row>
    <row r="289" spans="1:11">
      <c r="A289" s="23">
        <v>4</v>
      </c>
      <c r="B289" s="29" t="s">
        <v>2557</v>
      </c>
      <c r="C289" s="21" t="s">
        <v>540</v>
      </c>
      <c r="D289" s="24" t="s">
        <v>2550</v>
      </c>
      <c r="E289" s="21">
        <v>2018</v>
      </c>
      <c r="F289" s="21" t="s">
        <v>2551</v>
      </c>
      <c r="G289" s="21" t="s">
        <v>2551</v>
      </c>
      <c r="H289" s="21" t="s">
        <v>2552</v>
      </c>
      <c r="I289" s="24" t="s">
        <v>2551</v>
      </c>
      <c r="J289" s="24" t="s">
        <v>2551</v>
      </c>
      <c r="K289" s="24" t="s">
        <v>2673</v>
      </c>
    </row>
    <row r="290" spans="1:11">
      <c r="A290" s="21">
        <v>9</v>
      </c>
      <c r="B290" s="24" t="s">
        <v>559</v>
      </c>
      <c r="C290" s="21" t="s">
        <v>560</v>
      </c>
      <c r="D290" s="24" t="s">
        <v>2558</v>
      </c>
      <c r="E290" s="21">
        <v>2017</v>
      </c>
      <c r="F290" s="21" t="s">
        <v>2551</v>
      </c>
      <c r="G290" s="21" t="s">
        <v>2551</v>
      </c>
      <c r="H290" s="21" t="s">
        <v>2552</v>
      </c>
      <c r="I290" s="24" t="s">
        <v>2551</v>
      </c>
      <c r="J290" s="24" t="s">
        <v>2551</v>
      </c>
      <c r="K290" s="24" t="s">
        <v>2674</v>
      </c>
    </row>
    <row r="291" spans="1:11">
      <c r="A291" s="21">
        <v>13</v>
      </c>
      <c r="B291" s="24" t="s">
        <v>575</v>
      </c>
      <c r="C291" s="21" t="s">
        <v>576</v>
      </c>
      <c r="D291" s="24" t="s">
        <v>2550</v>
      </c>
      <c r="E291" s="21">
        <v>2018</v>
      </c>
      <c r="F291" s="21" t="s">
        <v>2551</v>
      </c>
      <c r="G291" s="21" t="s">
        <v>2551</v>
      </c>
      <c r="H291" s="21" t="s">
        <v>2552</v>
      </c>
      <c r="I291" s="24" t="s">
        <v>2551</v>
      </c>
      <c r="J291" s="24" t="s">
        <v>2551</v>
      </c>
      <c r="K291" s="24" t="s">
        <v>2674</v>
      </c>
    </row>
    <row r="292" spans="1:11">
      <c r="A292" s="21">
        <v>15</v>
      </c>
      <c r="B292" s="24" t="s">
        <v>583</v>
      </c>
      <c r="C292" s="21" t="s">
        <v>584</v>
      </c>
      <c r="D292" s="24" t="s">
        <v>2550</v>
      </c>
      <c r="E292" s="21">
        <v>2018</v>
      </c>
      <c r="F292" s="21" t="s">
        <v>2551</v>
      </c>
      <c r="G292" s="21" t="s">
        <v>2551</v>
      </c>
      <c r="H292" s="21" t="s">
        <v>2552</v>
      </c>
      <c r="I292" s="24" t="s">
        <v>2551</v>
      </c>
      <c r="J292" s="24" t="s">
        <v>2551</v>
      </c>
      <c r="K292" s="24" t="s">
        <v>2673</v>
      </c>
    </row>
    <row r="293" spans="1:11">
      <c r="A293" s="21">
        <v>19</v>
      </c>
      <c r="B293" s="24" t="s">
        <v>599</v>
      </c>
      <c r="C293" s="21" t="s">
        <v>600</v>
      </c>
      <c r="D293" s="24" t="s">
        <v>2550</v>
      </c>
      <c r="E293" s="21">
        <v>2018</v>
      </c>
      <c r="F293" s="21" t="s">
        <v>2551</v>
      </c>
      <c r="G293" s="21" t="s">
        <v>2551</v>
      </c>
      <c r="H293" s="21" t="s">
        <v>2552</v>
      </c>
      <c r="I293" s="24" t="s">
        <v>2551</v>
      </c>
      <c r="J293" s="24" t="s">
        <v>2551</v>
      </c>
      <c r="K293" s="24" t="s">
        <v>2674</v>
      </c>
    </row>
    <row r="294" spans="1:11">
      <c r="A294" s="21">
        <v>25</v>
      </c>
      <c r="B294" s="24" t="s">
        <v>623</v>
      </c>
      <c r="C294" s="21" t="s">
        <v>624</v>
      </c>
      <c r="D294" s="24" t="s">
        <v>2550</v>
      </c>
      <c r="E294" s="21">
        <v>2019</v>
      </c>
      <c r="F294" s="21" t="s">
        <v>2551</v>
      </c>
      <c r="G294" s="21" t="s">
        <v>2551</v>
      </c>
      <c r="H294" s="21" t="s">
        <v>2552</v>
      </c>
      <c r="I294" s="24" t="s">
        <v>2551</v>
      </c>
      <c r="J294" s="24" t="s">
        <v>2551</v>
      </c>
      <c r="K294" s="24" t="s">
        <v>2673</v>
      </c>
    </row>
    <row r="295" spans="1:11">
      <c r="A295" s="23">
        <v>32</v>
      </c>
      <c r="B295" s="24" t="s">
        <v>651</v>
      </c>
      <c r="C295" s="21" t="s">
        <v>652</v>
      </c>
      <c r="D295" s="24" t="s">
        <v>2550</v>
      </c>
      <c r="E295" s="21">
        <v>2018</v>
      </c>
      <c r="F295" s="21" t="s">
        <v>2551</v>
      </c>
      <c r="G295" s="21" t="s">
        <v>2551</v>
      </c>
      <c r="H295" s="21" t="s">
        <v>2552</v>
      </c>
      <c r="I295" s="24" t="s">
        <v>2551</v>
      </c>
      <c r="J295" s="24" t="s">
        <v>2551</v>
      </c>
      <c r="K295" s="24" t="s">
        <v>2673</v>
      </c>
    </row>
    <row r="296" spans="1:11">
      <c r="A296" s="21">
        <v>39</v>
      </c>
      <c r="B296" s="24" t="s">
        <v>679</v>
      </c>
      <c r="C296" s="21" t="s">
        <v>680</v>
      </c>
      <c r="D296" s="24" t="s">
        <v>2550</v>
      </c>
      <c r="E296" s="21">
        <v>2018</v>
      </c>
      <c r="F296" s="21" t="s">
        <v>2551</v>
      </c>
      <c r="G296" s="21" t="s">
        <v>2551</v>
      </c>
      <c r="H296" s="21" t="s">
        <v>2552</v>
      </c>
      <c r="I296" s="24" t="s">
        <v>2551</v>
      </c>
      <c r="J296" s="24" t="s">
        <v>2551</v>
      </c>
      <c r="K296" s="24" t="s">
        <v>2673</v>
      </c>
    </row>
    <row r="297" spans="1:11">
      <c r="A297" s="23">
        <v>42</v>
      </c>
      <c r="B297" s="24" t="s">
        <v>691</v>
      </c>
      <c r="C297" s="21" t="s">
        <v>692</v>
      </c>
      <c r="D297" s="24" t="s">
        <v>2550</v>
      </c>
      <c r="E297" s="21">
        <v>2018</v>
      </c>
      <c r="F297" s="21" t="s">
        <v>2551</v>
      </c>
      <c r="G297" s="21" t="s">
        <v>2551</v>
      </c>
      <c r="H297" s="21" t="s">
        <v>2552</v>
      </c>
      <c r="I297" s="24" t="s">
        <v>2551</v>
      </c>
      <c r="J297" s="24" t="s">
        <v>2551</v>
      </c>
      <c r="K297" s="24" t="s">
        <v>2674</v>
      </c>
    </row>
    <row r="298" spans="1:11">
      <c r="A298" s="21">
        <v>45</v>
      </c>
      <c r="B298" s="24" t="s">
        <v>703</v>
      </c>
      <c r="C298" s="21" t="s">
        <v>704</v>
      </c>
      <c r="D298" s="24" t="s">
        <v>2558</v>
      </c>
      <c r="E298" s="21">
        <v>2017</v>
      </c>
      <c r="F298" s="21" t="s">
        <v>2551</v>
      </c>
      <c r="G298" s="21" t="s">
        <v>2551</v>
      </c>
      <c r="H298" s="21" t="s">
        <v>2552</v>
      </c>
      <c r="I298" s="24" t="s">
        <v>2551</v>
      </c>
      <c r="J298" s="24" t="s">
        <v>2551</v>
      </c>
      <c r="K298" s="24" t="s">
        <v>2674</v>
      </c>
    </row>
    <row r="299" spans="1:11">
      <c r="A299" s="21">
        <v>47</v>
      </c>
      <c r="B299" s="24" t="s">
        <v>711</v>
      </c>
      <c r="C299" s="21" t="s">
        <v>712</v>
      </c>
      <c r="D299" s="24" t="s">
        <v>2550</v>
      </c>
      <c r="E299" s="21">
        <v>2018</v>
      </c>
      <c r="F299" s="21" t="s">
        <v>2551</v>
      </c>
      <c r="G299" s="21" t="s">
        <v>2551</v>
      </c>
      <c r="H299" s="21" t="s">
        <v>2552</v>
      </c>
      <c r="I299" s="24" t="s">
        <v>2551</v>
      </c>
      <c r="J299" s="24" t="s">
        <v>2551</v>
      </c>
      <c r="K299" s="24" t="s">
        <v>2673</v>
      </c>
    </row>
    <row r="300" spans="1:11">
      <c r="A300" s="23">
        <v>48</v>
      </c>
      <c r="B300" s="24" t="s">
        <v>715</v>
      </c>
      <c r="C300" s="21" t="s">
        <v>716</v>
      </c>
      <c r="D300" s="16" t="s">
        <v>2558</v>
      </c>
      <c r="E300" s="21">
        <v>2017</v>
      </c>
      <c r="F300" s="21" t="s">
        <v>2551</v>
      </c>
      <c r="G300" s="21" t="s">
        <v>2551</v>
      </c>
      <c r="H300" s="21" t="s">
        <v>2552</v>
      </c>
      <c r="I300" s="24" t="s">
        <v>2551</v>
      </c>
      <c r="J300" s="24" t="s">
        <v>2551</v>
      </c>
      <c r="K300" s="24" t="s">
        <v>2674</v>
      </c>
    </row>
    <row r="301" spans="1:11">
      <c r="A301" s="23">
        <v>56</v>
      </c>
      <c r="B301" s="24" t="s">
        <v>747</v>
      </c>
      <c r="C301" s="21" t="s">
        <v>748</v>
      </c>
      <c r="D301" s="24" t="s">
        <v>2550</v>
      </c>
      <c r="E301" s="21">
        <v>2018</v>
      </c>
      <c r="F301" s="21" t="s">
        <v>2551</v>
      </c>
      <c r="G301" s="21" t="s">
        <v>2551</v>
      </c>
      <c r="H301" s="21" t="s">
        <v>2552</v>
      </c>
      <c r="I301" s="24" t="s">
        <v>2551</v>
      </c>
      <c r="J301" s="24" t="s">
        <v>2551</v>
      </c>
      <c r="K301" s="24" t="s">
        <v>2673</v>
      </c>
    </row>
    <row r="302" spans="1:11">
      <c r="A302" s="21">
        <v>57</v>
      </c>
      <c r="B302" s="24" t="s">
        <v>751</v>
      </c>
      <c r="C302" s="21" t="s">
        <v>752</v>
      </c>
      <c r="D302" s="16" t="s">
        <v>2550</v>
      </c>
      <c r="E302" s="21">
        <v>2019</v>
      </c>
      <c r="F302" s="21" t="s">
        <v>2551</v>
      </c>
      <c r="G302" s="21" t="s">
        <v>2551</v>
      </c>
      <c r="H302" s="21" t="s">
        <v>2552</v>
      </c>
      <c r="I302" s="24" t="s">
        <v>2551</v>
      </c>
      <c r="J302" s="24" t="s">
        <v>2551</v>
      </c>
      <c r="K302" s="24" t="s">
        <v>2673</v>
      </c>
    </row>
    <row r="303" spans="1:11">
      <c r="A303" s="23">
        <v>58</v>
      </c>
      <c r="B303" s="24" t="s">
        <v>755</v>
      </c>
      <c r="C303" s="21" t="s">
        <v>756</v>
      </c>
      <c r="D303" s="24" t="s">
        <v>2550</v>
      </c>
      <c r="E303" s="21">
        <v>2018</v>
      </c>
      <c r="F303" s="21" t="s">
        <v>2551</v>
      </c>
      <c r="G303" s="21" t="s">
        <v>2551</v>
      </c>
      <c r="H303" s="21" t="s">
        <v>2552</v>
      </c>
      <c r="I303" s="24" t="s">
        <v>2551</v>
      </c>
      <c r="J303" s="24" t="s">
        <v>2551</v>
      </c>
      <c r="K303" s="24" t="s">
        <v>2674</v>
      </c>
    </row>
    <row r="304" spans="1:11">
      <c r="A304" s="23">
        <v>60</v>
      </c>
      <c r="B304" s="24" t="s">
        <v>763</v>
      </c>
      <c r="C304" s="21" t="s">
        <v>764</v>
      </c>
      <c r="D304" s="24" t="s">
        <v>2550</v>
      </c>
      <c r="E304" s="21">
        <v>2018</v>
      </c>
      <c r="F304" s="21" t="s">
        <v>2551</v>
      </c>
      <c r="G304" s="21" t="s">
        <v>2551</v>
      </c>
      <c r="H304" s="21" t="s">
        <v>2552</v>
      </c>
      <c r="I304" s="24" t="s">
        <v>2551</v>
      </c>
      <c r="J304" s="24" t="s">
        <v>2551</v>
      </c>
      <c r="K304" s="24" t="s">
        <v>2673</v>
      </c>
    </row>
    <row r="305" spans="1:11">
      <c r="A305" s="23">
        <v>62</v>
      </c>
      <c r="B305" s="24" t="s">
        <v>771</v>
      </c>
      <c r="C305" s="21" t="s">
        <v>772</v>
      </c>
      <c r="D305" s="24" t="s">
        <v>2558</v>
      </c>
      <c r="E305" s="21">
        <v>2017</v>
      </c>
      <c r="F305" s="21" t="s">
        <v>2551</v>
      </c>
      <c r="G305" s="21" t="s">
        <v>2551</v>
      </c>
      <c r="H305" s="21" t="s">
        <v>2552</v>
      </c>
      <c r="I305" s="24" t="s">
        <v>2551</v>
      </c>
      <c r="J305" s="24" t="s">
        <v>2551</v>
      </c>
      <c r="K305" s="24" t="s">
        <v>2674</v>
      </c>
    </row>
    <row r="306" spans="1:11">
      <c r="A306" s="23">
        <v>64</v>
      </c>
      <c r="B306" s="24" t="s">
        <v>779</v>
      </c>
      <c r="C306" s="21" t="s">
        <v>780</v>
      </c>
      <c r="D306" s="24" t="s">
        <v>2550</v>
      </c>
      <c r="E306" s="21">
        <v>2019</v>
      </c>
      <c r="F306" s="21" t="s">
        <v>2551</v>
      </c>
      <c r="G306" s="21" t="s">
        <v>2551</v>
      </c>
      <c r="H306" s="21" t="s">
        <v>2552</v>
      </c>
      <c r="I306" s="24" t="s">
        <v>2551</v>
      </c>
      <c r="J306" s="24" t="s">
        <v>2551</v>
      </c>
      <c r="K306" s="24" t="s">
        <v>2673</v>
      </c>
    </row>
    <row r="307" spans="1:11">
      <c r="A307" s="21">
        <v>65</v>
      </c>
      <c r="B307" s="24" t="s">
        <v>783</v>
      </c>
      <c r="C307" s="21" t="s">
        <v>784</v>
      </c>
      <c r="D307" s="24" t="s">
        <v>2550</v>
      </c>
      <c r="E307" s="21">
        <v>2018</v>
      </c>
      <c r="F307" s="21" t="s">
        <v>2551</v>
      </c>
      <c r="G307" s="21" t="s">
        <v>2551</v>
      </c>
      <c r="H307" s="21" t="s">
        <v>2552</v>
      </c>
      <c r="I307" s="24" t="s">
        <v>2551</v>
      </c>
      <c r="J307" s="24" t="s">
        <v>2551</v>
      </c>
      <c r="K307" s="24" t="s">
        <v>2673</v>
      </c>
    </row>
    <row r="308" spans="1:11">
      <c r="A308" s="21">
        <v>67</v>
      </c>
      <c r="B308" s="24" t="s">
        <v>791</v>
      </c>
      <c r="C308" s="21" t="s">
        <v>792</v>
      </c>
      <c r="D308" s="24" t="s">
        <v>2550</v>
      </c>
      <c r="E308" s="21">
        <v>2019</v>
      </c>
      <c r="F308" s="21" t="s">
        <v>2551</v>
      </c>
      <c r="G308" s="21" t="s">
        <v>2551</v>
      </c>
      <c r="H308" s="21" t="s">
        <v>2552</v>
      </c>
      <c r="I308" s="24" t="s">
        <v>2551</v>
      </c>
      <c r="J308" s="24" t="s">
        <v>2551</v>
      </c>
      <c r="K308" s="24" t="s">
        <v>2674</v>
      </c>
    </row>
    <row r="309" spans="1:11">
      <c r="A309" s="23">
        <v>68</v>
      </c>
      <c r="B309" s="24" t="s">
        <v>795</v>
      </c>
      <c r="C309" s="21" t="s">
        <v>796</v>
      </c>
      <c r="D309" s="24" t="s">
        <v>2550</v>
      </c>
      <c r="E309" s="21">
        <v>2018</v>
      </c>
      <c r="F309" s="21" t="s">
        <v>2551</v>
      </c>
      <c r="G309" s="21" t="s">
        <v>2551</v>
      </c>
      <c r="H309" s="21" t="s">
        <v>2552</v>
      </c>
      <c r="I309" s="24" t="s">
        <v>2551</v>
      </c>
      <c r="J309" s="24" t="s">
        <v>2551</v>
      </c>
      <c r="K309" s="24" t="s">
        <v>2673</v>
      </c>
    </row>
    <row r="310" spans="1:11">
      <c r="A310" s="23">
        <v>70</v>
      </c>
      <c r="B310" s="24" t="s">
        <v>803</v>
      </c>
      <c r="C310" s="21" t="s">
        <v>804</v>
      </c>
      <c r="D310" s="24" t="s">
        <v>2558</v>
      </c>
      <c r="E310" s="21">
        <v>2017</v>
      </c>
      <c r="F310" s="21" t="s">
        <v>2551</v>
      </c>
      <c r="G310" s="21" t="s">
        <v>2551</v>
      </c>
      <c r="H310" s="21" t="s">
        <v>2552</v>
      </c>
      <c r="I310" s="24" t="s">
        <v>2551</v>
      </c>
      <c r="J310" s="24" t="s">
        <v>2551</v>
      </c>
      <c r="K310" s="24" t="s">
        <v>2675</v>
      </c>
    </row>
    <row r="311" spans="1:11">
      <c r="A311" s="23">
        <v>74</v>
      </c>
      <c r="B311" s="24" t="s">
        <v>819</v>
      </c>
      <c r="C311" s="21" t="s">
        <v>820</v>
      </c>
      <c r="D311" s="24" t="s">
        <v>2558</v>
      </c>
      <c r="E311" s="21">
        <v>2017</v>
      </c>
      <c r="F311" s="21" t="s">
        <v>2551</v>
      </c>
      <c r="G311" s="21" t="s">
        <v>2551</v>
      </c>
      <c r="H311" s="21" t="s">
        <v>2552</v>
      </c>
      <c r="I311" s="24" t="s">
        <v>2551</v>
      </c>
      <c r="J311" s="24" t="s">
        <v>2551</v>
      </c>
      <c r="K311" s="24" t="s">
        <v>2674</v>
      </c>
    </row>
    <row r="312" spans="1:11">
      <c r="A312" s="21">
        <v>75</v>
      </c>
      <c r="B312" s="24" t="s">
        <v>823</v>
      </c>
      <c r="C312" s="21" t="s">
        <v>824</v>
      </c>
      <c r="D312" s="24" t="s">
        <v>2550</v>
      </c>
      <c r="E312" s="21">
        <v>2018</v>
      </c>
      <c r="F312" s="21" t="s">
        <v>2551</v>
      </c>
      <c r="G312" s="21" t="s">
        <v>2551</v>
      </c>
      <c r="H312" s="21" t="s">
        <v>2552</v>
      </c>
      <c r="I312" s="24" t="s">
        <v>2551</v>
      </c>
      <c r="J312" s="24" t="s">
        <v>2551</v>
      </c>
      <c r="K312" s="24" t="s">
        <v>2673</v>
      </c>
    </row>
    <row r="313" spans="1:11">
      <c r="A313" s="23">
        <v>80</v>
      </c>
      <c r="B313" s="24" t="s">
        <v>843</v>
      </c>
      <c r="C313" s="21" t="s">
        <v>844</v>
      </c>
      <c r="D313" s="24" t="s">
        <v>2550</v>
      </c>
      <c r="E313" s="21">
        <v>2019</v>
      </c>
      <c r="F313" s="21" t="s">
        <v>2551</v>
      </c>
      <c r="G313" s="21" t="s">
        <v>2551</v>
      </c>
      <c r="H313" s="21" t="s">
        <v>2552</v>
      </c>
      <c r="I313" s="24" t="s">
        <v>2551</v>
      </c>
      <c r="J313" s="24" t="s">
        <v>2551</v>
      </c>
      <c r="K313" s="24" t="s">
        <v>2673</v>
      </c>
    </row>
    <row r="314" spans="1:11">
      <c r="A314" s="23">
        <v>82</v>
      </c>
      <c r="B314" s="24" t="s">
        <v>851</v>
      </c>
      <c r="C314" s="21" t="s">
        <v>852</v>
      </c>
      <c r="D314" s="24" t="s">
        <v>2550</v>
      </c>
      <c r="E314" s="21">
        <v>2018</v>
      </c>
      <c r="F314" s="21" t="s">
        <v>2551</v>
      </c>
      <c r="G314" s="21" t="s">
        <v>2551</v>
      </c>
      <c r="H314" s="21" t="s">
        <v>2552</v>
      </c>
      <c r="I314" s="24" t="s">
        <v>2551</v>
      </c>
      <c r="J314" s="24" t="s">
        <v>2551</v>
      </c>
      <c r="K314" s="24" t="s">
        <v>2673</v>
      </c>
    </row>
    <row r="315" spans="1:11">
      <c r="A315" s="21">
        <v>85</v>
      </c>
      <c r="B315" s="24" t="s">
        <v>863</v>
      </c>
      <c r="C315" s="21" t="s">
        <v>864</v>
      </c>
      <c r="D315" s="24" t="s">
        <v>2550</v>
      </c>
      <c r="E315" s="21">
        <v>2018</v>
      </c>
      <c r="F315" s="21" t="s">
        <v>2551</v>
      </c>
      <c r="G315" s="21" t="s">
        <v>2551</v>
      </c>
      <c r="H315" s="21" t="s">
        <v>2552</v>
      </c>
      <c r="I315" s="24" t="s">
        <v>2551</v>
      </c>
      <c r="J315" s="24" t="s">
        <v>2551</v>
      </c>
      <c r="K315" s="24" t="s">
        <v>2673</v>
      </c>
    </row>
    <row r="316" spans="1:11">
      <c r="A316" s="23">
        <v>86</v>
      </c>
      <c r="B316" s="24" t="s">
        <v>867</v>
      </c>
      <c r="C316" s="21" t="s">
        <v>868</v>
      </c>
      <c r="D316" s="24" t="s">
        <v>2558</v>
      </c>
      <c r="E316" s="21">
        <v>2017</v>
      </c>
      <c r="F316" s="21" t="s">
        <v>2551</v>
      </c>
      <c r="G316" s="21" t="s">
        <v>2551</v>
      </c>
      <c r="H316" s="21" t="s">
        <v>2552</v>
      </c>
      <c r="I316" s="24" t="s">
        <v>2551</v>
      </c>
      <c r="J316" s="24" t="s">
        <v>2551</v>
      </c>
      <c r="K316" s="24" t="s">
        <v>2674</v>
      </c>
    </row>
    <row r="317" spans="1:11">
      <c r="A317" s="23">
        <v>88</v>
      </c>
      <c r="B317" s="24" t="s">
        <v>875</v>
      </c>
      <c r="C317" s="21" t="s">
        <v>876</v>
      </c>
      <c r="D317" s="24" t="s">
        <v>2550</v>
      </c>
      <c r="E317" s="21">
        <v>2018</v>
      </c>
      <c r="F317" s="21" t="s">
        <v>2551</v>
      </c>
      <c r="G317" s="21" t="s">
        <v>2551</v>
      </c>
      <c r="H317" s="21" t="s">
        <v>2552</v>
      </c>
      <c r="I317" s="24" t="s">
        <v>2551</v>
      </c>
      <c r="J317" s="24" t="s">
        <v>2551</v>
      </c>
      <c r="K317" s="24" t="s">
        <v>2673</v>
      </c>
    </row>
    <row r="318" spans="1:11">
      <c r="A318" s="21">
        <v>91</v>
      </c>
      <c r="B318" s="24" t="s">
        <v>887</v>
      </c>
      <c r="C318" s="21" t="s">
        <v>888</v>
      </c>
      <c r="D318" s="24" t="s">
        <v>2550</v>
      </c>
      <c r="E318" s="21">
        <v>2018</v>
      </c>
      <c r="F318" s="21" t="s">
        <v>2551</v>
      </c>
      <c r="G318" s="21" t="s">
        <v>2551</v>
      </c>
      <c r="H318" s="21" t="s">
        <v>2552</v>
      </c>
      <c r="I318" s="24" t="s">
        <v>2551</v>
      </c>
      <c r="J318" s="24" t="s">
        <v>2551</v>
      </c>
      <c r="K318" s="24" t="s">
        <v>2673</v>
      </c>
    </row>
    <row r="319" spans="1:11">
      <c r="A319" s="23">
        <v>102</v>
      </c>
      <c r="B319" s="24" t="s">
        <v>931</v>
      </c>
      <c r="C319" s="21" t="s">
        <v>932</v>
      </c>
      <c r="D319" s="24" t="s">
        <v>2550</v>
      </c>
      <c r="E319" s="21">
        <v>2019</v>
      </c>
      <c r="F319" s="21" t="s">
        <v>2551</v>
      </c>
      <c r="G319" s="21" t="s">
        <v>2551</v>
      </c>
      <c r="H319" s="21" t="s">
        <v>2552</v>
      </c>
      <c r="I319" s="24" t="s">
        <v>2551</v>
      </c>
      <c r="J319" s="24" t="s">
        <v>2551</v>
      </c>
      <c r="K319" s="24" t="s">
        <v>2674</v>
      </c>
    </row>
    <row r="320" spans="1:11">
      <c r="A320" s="21">
        <v>103</v>
      </c>
      <c r="B320" s="24" t="s">
        <v>935</v>
      </c>
      <c r="C320" s="21" t="s">
        <v>936</v>
      </c>
      <c r="D320" s="24" t="s">
        <v>2550</v>
      </c>
      <c r="E320" s="21">
        <v>2018</v>
      </c>
      <c r="F320" s="21" t="s">
        <v>2551</v>
      </c>
      <c r="G320" s="21" t="s">
        <v>2551</v>
      </c>
      <c r="H320" s="21" t="s">
        <v>2552</v>
      </c>
      <c r="I320" s="24" t="s">
        <v>2551</v>
      </c>
      <c r="J320" s="24" t="s">
        <v>2551</v>
      </c>
      <c r="K320" s="24" t="s">
        <v>2674</v>
      </c>
    </row>
    <row r="321" spans="1:11">
      <c r="A321" s="21">
        <v>117</v>
      </c>
      <c r="B321" s="24" t="s">
        <v>991</v>
      </c>
      <c r="C321" s="21" t="s">
        <v>992</v>
      </c>
      <c r="D321" s="24" t="s">
        <v>2550</v>
      </c>
      <c r="E321" s="21">
        <v>2018</v>
      </c>
      <c r="F321" s="21" t="s">
        <v>2551</v>
      </c>
      <c r="G321" s="21" t="s">
        <v>2551</v>
      </c>
      <c r="H321" s="21" t="s">
        <v>2552</v>
      </c>
      <c r="I321" s="24" t="s">
        <v>2551</v>
      </c>
      <c r="J321" s="24" t="s">
        <v>2551</v>
      </c>
      <c r="K321" s="24" t="s">
        <v>2674</v>
      </c>
    </row>
    <row r="322" spans="1:11">
      <c r="A322" s="21">
        <v>123</v>
      </c>
      <c r="B322" s="24" t="s">
        <v>1015</v>
      </c>
      <c r="C322" s="21" t="s">
        <v>1016</v>
      </c>
      <c r="D322" s="24" t="s">
        <v>2550</v>
      </c>
      <c r="E322" s="21">
        <v>2018</v>
      </c>
      <c r="F322" s="21" t="s">
        <v>2551</v>
      </c>
      <c r="G322" s="21" t="s">
        <v>2551</v>
      </c>
      <c r="H322" s="21" t="s">
        <v>2552</v>
      </c>
      <c r="I322" s="24" t="s">
        <v>2551</v>
      </c>
      <c r="J322" s="24" t="s">
        <v>2551</v>
      </c>
      <c r="K322" s="24" t="s">
        <v>2674</v>
      </c>
    </row>
    <row r="323" spans="1:11">
      <c r="A323" s="23">
        <v>126</v>
      </c>
      <c r="B323" s="24" t="s">
        <v>1027</v>
      </c>
      <c r="C323" s="21" t="s">
        <v>1028</v>
      </c>
      <c r="D323" s="24" t="s">
        <v>2550</v>
      </c>
      <c r="E323" s="21">
        <v>2018</v>
      </c>
      <c r="F323" s="21" t="s">
        <v>2551</v>
      </c>
      <c r="G323" s="21" t="s">
        <v>2551</v>
      </c>
      <c r="H323" s="21" t="s">
        <v>2552</v>
      </c>
      <c r="I323" s="24" t="s">
        <v>2551</v>
      </c>
      <c r="J323" s="24" t="s">
        <v>2551</v>
      </c>
      <c r="K323" s="24" t="s">
        <v>2673</v>
      </c>
    </row>
    <row r="324" spans="1:11">
      <c r="A324" s="21">
        <v>129</v>
      </c>
      <c r="B324" s="24" t="s">
        <v>1039</v>
      </c>
      <c r="C324" s="21" t="s">
        <v>1040</v>
      </c>
      <c r="D324" s="24" t="s">
        <v>2550</v>
      </c>
      <c r="E324" s="21">
        <v>2018</v>
      </c>
      <c r="F324" s="21" t="s">
        <v>2551</v>
      </c>
      <c r="G324" s="21" t="s">
        <v>2551</v>
      </c>
      <c r="H324" s="21" t="s">
        <v>2552</v>
      </c>
      <c r="I324" s="24" t="s">
        <v>2551</v>
      </c>
      <c r="J324" s="24" t="s">
        <v>2551</v>
      </c>
      <c r="K324" s="24" t="s">
        <v>2674</v>
      </c>
    </row>
    <row r="325" spans="1:11">
      <c r="A325" s="21">
        <v>131</v>
      </c>
      <c r="B325" s="24" t="s">
        <v>1047</v>
      </c>
      <c r="C325" s="21" t="s">
        <v>1048</v>
      </c>
      <c r="D325" s="16" t="s">
        <v>2550</v>
      </c>
      <c r="E325" s="21">
        <v>2018</v>
      </c>
      <c r="F325" s="21" t="s">
        <v>2551</v>
      </c>
      <c r="G325" s="21" t="s">
        <v>2551</v>
      </c>
      <c r="H325" s="21" t="s">
        <v>2552</v>
      </c>
      <c r="I325" s="24" t="s">
        <v>2551</v>
      </c>
      <c r="J325" s="24" t="s">
        <v>2551</v>
      </c>
      <c r="K325" s="24" t="s">
        <v>2674</v>
      </c>
    </row>
    <row r="326" spans="1:11" ht="15.75" thickBot="1">
      <c r="A326" s="21">
        <v>137</v>
      </c>
      <c r="B326" s="24" t="s">
        <v>1071</v>
      </c>
      <c r="C326" s="21" t="s">
        <v>1072</v>
      </c>
      <c r="D326" s="16" t="s">
        <v>2550</v>
      </c>
      <c r="E326" s="21">
        <v>2018</v>
      </c>
      <c r="F326" s="21" t="s">
        <v>2551</v>
      </c>
      <c r="G326" s="21" t="s">
        <v>2551</v>
      </c>
      <c r="H326" s="21" t="s">
        <v>2552</v>
      </c>
      <c r="I326" s="24" t="s">
        <v>2551</v>
      </c>
      <c r="J326" s="24" t="s">
        <v>2551</v>
      </c>
      <c r="K326" s="24" t="s">
        <v>2673</v>
      </c>
    </row>
    <row r="327" spans="1:11" ht="15.75" thickBot="1">
      <c r="A327" s="23">
        <v>138</v>
      </c>
      <c r="B327" s="24" t="s">
        <v>1075</v>
      </c>
      <c r="C327" s="21" t="s">
        <v>1076</v>
      </c>
      <c r="D327" s="30" t="s">
        <v>2558</v>
      </c>
      <c r="E327" s="21">
        <v>2017</v>
      </c>
      <c r="F327" s="21" t="s">
        <v>2551</v>
      </c>
      <c r="G327" s="21" t="s">
        <v>2551</v>
      </c>
      <c r="H327" s="21" t="s">
        <v>2552</v>
      </c>
      <c r="I327" s="24" t="s">
        <v>2551</v>
      </c>
      <c r="J327" s="24" t="s">
        <v>2551</v>
      </c>
      <c r="K327" s="24" t="s">
        <v>2674</v>
      </c>
    </row>
    <row r="328" spans="1:11">
      <c r="A328" s="21">
        <v>139</v>
      </c>
      <c r="B328" s="24" t="s">
        <v>1079</v>
      </c>
      <c r="C328" s="21" t="s">
        <v>1080</v>
      </c>
      <c r="D328" s="24" t="s">
        <v>2550</v>
      </c>
      <c r="E328" s="21">
        <v>2017</v>
      </c>
      <c r="F328" s="21" t="s">
        <v>2551</v>
      </c>
      <c r="G328" s="21" t="s">
        <v>2551</v>
      </c>
      <c r="H328" s="21" t="s">
        <v>2552</v>
      </c>
      <c r="I328" s="24" t="s">
        <v>2551</v>
      </c>
      <c r="J328" s="24" t="s">
        <v>2551</v>
      </c>
      <c r="K328" s="24" t="s">
        <v>2674</v>
      </c>
    </row>
    <row r="329" spans="1:11">
      <c r="A329" s="21">
        <v>149</v>
      </c>
      <c r="B329" s="24" t="s">
        <v>1119</v>
      </c>
      <c r="C329" s="21" t="s">
        <v>1120</v>
      </c>
      <c r="D329" s="16" t="s">
        <v>2550</v>
      </c>
      <c r="E329" s="21">
        <v>2018</v>
      </c>
      <c r="F329" s="21" t="s">
        <v>2551</v>
      </c>
      <c r="G329" s="21" t="s">
        <v>2551</v>
      </c>
      <c r="H329" s="21" t="s">
        <v>2552</v>
      </c>
      <c r="I329" s="24" t="s">
        <v>2551</v>
      </c>
      <c r="J329" s="24" t="s">
        <v>2551</v>
      </c>
      <c r="K329" s="24" t="s">
        <v>2673</v>
      </c>
    </row>
    <row r="330" spans="1:11">
      <c r="A330" s="23">
        <v>154</v>
      </c>
      <c r="B330" s="24" t="s">
        <v>1139</v>
      </c>
      <c r="C330" s="21" t="s">
        <v>1140</v>
      </c>
      <c r="D330" s="24" t="s">
        <v>2558</v>
      </c>
      <c r="E330" s="21">
        <v>2017</v>
      </c>
      <c r="F330" s="21" t="s">
        <v>2551</v>
      </c>
      <c r="G330" s="21" t="s">
        <v>2551</v>
      </c>
      <c r="H330" s="21" t="s">
        <v>2552</v>
      </c>
      <c r="I330" s="24" t="s">
        <v>2551</v>
      </c>
      <c r="J330" s="24" t="s">
        <v>2551</v>
      </c>
      <c r="K330" s="24" t="s">
        <v>2674</v>
      </c>
    </row>
    <row r="331" spans="1:11">
      <c r="A331" s="21">
        <v>155</v>
      </c>
      <c r="B331" s="24" t="s">
        <v>1143</v>
      </c>
      <c r="C331" s="21" t="s">
        <v>1144</v>
      </c>
      <c r="D331" s="24" t="s">
        <v>2550</v>
      </c>
      <c r="E331" s="21">
        <v>2019</v>
      </c>
      <c r="F331" s="21" t="s">
        <v>2551</v>
      </c>
      <c r="G331" s="21" t="s">
        <v>2551</v>
      </c>
      <c r="H331" s="21" t="s">
        <v>2552</v>
      </c>
      <c r="I331" s="24" t="s">
        <v>2551</v>
      </c>
      <c r="J331" s="24" t="s">
        <v>2551</v>
      </c>
      <c r="K331" s="24" t="s">
        <v>2673</v>
      </c>
    </row>
    <row r="332" spans="1:11">
      <c r="A332" s="21">
        <v>159</v>
      </c>
      <c r="B332" s="24" t="s">
        <v>1159</v>
      </c>
      <c r="C332" s="21" t="s">
        <v>1160</v>
      </c>
      <c r="D332" s="24" t="s">
        <v>2550</v>
      </c>
      <c r="E332" s="21">
        <v>2018</v>
      </c>
      <c r="F332" s="21" t="s">
        <v>2551</v>
      </c>
      <c r="G332" s="21" t="s">
        <v>2551</v>
      </c>
      <c r="H332" s="21" t="s">
        <v>2552</v>
      </c>
      <c r="I332" s="24" t="s">
        <v>2551</v>
      </c>
      <c r="J332" s="24" t="s">
        <v>2551</v>
      </c>
      <c r="K332" s="24" t="s">
        <v>2674</v>
      </c>
    </row>
    <row r="333" spans="1:11">
      <c r="A333" s="21">
        <v>161</v>
      </c>
      <c r="B333" s="24" t="s">
        <v>1167</v>
      </c>
      <c r="C333" s="21" t="s">
        <v>1168</v>
      </c>
      <c r="D333" s="24" t="s">
        <v>2558</v>
      </c>
      <c r="E333" s="21">
        <v>2017</v>
      </c>
      <c r="F333" s="21" t="s">
        <v>2551</v>
      </c>
      <c r="G333" s="21" t="s">
        <v>2551</v>
      </c>
      <c r="H333" s="21" t="s">
        <v>2552</v>
      </c>
      <c r="I333" s="24" t="s">
        <v>2551</v>
      </c>
      <c r="J333" s="24" t="s">
        <v>2551</v>
      </c>
      <c r="K333" s="24" t="s">
        <v>2674</v>
      </c>
    </row>
    <row r="334" spans="1:11">
      <c r="A334" s="23">
        <v>162</v>
      </c>
      <c r="B334" s="24" t="s">
        <v>1171</v>
      </c>
      <c r="C334" s="21" t="s">
        <v>1172</v>
      </c>
      <c r="D334" s="16" t="s">
        <v>2558</v>
      </c>
      <c r="E334" s="21">
        <v>2017</v>
      </c>
      <c r="F334" s="21" t="s">
        <v>2551</v>
      </c>
      <c r="G334" s="21" t="s">
        <v>2551</v>
      </c>
      <c r="H334" s="21" t="s">
        <v>2552</v>
      </c>
      <c r="I334" s="24" t="s">
        <v>2551</v>
      </c>
      <c r="J334" s="24" t="s">
        <v>2551</v>
      </c>
      <c r="K334" s="24" t="s">
        <v>2674</v>
      </c>
    </row>
    <row r="335" spans="1:11">
      <c r="A335" s="23">
        <v>172</v>
      </c>
      <c r="B335" s="24" t="s">
        <v>1211</v>
      </c>
      <c r="C335" s="21" t="s">
        <v>1212</v>
      </c>
      <c r="D335" s="24" t="s">
        <v>2550</v>
      </c>
      <c r="E335" s="21">
        <v>2018</v>
      </c>
      <c r="F335" s="21" t="s">
        <v>2551</v>
      </c>
      <c r="G335" s="21" t="s">
        <v>2551</v>
      </c>
      <c r="H335" s="21" t="s">
        <v>2552</v>
      </c>
      <c r="I335" s="24" t="s">
        <v>2551</v>
      </c>
      <c r="J335" s="24" t="s">
        <v>2551</v>
      </c>
      <c r="K335" s="24" t="s">
        <v>2674</v>
      </c>
    </row>
    <row r="336" spans="1:11">
      <c r="A336" s="21">
        <v>173</v>
      </c>
      <c r="B336" s="24" t="s">
        <v>1215</v>
      </c>
      <c r="C336" s="21" t="s">
        <v>1216</v>
      </c>
      <c r="D336" s="24" t="s">
        <v>2550</v>
      </c>
      <c r="E336" s="21">
        <v>2018</v>
      </c>
      <c r="F336" s="21" t="s">
        <v>2551</v>
      </c>
      <c r="G336" s="21" t="s">
        <v>2551</v>
      </c>
      <c r="H336" s="21" t="s">
        <v>2552</v>
      </c>
      <c r="I336" s="24" t="s">
        <v>2551</v>
      </c>
      <c r="J336" s="24" t="s">
        <v>2551</v>
      </c>
      <c r="K336" s="24" t="s">
        <v>2674</v>
      </c>
    </row>
    <row r="337" spans="1:11">
      <c r="A337" s="23">
        <v>174</v>
      </c>
      <c r="B337" s="24" t="s">
        <v>1219</v>
      </c>
      <c r="C337" s="21" t="s">
        <v>1220</v>
      </c>
      <c r="D337" s="16" t="s">
        <v>2550</v>
      </c>
      <c r="E337" s="21">
        <v>2018</v>
      </c>
      <c r="F337" s="21" t="s">
        <v>2551</v>
      </c>
      <c r="G337" s="21" t="s">
        <v>2551</v>
      </c>
      <c r="H337" s="21" t="s">
        <v>2552</v>
      </c>
      <c r="I337" s="24" t="s">
        <v>2551</v>
      </c>
      <c r="J337" s="24" t="s">
        <v>2551</v>
      </c>
      <c r="K337" s="24" t="s">
        <v>2673</v>
      </c>
    </row>
    <row r="338" spans="1:11">
      <c r="A338" s="23">
        <v>176</v>
      </c>
      <c r="B338" s="24" t="s">
        <v>1227</v>
      </c>
      <c r="C338" s="21" t="s">
        <v>1228</v>
      </c>
      <c r="D338" s="24" t="s">
        <v>2550</v>
      </c>
      <c r="E338" s="21">
        <v>2018</v>
      </c>
      <c r="F338" s="21" t="s">
        <v>2551</v>
      </c>
      <c r="G338" s="21" t="s">
        <v>2551</v>
      </c>
      <c r="H338" s="21" t="s">
        <v>2552</v>
      </c>
      <c r="I338" s="24" t="s">
        <v>2551</v>
      </c>
      <c r="J338" s="24" t="s">
        <v>2551</v>
      </c>
      <c r="K338" s="24" t="s">
        <v>2673</v>
      </c>
    </row>
    <row r="339" spans="1:11">
      <c r="A339" s="21">
        <v>181</v>
      </c>
      <c r="B339" s="24" t="s">
        <v>1247</v>
      </c>
      <c r="C339" s="21" t="s">
        <v>1248</v>
      </c>
      <c r="D339" s="24" t="s">
        <v>2550</v>
      </c>
      <c r="E339" s="21">
        <v>2018</v>
      </c>
      <c r="F339" s="21" t="s">
        <v>2551</v>
      </c>
      <c r="G339" s="21" t="s">
        <v>2551</v>
      </c>
      <c r="H339" s="21" t="s">
        <v>2552</v>
      </c>
      <c r="I339" s="24" t="s">
        <v>2551</v>
      </c>
      <c r="J339" s="24" t="s">
        <v>2551</v>
      </c>
      <c r="K339" s="24" t="s">
        <v>2674</v>
      </c>
    </row>
    <row r="340" spans="1:11">
      <c r="A340" s="23">
        <v>182</v>
      </c>
      <c r="B340" s="24" t="s">
        <v>1251</v>
      </c>
      <c r="C340" s="21" t="s">
        <v>1252</v>
      </c>
      <c r="D340" s="24" t="s">
        <v>2550</v>
      </c>
      <c r="E340" s="21">
        <v>2018</v>
      </c>
      <c r="F340" s="21" t="s">
        <v>2551</v>
      </c>
      <c r="G340" s="21" t="s">
        <v>2551</v>
      </c>
      <c r="H340" s="21" t="s">
        <v>2552</v>
      </c>
      <c r="I340" s="24" t="s">
        <v>2551</v>
      </c>
      <c r="J340" s="24" t="s">
        <v>2551</v>
      </c>
      <c r="K340" s="24" t="s">
        <v>2673</v>
      </c>
    </row>
    <row r="341" spans="1:11">
      <c r="A341" s="23">
        <v>186</v>
      </c>
      <c r="B341" s="24" t="s">
        <v>1267</v>
      </c>
      <c r="C341" s="21" t="s">
        <v>1268</v>
      </c>
      <c r="D341" s="24" t="s">
        <v>2550</v>
      </c>
      <c r="E341" s="21">
        <v>2018</v>
      </c>
      <c r="F341" s="21" t="s">
        <v>2551</v>
      </c>
      <c r="G341" s="21" t="s">
        <v>2551</v>
      </c>
      <c r="H341" s="21" t="s">
        <v>2552</v>
      </c>
      <c r="I341" s="24" t="s">
        <v>2551</v>
      </c>
      <c r="J341" s="24" t="s">
        <v>2551</v>
      </c>
      <c r="K341" s="24" t="s">
        <v>2674</v>
      </c>
    </row>
    <row r="342" spans="1:11">
      <c r="A342" s="23">
        <v>194</v>
      </c>
      <c r="B342" s="24" t="s">
        <v>1299</v>
      </c>
      <c r="C342" s="21" t="s">
        <v>1300</v>
      </c>
      <c r="D342" s="24" t="s">
        <v>2550</v>
      </c>
      <c r="E342" s="21">
        <v>2018</v>
      </c>
      <c r="F342" s="21" t="s">
        <v>2551</v>
      </c>
      <c r="G342" s="21" t="s">
        <v>2551</v>
      </c>
      <c r="H342" s="21" t="s">
        <v>2552</v>
      </c>
      <c r="I342" s="24" t="s">
        <v>2551</v>
      </c>
      <c r="J342" s="24" t="s">
        <v>2551</v>
      </c>
      <c r="K342" s="24" t="s">
        <v>2674</v>
      </c>
    </row>
    <row r="343" spans="1:11">
      <c r="A343" s="21">
        <v>199</v>
      </c>
      <c r="B343" s="24" t="s">
        <v>1319</v>
      </c>
      <c r="C343" s="21" t="s">
        <v>1320</v>
      </c>
      <c r="D343" s="16" t="s">
        <v>2550</v>
      </c>
      <c r="E343" s="21">
        <v>2018</v>
      </c>
      <c r="F343" s="21" t="s">
        <v>2551</v>
      </c>
      <c r="G343" s="21" t="s">
        <v>2551</v>
      </c>
      <c r="H343" s="21" t="s">
        <v>2552</v>
      </c>
      <c r="I343" s="24" t="s">
        <v>2551</v>
      </c>
      <c r="J343" s="24" t="s">
        <v>2551</v>
      </c>
      <c r="K343" s="24" t="s">
        <v>2673</v>
      </c>
    </row>
    <row r="344" spans="1:11">
      <c r="A344" s="21">
        <v>205</v>
      </c>
      <c r="B344" s="24" t="s">
        <v>1343</v>
      </c>
      <c r="C344" s="21" t="s">
        <v>1344</v>
      </c>
      <c r="D344" s="24" t="s">
        <v>2550</v>
      </c>
      <c r="E344" s="21">
        <v>2018</v>
      </c>
      <c r="F344" s="21" t="s">
        <v>2551</v>
      </c>
      <c r="G344" s="21" t="s">
        <v>2551</v>
      </c>
      <c r="H344" s="21" t="s">
        <v>2552</v>
      </c>
      <c r="I344" s="24" t="s">
        <v>2551</v>
      </c>
      <c r="J344" s="24" t="s">
        <v>2551</v>
      </c>
      <c r="K344" s="24" t="s">
        <v>2673</v>
      </c>
    </row>
    <row r="345" spans="1:11">
      <c r="A345" s="21">
        <v>207</v>
      </c>
      <c r="B345" s="24" t="s">
        <v>1351</v>
      </c>
      <c r="C345" s="21" t="s">
        <v>1352</v>
      </c>
      <c r="D345" s="24" t="s">
        <v>2550</v>
      </c>
      <c r="E345" s="21">
        <v>2018</v>
      </c>
      <c r="F345" s="21" t="s">
        <v>2551</v>
      </c>
      <c r="G345" s="21" t="s">
        <v>2551</v>
      </c>
      <c r="H345" s="21" t="s">
        <v>2552</v>
      </c>
      <c r="I345" s="24" t="s">
        <v>2551</v>
      </c>
      <c r="J345" s="24" t="s">
        <v>2551</v>
      </c>
      <c r="K345" s="24" t="s">
        <v>2674</v>
      </c>
    </row>
    <row r="346" spans="1:11">
      <c r="A346" s="21">
        <v>215</v>
      </c>
      <c r="B346" s="24" t="s">
        <v>1383</v>
      </c>
      <c r="C346" s="21" t="s">
        <v>1384</v>
      </c>
      <c r="D346" s="24" t="s">
        <v>2550</v>
      </c>
      <c r="E346" s="21">
        <v>2019</v>
      </c>
      <c r="F346" s="21" t="s">
        <v>2551</v>
      </c>
      <c r="G346" s="21" t="s">
        <v>2551</v>
      </c>
      <c r="H346" s="21" t="s">
        <v>2552</v>
      </c>
      <c r="I346" s="24" t="s">
        <v>2551</v>
      </c>
      <c r="J346" s="24" t="s">
        <v>2551</v>
      </c>
      <c r="K346" s="24" t="s">
        <v>2673</v>
      </c>
    </row>
    <row r="347" spans="1:11">
      <c r="A347" s="23">
        <v>216</v>
      </c>
      <c r="B347" s="24" t="s">
        <v>1387</v>
      </c>
      <c r="C347" s="21" t="s">
        <v>1388</v>
      </c>
      <c r="D347" s="24" t="s">
        <v>2550</v>
      </c>
      <c r="E347" s="21">
        <v>2018</v>
      </c>
      <c r="F347" s="21" t="s">
        <v>2551</v>
      </c>
      <c r="G347" s="21" t="s">
        <v>2551</v>
      </c>
      <c r="H347" s="21" t="s">
        <v>2552</v>
      </c>
      <c r="I347" s="24" t="s">
        <v>2551</v>
      </c>
      <c r="J347" s="24" t="s">
        <v>2551</v>
      </c>
      <c r="K347" s="24" t="s">
        <v>2673</v>
      </c>
    </row>
    <row r="348" spans="1:11">
      <c r="A348" s="23">
        <v>220</v>
      </c>
      <c r="B348" s="24" t="s">
        <v>1403</v>
      </c>
      <c r="C348" s="21" t="s">
        <v>1404</v>
      </c>
      <c r="D348" s="24" t="s">
        <v>2558</v>
      </c>
      <c r="E348" s="21">
        <v>2017</v>
      </c>
      <c r="F348" s="21" t="s">
        <v>2551</v>
      </c>
      <c r="G348" s="21" t="s">
        <v>2551</v>
      </c>
      <c r="H348" s="21" t="s">
        <v>2552</v>
      </c>
      <c r="I348" s="24" t="s">
        <v>2551</v>
      </c>
      <c r="J348" s="24" t="s">
        <v>2551</v>
      </c>
      <c r="K348" s="24" t="s">
        <v>2674</v>
      </c>
    </row>
    <row r="349" spans="1:11">
      <c r="A349" s="23">
        <v>222</v>
      </c>
      <c r="B349" s="24" t="s">
        <v>1411</v>
      </c>
      <c r="C349" s="21" t="s">
        <v>1412</v>
      </c>
      <c r="D349" s="24" t="s">
        <v>2550</v>
      </c>
      <c r="E349" s="21">
        <v>2018</v>
      </c>
      <c r="F349" s="21" t="s">
        <v>2551</v>
      </c>
      <c r="G349" s="21" t="s">
        <v>2551</v>
      </c>
      <c r="H349" s="21" t="s">
        <v>2552</v>
      </c>
      <c r="I349" s="24" t="s">
        <v>2551</v>
      </c>
      <c r="J349" s="24" t="s">
        <v>2551</v>
      </c>
      <c r="K349" s="24" t="s">
        <v>2674</v>
      </c>
    </row>
    <row r="350" spans="1:11">
      <c r="A350" s="23">
        <v>230</v>
      </c>
      <c r="B350" s="24" t="s">
        <v>1443</v>
      </c>
      <c r="C350" s="21" t="s">
        <v>1444</v>
      </c>
      <c r="D350" s="24" t="s">
        <v>2550</v>
      </c>
      <c r="E350" s="21">
        <v>2018</v>
      </c>
      <c r="F350" s="21" t="s">
        <v>2551</v>
      </c>
      <c r="G350" s="21" t="s">
        <v>2551</v>
      </c>
      <c r="H350" s="21" t="s">
        <v>2552</v>
      </c>
      <c r="I350" s="24" t="s">
        <v>2551</v>
      </c>
      <c r="J350" s="24" t="s">
        <v>2551</v>
      </c>
      <c r="K350" s="24" t="s">
        <v>2674</v>
      </c>
    </row>
    <row r="351" spans="1:11">
      <c r="A351" s="21">
        <v>233</v>
      </c>
      <c r="B351" s="24" t="s">
        <v>1455</v>
      </c>
      <c r="C351" s="21" t="s">
        <v>1456</v>
      </c>
      <c r="D351" s="28" t="s">
        <v>2550</v>
      </c>
      <c r="E351" s="21">
        <v>2018</v>
      </c>
      <c r="F351" s="21" t="s">
        <v>2551</v>
      </c>
      <c r="G351" s="21" t="s">
        <v>2551</v>
      </c>
      <c r="H351" s="21" t="s">
        <v>2552</v>
      </c>
      <c r="I351" s="24" t="s">
        <v>2551</v>
      </c>
      <c r="J351" s="24" t="s">
        <v>2551</v>
      </c>
      <c r="K351" s="24" t="s">
        <v>2673</v>
      </c>
    </row>
    <row r="352" spans="1:11">
      <c r="A352" s="21">
        <v>237</v>
      </c>
      <c r="B352" s="24" t="s">
        <v>1471</v>
      </c>
      <c r="C352" s="21" t="s">
        <v>1472</v>
      </c>
      <c r="D352" s="24" t="s">
        <v>2550</v>
      </c>
      <c r="E352" s="21">
        <v>2018</v>
      </c>
      <c r="F352" s="21" t="s">
        <v>2551</v>
      </c>
      <c r="G352" s="21" t="s">
        <v>2551</v>
      </c>
      <c r="H352" s="21" t="s">
        <v>2552</v>
      </c>
      <c r="I352" s="24" t="s">
        <v>2551</v>
      </c>
      <c r="J352" s="24" t="s">
        <v>2551</v>
      </c>
      <c r="K352" s="24" t="s">
        <v>2674</v>
      </c>
    </row>
    <row r="353" spans="1:11">
      <c r="A353" s="21">
        <v>241</v>
      </c>
      <c r="B353" s="24" t="s">
        <v>1487</v>
      </c>
      <c r="C353" s="21" t="s">
        <v>1488</v>
      </c>
      <c r="D353" s="24" t="s">
        <v>2550</v>
      </c>
      <c r="E353" s="21">
        <v>2018</v>
      </c>
      <c r="F353" s="21" t="s">
        <v>2551</v>
      </c>
      <c r="G353" s="21" t="s">
        <v>2551</v>
      </c>
      <c r="H353" s="21" t="s">
        <v>2552</v>
      </c>
      <c r="I353" s="24" t="s">
        <v>2551</v>
      </c>
      <c r="J353" s="24" t="s">
        <v>2551</v>
      </c>
      <c r="K353" s="24" t="s">
        <v>2674</v>
      </c>
    </row>
    <row r="354" spans="1:11">
      <c r="A354" s="21">
        <v>245</v>
      </c>
      <c r="B354" s="24" t="s">
        <v>1503</v>
      </c>
      <c r="C354" s="21" t="s">
        <v>1504</v>
      </c>
      <c r="D354" s="24" t="s">
        <v>2550</v>
      </c>
      <c r="E354" s="21">
        <v>2018</v>
      </c>
      <c r="F354" s="21" t="s">
        <v>2551</v>
      </c>
      <c r="G354" s="21" t="s">
        <v>2551</v>
      </c>
      <c r="H354" s="21" t="s">
        <v>2552</v>
      </c>
      <c r="I354" s="24" t="s">
        <v>2551</v>
      </c>
      <c r="J354" s="24" t="s">
        <v>2551</v>
      </c>
      <c r="K354" s="24" t="s">
        <v>2674</v>
      </c>
    </row>
    <row r="355" spans="1:11">
      <c r="A355" s="21">
        <v>249</v>
      </c>
      <c r="B355" s="24" t="s">
        <v>1519</v>
      </c>
      <c r="C355" s="21" t="s">
        <v>1520</v>
      </c>
      <c r="D355" s="24" t="s">
        <v>2550</v>
      </c>
      <c r="E355" s="21">
        <v>2018</v>
      </c>
      <c r="F355" s="21" t="s">
        <v>2551</v>
      </c>
      <c r="G355" s="21" t="s">
        <v>2551</v>
      </c>
      <c r="H355" s="21" t="s">
        <v>2552</v>
      </c>
      <c r="I355" s="24" t="s">
        <v>2551</v>
      </c>
      <c r="J355" s="24" t="s">
        <v>2551</v>
      </c>
      <c r="K355" s="24" t="s">
        <v>2674</v>
      </c>
    </row>
    <row r="356" spans="1:11">
      <c r="A356" s="23">
        <v>250</v>
      </c>
      <c r="B356" s="24" t="s">
        <v>1523</v>
      </c>
      <c r="C356" s="21" t="s">
        <v>1524</v>
      </c>
      <c r="D356" s="24" t="s">
        <v>2550</v>
      </c>
      <c r="E356" s="21">
        <v>2018</v>
      </c>
      <c r="F356" s="21" t="s">
        <v>2551</v>
      </c>
      <c r="G356" s="21" t="s">
        <v>2551</v>
      </c>
      <c r="H356" s="21" t="s">
        <v>2552</v>
      </c>
      <c r="I356" s="24" t="s">
        <v>2551</v>
      </c>
      <c r="J356" s="24" t="s">
        <v>2551</v>
      </c>
      <c r="K356" s="24" t="s">
        <v>2674</v>
      </c>
    </row>
    <row r="357" spans="1:11">
      <c r="A357" s="21">
        <v>251</v>
      </c>
      <c r="B357" s="24" t="s">
        <v>1527</v>
      </c>
      <c r="C357" s="21" t="s">
        <v>1528</v>
      </c>
      <c r="D357" s="24" t="s">
        <v>2558</v>
      </c>
      <c r="E357" s="21">
        <v>2017</v>
      </c>
      <c r="F357" s="21" t="s">
        <v>2551</v>
      </c>
      <c r="G357" s="21" t="s">
        <v>2551</v>
      </c>
      <c r="H357" s="21" t="s">
        <v>2552</v>
      </c>
      <c r="I357" s="24" t="s">
        <v>2551</v>
      </c>
      <c r="J357" s="24" t="s">
        <v>2551</v>
      </c>
      <c r="K357" s="24" t="s">
        <v>2674</v>
      </c>
    </row>
    <row r="358" spans="1:11">
      <c r="A358" s="23">
        <v>252</v>
      </c>
      <c r="B358" s="24" t="s">
        <v>1531</v>
      </c>
      <c r="C358" s="21" t="s">
        <v>1532</v>
      </c>
      <c r="D358" s="24" t="s">
        <v>2550</v>
      </c>
      <c r="E358" s="21">
        <v>2018</v>
      </c>
      <c r="F358" s="21" t="s">
        <v>2551</v>
      </c>
      <c r="G358" s="21" t="s">
        <v>2551</v>
      </c>
      <c r="H358" s="21" t="s">
        <v>2552</v>
      </c>
      <c r="I358" s="24" t="s">
        <v>2551</v>
      </c>
      <c r="J358" s="24" t="s">
        <v>2551</v>
      </c>
      <c r="K358" s="24" t="s">
        <v>2673</v>
      </c>
    </row>
    <row r="359" spans="1:11">
      <c r="A359" s="21">
        <v>255</v>
      </c>
      <c r="B359" s="24" t="s">
        <v>1543</v>
      </c>
      <c r="C359" s="21" t="s">
        <v>1544</v>
      </c>
      <c r="D359" s="24" t="s">
        <v>2550</v>
      </c>
      <c r="E359" s="21">
        <v>2018</v>
      </c>
      <c r="F359" s="21" t="s">
        <v>2551</v>
      </c>
      <c r="G359" s="21" t="s">
        <v>2551</v>
      </c>
      <c r="H359" s="21" t="s">
        <v>2552</v>
      </c>
      <c r="I359" s="24" t="s">
        <v>2551</v>
      </c>
      <c r="J359" s="24" t="s">
        <v>2551</v>
      </c>
      <c r="K359" s="24" t="s">
        <v>2674</v>
      </c>
    </row>
    <row r="360" spans="1:11">
      <c r="A360" s="23">
        <v>256</v>
      </c>
      <c r="B360" s="24" t="s">
        <v>1547</v>
      </c>
      <c r="C360" s="21" t="s">
        <v>1548</v>
      </c>
      <c r="D360" s="24" t="s">
        <v>2558</v>
      </c>
      <c r="E360" s="21">
        <v>2017</v>
      </c>
      <c r="F360" s="21" t="s">
        <v>2551</v>
      </c>
      <c r="G360" s="21" t="s">
        <v>2551</v>
      </c>
      <c r="H360" s="21" t="s">
        <v>2552</v>
      </c>
      <c r="I360" s="24" t="s">
        <v>2551</v>
      </c>
      <c r="J360" s="24" t="s">
        <v>2551</v>
      </c>
      <c r="K360" s="24" t="s">
        <v>2674</v>
      </c>
    </row>
    <row r="361" spans="1:11">
      <c r="A361" s="21">
        <v>259</v>
      </c>
      <c r="B361" s="24" t="s">
        <v>1559</v>
      </c>
      <c r="C361" s="21" t="s">
        <v>1560</v>
      </c>
      <c r="D361" s="24" t="s">
        <v>2550</v>
      </c>
      <c r="E361" s="21">
        <v>2018</v>
      </c>
      <c r="F361" s="21" t="s">
        <v>2551</v>
      </c>
      <c r="G361" s="21" t="s">
        <v>2551</v>
      </c>
      <c r="H361" s="21" t="s">
        <v>2552</v>
      </c>
      <c r="I361" s="24" t="s">
        <v>2551</v>
      </c>
      <c r="J361" s="24" t="s">
        <v>2551</v>
      </c>
      <c r="K361" s="24" t="s">
        <v>2674</v>
      </c>
    </row>
    <row r="362" spans="1:11">
      <c r="A362" s="23">
        <v>268</v>
      </c>
      <c r="B362" s="24" t="s">
        <v>1595</v>
      </c>
      <c r="C362" s="21" t="s">
        <v>1596</v>
      </c>
      <c r="D362" s="24" t="s">
        <v>2550</v>
      </c>
      <c r="E362" s="21">
        <v>2018</v>
      </c>
      <c r="F362" s="21" t="s">
        <v>2551</v>
      </c>
      <c r="G362" s="21" t="s">
        <v>2551</v>
      </c>
      <c r="H362" s="21" t="s">
        <v>2552</v>
      </c>
      <c r="I362" s="24" t="s">
        <v>2551</v>
      </c>
      <c r="J362" s="24" t="s">
        <v>2551</v>
      </c>
      <c r="K362" s="24" t="s">
        <v>2674</v>
      </c>
    </row>
    <row r="363" spans="1:11">
      <c r="A363" s="21">
        <v>269</v>
      </c>
      <c r="B363" s="24" t="s">
        <v>1599</v>
      </c>
      <c r="C363" s="21" t="s">
        <v>1600</v>
      </c>
      <c r="D363" s="24" t="s">
        <v>2550</v>
      </c>
      <c r="E363" s="21">
        <v>2018</v>
      </c>
      <c r="F363" s="21" t="s">
        <v>2551</v>
      </c>
      <c r="G363" s="21" t="s">
        <v>2551</v>
      </c>
      <c r="H363" s="21" t="s">
        <v>2552</v>
      </c>
      <c r="I363" s="24" t="s">
        <v>2551</v>
      </c>
      <c r="J363" s="24" t="s">
        <v>2551</v>
      </c>
      <c r="K363" s="24" t="s">
        <v>2673</v>
      </c>
    </row>
    <row r="364" spans="1:11">
      <c r="A364" s="23">
        <v>272</v>
      </c>
      <c r="B364" s="24" t="s">
        <v>1611</v>
      </c>
      <c r="C364" s="21" t="s">
        <v>1612</v>
      </c>
      <c r="D364" s="16" t="s">
        <v>2558</v>
      </c>
      <c r="E364" s="21">
        <v>2017</v>
      </c>
      <c r="F364" s="21" t="s">
        <v>2551</v>
      </c>
      <c r="G364" s="21" t="s">
        <v>2551</v>
      </c>
      <c r="H364" s="21" t="s">
        <v>2552</v>
      </c>
      <c r="I364" s="24" t="s">
        <v>2551</v>
      </c>
      <c r="J364" s="24" t="s">
        <v>2551</v>
      </c>
      <c r="K364" s="24" t="s">
        <v>2674</v>
      </c>
    </row>
    <row r="365" spans="1:11">
      <c r="A365" s="23">
        <v>276</v>
      </c>
      <c r="B365" s="24" t="s">
        <v>1627</v>
      </c>
      <c r="C365" s="21" t="s">
        <v>1628</v>
      </c>
      <c r="D365" s="24" t="s">
        <v>2550</v>
      </c>
      <c r="E365" s="21">
        <v>2018</v>
      </c>
      <c r="F365" s="21" t="s">
        <v>2551</v>
      </c>
      <c r="G365" s="21" t="s">
        <v>2551</v>
      </c>
      <c r="H365" s="21" t="s">
        <v>2552</v>
      </c>
      <c r="I365" s="24" t="s">
        <v>2551</v>
      </c>
      <c r="J365" s="24" t="s">
        <v>2551</v>
      </c>
      <c r="K365" s="24" t="s">
        <v>2674</v>
      </c>
    </row>
    <row r="366" spans="1:11">
      <c r="A366" s="21">
        <v>279</v>
      </c>
      <c r="B366" s="24" t="s">
        <v>1639</v>
      </c>
      <c r="C366" s="21" t="s">
        <v>1640</v>
      </c>
      <c r="D366" s="24" t="s">
        <v>2550</v>
      </c>
      <c r="E366" s="21">
        <v>2018</v>
      </c>
      <c r="F366" s="21" t="s">
        <v>2551</v>
      </c>
      <c r="G366" s="21" t="s">
        <v>2551</v>
      </c>
      <c r="H366" s="21" t="s">
        <v>2552</v>
      </c>
      <c r="I366" s="24" t="s">
        <v>2551</v>
      </c>
      <c r="J366" s="24" t="s">
        <v>2551</v>
      </c>
      <c r="K366" s="24" t="s">
        <v>2674</v>
      </c>
    </row>
    <row r="367" spans="1:11">
      <c r="A367" s="23">
        <v>282</v>
      </c>
      <c r="B367" s="24" t="s">
        <v>1651</v>
      </c>
      <c r="C367" s="21" t="s">
        <v>1652</v>
      </c>
      <c r="D367" s="24" t="s">
        <v>2550</v>
      </c>
      <c r="E367" s="21">
        <v>2018</v>
      </c>
      <c r="F367" s="21" t="s">
        <v>2551</v>
      </c>
      <c r="G367" s="21" t="s">
        <v>2551</v>
      </c>
      <c r="H367" s="21" t="s">
        <v>2552</v>
      </c>
      <c r="I367" s="24" t="s">
        <v>2551</v>
      </c>
      <c r="J367" s="24" t="s">
        <v>2551</v>
      </c>
      <c r="K367" s="24" t="s">
        <v>2674</v>
      </c>
    </row>
    <row r="368" spans="1:11">
      <c r="A368" s="21">
        <v>283</v>
      </c>
      <c r="B368" s="24" t="s">
        <v>1655</v>
      </c>
      <c r="C368" s="21" t="s">
        <v>1656</v>
      </c>
      <c r="D368" s="24" t="s">
        <v>2550</v>
      </c>
      <c r="E368" s="21">
        <v>2018</v>
      </c>
      <c r="F368" s="21" t="s">
        <v>2551</v>
      </c>
      <c r="G368" s="21" t="s">
        <v>2551</v>
      </c>
      <c r="H368" s="21" t="s">
        <v>2552</v>
      </c>
      <c r="I368" s="24" t="s">
        <v>2551</v>
      </c>
      <c r="J368" s="24" t="s">
        <v>2551</v>
      </c>
      <c r="K368" s="24" t="s">
        <v>2673</v>
      </c>
    </row>
    <row r="369" spans="1:11">
      <c r="A369" s="23">
        <v>286</v>
      </c>
      <c r="B369" s="24" t="s">
        <v>1667</v>
      </c>
      <c r="C369" s="21" t="s">
        <v>1668</v>
      </c>
      <c r="D369" s="16" t="s">
        <v>2550</v>
      </c>
      <c r="E369" s="21">
        <v>2018</v>
      </c>
      <c r="F369" s="21" t="s">
        <v>2551</v>
      </c>
      <c r="G369" s="21" t="s">
        <v>2551</v>
      </c>
      <c r="H369" s="21" t="s">
        <v>2552</v>
      </c>
      <c r="I369" s="24" t="s">
        <v>2551</v>
      </c>
      <c r="J369" s="24" t="s">
        <v>2551</v>
      </c>
      <c r="K369" s="24" t="s">
        <v>2674</v>
      </c>
    </row>
    <row r="370" spans="1:11">
      <c r="A370" s="21">
        <v>287</v>
      </c>
      <c r="B370" s="24" t="s">
        <v>1671</v>
      </c>
      <c r="C370" s="21" t="s">
        <v>1672</v>
      </c>
      <c r="D370" s="24" t="s">
        <v>2550</v>
      </c>
      <c r="E370" s="21">
        <v>2018</v>
      </c>
      <c r="F370" s="21" t="s">
        <v>2551</v>
      </c>
      <c r="G370" s="21" t="s">
        <v>2551</v>
      </c>
      <c r="H370" s="21" t="s">
        <v>2552</v>
      </c>
      <c r="I370" s="24" t="s">
        <v>2551</v>
      </c>
      <c r="J370" s="24" t="s">
        <v>2551</v>
      </c>
      <c r="K370" s="24" t="s">
        <v>2674</v>
      </c>
    </row>
    <row r="371" spans="1:11">
      <c r="A371" s="21">
        <v>293</v>
      </c>
      <c r="B371" s="24" t="s">
        <v>1695</v>
      </c>
      <c r="C371" s="21" t="s">
        <v>1696</v>
      </c>
      <c r="D371" s="24" t="s">
        <v>2558</v>
      </c>
      <c r="E371" s="21">
        <v>2017</v>
      </c>
      <c r="F371" s="21" t="s">
        <v>2551</v>
      </c>
      <c r="G371" s="21" t="s">
        <v>2551</v>
      </c>
      <c r="H371" s="21" t="s">
        <v>2552</v>
      </c>
      <c r="I371" s="24" t="s">
        <v>2551</v>
      </c>
      <c r="J371" s="24" t="s">
        <v>2551</v>
      </c>
      <c r="K371" s="24" t="s">
        <v>2674</v>
      </c>
    </row>
    <row r="372" spans="1:11">
      <c r="A372" s="21">
        <v>297</v>
      </c>
      <c r="B372" s="24" t="s">
        <v>1711</v>
      </c>
      <c r="C372" s="21" t="s">
        <v>1712</v>
      </c>
      <c r="D372" s="24" t="s">
        <v>2550</v>
      </c>
      <c r="E372" s="21">
        <v>2018</v>
      </c>
      <c r="F372" s="21" t="s">
        <v>2551</v>
      </c>
      <c r="G372" s="21" t="s">
        <v>2551</v>
      </c>
      <c r="H372" s="21" t="s">
        <v>2552</v>
      </c>
      <c r="I372" s="24" t="s">
        <v>2551</v>
      </c>
      <c r="J372" s="24" t="s">
        <v>2551</v>
      </c>
      <c r="K372" s="24" t="s">
        <v>2674</v>
      </c>
    </row>
    <row r="373" spans="1:11">
      <c r="A373" s="21">
        <v>299</v>
      </c>
      <c r="B373" s="24" t="s">
        <v>1719</v>
      </c>
      <c r="C373" s="21" t="s">
        <v>1720</v>
      </c>
      <c r="D373" s="24" t="s">
        <v>2550</v>
      </c>
      <c r="E373" s="21">
        <v>2019</v>
      </c>
      <c r="F373" s="21" t="s">
        <v>2551</v>
      </c>
      <c r="G373" s="21" t="s">
        <v>2551</v>
      </c>
      <c r="H373" s="21" t="s">
        <v>2552</v>
      </c>
      <c r="I373" s="24" t="s">
        <v>2551</v>
      </c>
      <c r="J373" s="24" t="s">
        <v>2551</v>
      </c>
      <c r="K373" s="24" t="s">
        <v>2674</v>
      </c>
    </row>
    <row r="374" spans="1:11">
      <c r="A374" s="23">
        <v>300</v>
      </c>
      <c r="B374" s="24" t="s">
        <v>1723</v>
      </c>
      <c r="C374" s="21" t="s">
        <v>1724</v>
      </c>
      <c r="D374" s="16" t="s">
        <v>2550</v>
      </c>
      <c r="E374" s="21">
        <v>2018</v>
      </c>
      <c r="F374" s="21" t="s">
        <v>2551</v>
      </c>
      <c r="G374" s="21" t="s">
        <v>2551</v>
      </c>
      <c r="H374" s="21" t="s">
        <v>2552</v>
      </c>
      <c r="I374" s="24" t="s">
        <v>2551</v>
      </c>
      <c r="J374" s="24" t="s">
        <v>2551</v>
      </c>
      <c r="K374" s="24" t="s">
        <v>2673</v>
      </c>
    </row>
    <row r="375" spans="1:11">
      <c r="A375" s="21">
        <v>303</v>
      </c>
      <c r="B375" s="24" t="s">
        <v>1735</v>
      </c>
      <c r="C375" s="21" t="s">
        <v>1736</v>
      </c>
      <c r="D375" s="24" t="s">
        <v>2550</v>
      </c>
      <c r="E375" s="21">
        <v>2018</v>
      </c>
      <c r="F375" s="21" t="s">
        <v>2551</v>
      </c>
      <c r="G375" s="21" t="s">
        <v>2551</v>
      </c>
      <c r="H375" s="21" t="s">
        <v>2552</v>
      </c>
      <c r="I375" s="24" t="s">
        <v>2551</v>
      </c>
      <c r="J375" s="24" t="s">
        <v>2551</v>
      </c>
      <c r="K375" s="24" t="s">
        <v>2673</v>
      </c>
    </row>
    <row r="376" spans="1:11">
      <c r="A376" s="23">
        <v>304</v>
      </c>
      <c r="B376" s="24" t="s">
        <v>1739</v>
      </c>
      <c r="C376" s="21" t="s">
        <v>1740</v>
      </c>
      <c r="D376" s="24" t="s">
        <v>2558</v>
      </c>
      <c r="E376" s="21">
        <v>2017</v>
      </c>
      <c r="F376" s="21" t="s">
        <v>2551</v>
      </c>
      <c r="G376" s="21" t="s">
        <v>2551</v>
      </c>
      <c r="H376" s="21" t="s">
        <v>2552</v>
      </c>
      <c r="I376" s="24" t="s">
        <v>2551</v>
      </c>
      <c r="J376" s="24" t="s">
        <v>2551</v>
      </c>
      <c r="K376" s="24" t="s">
        <v>2674</v>
      </c>
    </row>
    <row r="377" spans="1:11">
      <c r="A377" s="21">
        <v>309</v>
      </c>
      <c r="B377" s="24" t="s">
        <v>1759</v>
      </c>
      <c r="C377" s="21" t="s">
        <v>1760</v>
      </c>
      <c r="D377" s="24" t="s">
        <v>2550</v>
      </c>
      <c r="E377" s="21">
        <v>2018</v>
      </c>
      <c r="F377" s="21" t="s">
        <v>2551</v>
      </c>
      <c r="G377" s="21" t="s">
        <v>2551</v>
      </c>
      <c r="H377" s="21" t="s">
        <v>2552</v>
      </c>
      <c r="I377" s="24" t="s">
        <v>2551</v>
      </c>
      <c r="J377" s="24" t="s">
        <v>2551</v>
      </c>
      <c r="K377" s="24" t="s">
        <v>2673</v>
      </c>
    </row>
    <row r="378" spans="1:11">
      <c r="A378" s="21">
        <v>319</v>
      </c>
      <c r="B378" s="24" t="s">
        <v>1799</v>
      </c>
      <c r="C378" s="21" t="s">
        <v>1800</v>
      </c>
      <c r="D378" s="24" t="s">
        <v>2550</v>
      </c>
      <c r="E378" s="21">
        <v>2018</v>
      </c>
      <c r="F378" s="21" t="s">
        <v>2551</v>
      </c>
      <c r="G378" s="21" t="s">
        <v>2551</v>
      </c>
      <c r="H378" s="21" t="s">
        <v>2552</v>
      </c>
      <c r="I378" s="24" t="s">
        <v>2551</v>
      </c>
      <c r="J378" s="24" t="s">
        <v>2551</v>
      </c>
      <c r="K378" s="24" t="s">
        <v>2673</v>
      </c>
    </row>
    <row r="379" spans="1:11">
      <c r="A379" s="21">
        <v>323</v>
      </c>
      <c r="B379" s="24" t="s">
        <v>1815</v>
      </c>
      <c r="C379" s="21" t="s">
        <v>1816</v>
      </c>
      <c r="D379" s="24" t="s">
        <v>2550</v>
      </c>
      <c r="E379" s="21">
        <v>2018</v>
      </c>
      <c r="F379" s="21" t="s">
        <v>2551</v>
      </c>
      <c r="G379" s="21" t="s">
        <v>2551</v>
      </c>
      <c r="H379" s="21" t="s">
        <v>2552</v>
      </c>
      <c r="I379" s="24" t="s">
        <v>2551</v>
      </c>
      <c r="J379" s="24" t="s">
        <v>2551</v>
      </c>
      <c r="K379" s="24" t="s">
        <v>2673</v>
      </c>
    </row>
    <row r="380" spans="1:11">
      <c r="A380" s="23">
        <v>326</v>
      </c>
      <c r="B380" s="24" t="s">
        <v>1827</v>
      </c>
      <c r="C380" s="21" t="s">
        <v>1828</v>
      </c>
      <c r="D380" s="24" t="s">
        <v>2550</v>
      </c>
      <c r="E380" s="21">
        <v>2018</v>
      </c>
      <c r="F380" s="21" t="s">
        <v>2551</v>
      </c>
      <c r="G380" s="21" t="s">
        <v>2551</v>
      </c>
      <c r="H380" s="21" t="s">
        <v>2552</v>
      </c>
      <c r="I380" s="24" t="s">
        <v>2551</v>
      </c>
      <c r="J380" s="24" t="s">
        <v>2551</v>
      </c>
      <c r="K380" s="24" t="s">
        <v>2673</v>
      </c>
    </row>
    <row r="381" spans="1:11">
      <c r="A381" s="21">
        <v>329</v>
      </c>
      <c r="B381" s="24" t="s">
        <v>1839</v>
      </c>
      <c r="C381" s="21" t="s">
        <v>1840</v>
      </c>
      <c r="D381" s="24" t="s">
        <v>2550</v>
      </c>
      <c r="E381" s="21">
        <v>2018</v>
      </c>
      <c r="F381" s="21" t="s">
        <v>2551</v>
      </c>
      <c r="G381" s="21" t="s">
        <v>2551</v>
      </c>
      <c r="H381" s="21" t="s">
        <v>2552</v>
      </c>
      <c r="I381" s="24" t="s">
        <v>2551</v>
      </c>
      <c r="J381" s="24" t="s">
        <v>2551</v>
      </c>
      <c r="K381" s="24" t="s">
        <v>2673</v>
      </c>
    </row>
    <row r="382" spans="1:11">
      <c r="A382" s="21">
        <v>331</v>
      </c>
      <c r="B382" s="24" t="s">
        <v>1847</v>
      </c>
      <c r="C382" s="21" t="s">
        <v>1848</v>
      </c>
      <c r="D382" s="24" t="s">
        <v>2550</v>
      </c>
      <c r="E382" s="21">
        <v>2018</v>
      </c>
      <c r="F382" s="21" t="s">
        <v>2551</v>
      </c>
      <c r="G382" s="21" t="s">
        <v>2551</v>
      </c>
      <c r="H382" s="21" t="s">
        <v>2552</v>
      </c>
      <c r="I382" s="24" t="s">
        <v>2551</v>
      </c>
      <c r="J382" s="24" t="s">
        <v>2551</v>
      </c>
      <c r="K382" s="24" t="s">
        <v>2673</v>
      </c>
    </row>
    <row r="383" spans="1:11">
      <c r="A383" s="21">
        <v>333</v>
      </c>
      <c r="B383" s="24" t="s">
        <v>1855</v>
      </c>
      <c r="C383" s="21" t="s">
        <v>1856</v>
      </c>
      <c r="D383" s="25" t="s">
        <v>2550</v>
      </c>
      <c r="E383" s="21">
        <v>2018</v>
      </c>
      <c r="F383" s="21" t="s">
        <v>2551</v>
      </c>
      <c r="G383" s="21" t="s">
        <v>2551</v>
      </c>
      <c r="H383" s="21" t="s">
        <v>2552</v>
      </c>
      <c r="I383" s="24" t="s">
        <v>2551</v>
      </c>
      <c r="J383" s="24" t="s">
        <v>2551</v>
      </c>
      <c r="K383" s="24" t="s">
        <v>2673</v>
      </c>
    </row>
    <row r="384" spans="1:11">
      <c r="A384" s="23">
        <v>334</v>
      </c>
      <c r="B384" s="24" t="s">
        <v>1859</v>
      </c>
      <c r="C384" s="21" t="s">
        <v>1860</v>
      </c>
      <c r="D384" s="24" t="s">
        <v>2550</v>
      </c>
      <c r="E384" s="21">
        <v>2019</v>
      </c>
      <c r="F384" s="21" t="s">
        <v>2551</v>
      </c>
      <c r="G384" s="21" t="s">
        <v>2551</v>
      </c>
      <c r="H384" s="21" t="s">
        <v>2552</v>
      </c>
      <c r="I384" s="24" t="s">
        <v>2551</v>
      </c>
      <c r="J384" s="24" t="s">
        <v>2551</v>
      </c>
      <c r="K384" s="24" t="s">
        <v>2673</v>
      </c>
    </row>
    <row r="385" spans="1:11">
      <c r="A385" s="23">
        <v>338</v>
      </c>
      <c r="B385" s="24" t="s">
        <v>1875</v>
      </c>
      <c r="C385" s="21" t="s">
        <v>1876</v>
      </c>
      <c r="D385" s="24" t="s">
        <v>2558</v>
      </c>
      <c r="E385" s="21">
        <v>2017</v>
      </c>
      <c r="F385" s="21" t="s">
        <v>2551</v>
      </c>
      <c r="G385" s="21" t="s">
        <v>2551</v>
      </c>
      <c r="H385" s="21" t="s">
        <v>2552</v>
      </c>
      <c r="I385" s="24" t="s">
        <v>2551</v>
      </c>
      <c r="J385" s="24" t="s">
        <v>2551</v>
      </c>
      <c r="K385" s="24" t="s">
        <v>2674</v>
      </c>
    </row>
    <row r="386" spans="1:11">
      <c r="A386" s="23">
        <v>344</v>
      </c>
      <c r="B386" s="24" t="s">
        <v>1899</v>
      </c>
      <c r="C386" s="21" t="s">
        <v>1900</v>
      </c>
      <c r="D386" s="24" t="s">
        <v>2558</v>
      </c>
      <c r="E386" s="21">
        <v>2017</v>
      </c>
      <c r="F386" s="21" t="s">
        <v>2551</v>
      </c>
      <c r="G386" s="21" t="s">
        <v>2551</v>
      </c>
      <c r="H386" s="21" t="s">
        <v>2552</v>
      </c>
      <c r="I386" s="24" t="s">
        <v>2551</v>
      </c>
      <c r="J386" s="24" t="s">
        <v>2551</v>
      </c>
      <c r="K386" s="24" t="s">
        <v>2674</v>
      </c>
    </row>
    <row r="387" spans="1:11">
      <c r="A387" s="21">
        <v>345</v>
      </c>
      <c r="B387" s="24" t="s">
        <v>1903</v>
      </c>
      <c r="C387" s="21" t="s">
        <v>1904</v>
      </c>
      <c r="D387" s="24" t="s">
        <v>2558</v>
      </c>
      <c r="E387" s="21">
        <v>2017</v>
      </c>
      <c r="F387" s="21" t="s">
        <v>2551</v>
      </c>
      <c r="G387" s="21" t="s">
        <v>2551</v>
      </c>
      <c r="H387" s="21" t="s">
        <v>2552</v>
      </c>
      <c r="I387" s="24" t="s">
        <v>2551</v>
      </c>
      <c r="J387" s="24" t="s">
        <v>2551</v>
      </c>
      <c r="K387" s="24" t="s">
        <v>2674</v>
      </c>
    </row>
    <row r="388" spans="1:11">
      <c r="A388" s="23">
        <v>348</v>
      </c>
      <c r="B388" s="24" t="s">
        <v>1915</v>
      </c>
      <c r="C388" s="21" t="s">
        <v>1916</v>
      </c>
      <c r="D388" s="24" t="s">
        <v>2550</v>
      </c>
      <c r="E388" s="21">
        <v>2018</v>
      </c>
      <c r="F388" s="21" t="s">
        <v>2551</v>
      </c>
      <c r="G388" s="21" t="s">
        <v>2551</v>
      </c>
      <c r="H388" s="21" t="s">
        <v>2552</v>
      </c>
      <c r="I388" s="24" t="s">
        <v>2551</v>
      </c>
      <c r="J388" s="24" t="s">
        <v>2551</v>
      </c>
      <c r="K388" s="24" t="s">
        <v>2674</v>
      </c>
    </row>
    <row r="389" spans="1:11">
      <c r="A389" s="23">
        <v>350</v>
      </c>
      <c r="B389" s="29" t="s">
        <v>2627</v>
      </c>
      <c r="C389" s="21" t="s">
        <v>1924</v>
      </c>
      <c r="D389" s="24" t="s">
        <v>2550</v>
      </c>
      <c r="E389" s="21">
        <v>2018</v>
      </c>
      <c r="F389" s="21" t="s">
        <v>2551</v>
      </c>
      <c r="G389" s="21" t="s">
        <v>2551</v>
      </c>
      <c r="H389" s="21" t="s">
        <v>2552</v>
      </c>
      <c r="I389" s="24" t="s">
        <v>2551</v>
      </c>
      <c r="J389" s="24" t="s">
        <v>2551</v>
      </c>
      <c r="K389" s="24" t="s">
        <v>2673</v>
      </c>
    </row>
    <row r="390" spans="1:11">
      <c r="A390" s="21">
        <v>353</v>
      </c>
      <c r="B390" s="24" t="s">
        <v>1935</v>
      </c>
      <c r="C390" s="21" t="s">
        <v>1936</v>
      </c>
      <c r="D390" s="24" t="s">
        <v>2550</v>
      </c>
      <c r="E390" s="21">
        <v>2018</v>
      </c>
      <c r="F390" s="21" t="s">
        <v>2551</v>
      </c>
      <c r="G390" s="21" t="s">
        <v>2551</v>
      </c>
      <c r="H390" s="21" t="s">
        <v>2552</v>
      </c>
      <c r="I390" s="24" t="s">
        <v>2551</v>
      </c>
      <c r="J390" s="24" t="s">
        <v>2551</v>
      </c>
      <c r="K390" s="24" t="s">
        <v>2674</v>
      </c>
    </row>
    <row r="391" spans="1:11">
      <c r="A391" s="21">
        <v>355</v>
      </c>
      <c r="B391" s="24" t="s">
        <v>1943</v>
      </c>
      <c r="C391" s="21" t="s">
        <v>1944</v>
      </c>
      <c r="D391" s="24" t="s">
        <v>2550</v>
      </c>
      <c r="E391" s="21">
        <v>2018</v>
      </c>
      <c r="F391" s="21" t="s">
        <v>2551</v>
      </c>
      <c r="G391" s="21" t="s">
        <v>2551</v>
      </c>
      <c r="H391" s="21" t="s">
        <v>2552</v>
      </c>
      <c r="I391" s="24" t="s">
        <v>2551</v>
      </c>
      <c r="J391" s="24" t="s">
        <v>2551</v>
      </c>
      <c r="K391" s="24" t="s">
        <v>2674</v>
      </c>
    </row>
    <row r="392" spans="1:11">
      <c r="A392" s="21">
        <v>357</v>
      </c>
      <c r="B392" s="24" t="s">
        <v>1951</v>
      </c>
      <c r="C392" s="21" t="s">
        <v>1952</v>
      </c>
      <c r="D392" s="24" t="s">
        <v>2550</v>
      </c>
      <c r="E392" s="21">
        <v>2018</v>
      </c>
      <c r="F392" s="21" t="s">
        <v>2551</v>
      </c>
      <c r="G392" s="21" t="s">
        <v>2551</v>
      </c>
      <c r="H392" s="21" t="s">
        <v>2552</v>
      </c>
      <c r="I392" s="24" t="s">
        <v>2551</v>
      </c>
      <c r="J392" s="24" t="s">
        <v>2551</v>
      </c>
      <c r="K392" s="24" t="s">
        <v>2673</v>
      </c>
    </row>
    <row r="393" spans="1:11">
      <c r="A393" s="23">
        <v>362</v>
      </c>
      <c r="B393" s="24" t="s">
        <v>1971</v>
      </c>
      <c r="C393" s="21" t="s">
        <v>1972</v>
      </c>
      <c r="D393" s="16" t="s">
        <v>2550</v>
      </c>
      <c r="E393" s="21">
        <v>2018</v>
      </c>
      <c r="F393" s="21" t="s">
        <v>2551</v>
      </c>
      <c r="G393" s="21" t="s">
        <v>2551</v>
      </c>
      <c r="H393" s="21" t="s">
        <v>2552</v>
      </c>
      <c r="I393" s="24" t="s">
        <v>2551</v>
      </c>
      <c r="J393" s="24" t="s">
        <v>2551</v>
      </c>
      <c r="K393" s="24" t="s">
        <v>2673</v>
      </c>
    </row>
    <row r="394" spans="1:11">
      <c r="A394" s="23">
        <v>366</v>
      </c>
      <c r="B394" s="24" t="s">
        <v>1987</v>
      </c>
      <c r="C394" s="21" t="s">
        <v>1988</v>
      </c>
      <c r="D394" s="24" t="s">
        <v>2550</v>
      </c>
      <c r="E394" s="21">
        <v>2019</v>
      </c>
      <c r="F394" s="21" t="s">
        <v>2551</v>
      </c>
      <c r="G394" s="21" t="s">
        <v>2551</v>
      </c>
      <c r="H394" s="21" t="s">
        <v>2552</v>
      </c>
      <c r="I394" s="24" t="s">
        <v>2551</v>
      </c>
      <c r="J394" s="24" t="s">
        <v>2551</v>
      </c>
      <c r="K394" s="24" t="s">
        <v>2673</v>
      </c>
    </row>
    <row r="395" spans="1:11">
      <c r="A395" s="23">
        <v>370</v>
      </c>
      <c r="B395" s="24" t="s">
        <v>2003</v>
      </c>
      <c r="C395" s="21" t="s">
        <v>2004</v>
      </c>
      <c r="D395" s="24" t="s">
        <v>2550</v>
      </c>
      <c r="E395" s="21">
        <v>2018</v>
      </c>
      <c r="F395" s="21" t="s">
        <v>2551</v>
      </c>
      <c r="G395" s="21" t="s">
        <v>2551</v>
      </c>
      <c r="H395" s="21" t="s">
        <v>2552</v>
      </c>
      <c r="I395" s="24" t="s">
        <v>2551</v>
      </c>
      <c r="J395" s="24" t="s">
        <v>2551</v>
      </c>
      <c r="K395" s="24" t="s">
        <v>2674</v>
      </c>
    </row>
    <row r="396" spans="1:11">
      <c r="A396" s="23">
        <v>374</v>
      </c>
      <c r="B396" s="24" t="s">
        <v>2019</v>
      </c>
      <c r="C396" s="21" t="s">
        <v>2020</v>
      </c>
      <c r="D396" s="24" t="s">
        <v>2550</v>
      </c>
      <c r="E396" s="21">
        <v>2018</v>
      </c>
      <c r="F396" s="21" t="s">
        <v>2551</v>
      </c>
      <c r="G396" s="21" t="s">
        <v>2551</v>
      </c>
      <c r="H396" s="21" t="s">
        <v>2552</v>
      </c>
      <c r="I396" s="24" t="s">
        <v>2551</v>
      </c>
      <c r="J396" s="24" t="s">
        <v>2551</v>
      </c>
      <c r="K396" s="24" t="s">
        <v>2674</v>
      </c>
    </row>
    <row r="397" spans="1:11">
      <c r="A397" s="21">
        <v>383</v>
      </c>
      <c r="B397" s="24" t="s">
        <v>2055</v>
      </c>
      <c r="C397" s="21" t="s">
        <v>2056</v>
      </c>
      <c r="D397" s="24" t="s">
        <v>2558</v>
      </c>
      <c r="E397" s="21">
        <v>2017</v>
      </c>
      <c r="F397" s="21" t="s">
        <v>2551</v>
      </c>
      <c r="G397" s="21" t="s">
        <v>2551</v>
      </c>
      <c r="H397" s="21" t="s">
        <v>2552</v>
      </c>
      <c r="I397" s="24" t="s">
        <v>2551</v>
      </c>
      <c r="J397" s="24" t="s">
        <v>2551</v>
      </c>
      <c r="K397" s="24" t="s">
        <v>2674</v>
      </c>
    </row>
    <row r="398" spans="1:11">
      <c r="A398" s="23">
        <v>384</v>
      </c>
      <c r="B398" s="24" t="s">
        <v>2059</v>
      </c>
      <c r="C398" s="21" t="s">
        <v>2060</v>
      </c>
      <c r="D398" s="24" t="s">
        <v>2550</v>
      </c>
      <c r="E398" s="21">
        <v>2018</v>
      </c>
      <c r="F398" s="21" t="s">
        <v>2559</v>
      </c>
      <c r="G398" s="21" t="s">
        <v>2552</v>
      </c>
      <c r="H398" s="21" t="s">
        <v>2551</v>
      </c>
      <c r="I398" s="24" t="s">
        <v>2676</v>
      </c>
      <c r="J398" s="24" t="s">
        <v>2551</v>
      </c>
      <c r="K398" s="24" t="s">
        <v>2657</v>
      </c>
    </row>
    <row r="399" spans="1:11">
      <c r="A399" s="21">
        <v>385</v>
      </c>
      <c r="B399" s="24" t="s">
        <v>2063</v>
      </c>
      <c r="C399" s="21" t="s">
        <v>2064</v>
      </c>
      <c r="D399" s="24" t="s">
        <v>2550</v>
      </c>
      <c r="E399" s="21">
        <v>2018</v>
      </c>
      <c r="F399" s="21" t="s">
        <v>2551</v>
      </c>
      <c r="G399" s="21" t="s">
        <v>2551</v>
      </c>
      <c r="H399" s="21" t="s">
        <v>2552</v>
      </c>
      <c r="I399" s="24" t="s">
        <v>2551</v>
      </c>
      <c r="J399" s="24" t="s">
        <v>2551</v>
      </c>
      <c r="K399" s="24" t="s">
        <v>2674</v>
      </c>
    </row>
    <row r="400" spans="1:11">
      <c r="A400" s="21">
        <v>393</v>
      </c>
      <c r="B400" s="24" t="s">
        <v>2095</v>
      </c>
      <c r="C400" s="21" t="s">
        <v>2096</v>
      </c>
      <c r="D400" s="24" t="s">
        <v>2550</v>
      </c>
      <c r="E400" s="21">
        <v>2018</v>
      </c>
      <c r="F400" s="21" t="s">
        <v>2551</v>
      </c>
      <c r="G400" s="21" t="s">
        <v>2551</v>
      </c>
      <c r="H400" s="21" t="s">
        <v>2552</v>
      </c>
      <c r="I400" s="24" t="s">
        <v>2551</v>
      </c>
      <c r="J400" s="24" t="s">
        <v>2551</v>
      </c>
      <c r="K400" s="24" t="s">
        <v>2667</v>
      </c>
    </row>
    <row r="401" spans="1:11">
      <c r="A401" s="23">
        <v>396</v>
      </c>
      <c r="B401" s="24" t="s">
        <v>2107</v>
      </c>
      <c r="C401" s="21" t="s">
        <v>2108</v>
      </c>
      <c r="D401" s="24" t="s">
        <v>2550</v>
      </c>
      <c r="E401" s="21">
        <v>2018</v>
      </c>
      <c r="F401" s="21" t="s">
        <v>2551</v>
      </c>
      <c r="G401" s="21" t="s">
        <v>2551</v>
      </c>
      <c r="H401" s="21" t="s">
        <v>2552</v>
      </c>
      <c r="I401" s="24" t="s">
        <v>2551</v>
      </c>
      <c r="J401" s="24" t="s">
        <v>2551</v>
      </c>
      <c r="K401" s="24" t="s">
        <v>2674</v>
      </c>
    </row>
    <row r="402" spans="1:11">
      <c r="A402" s="21">
        <v>397</v>
      </c>
      <c r="B402" s="24" t="s">
        <v>2111</v>
      </c>
      <c r="C402" s="21" t="s">
        <v>2112</v>
      </c>
      <c r="D402" s="24" t="s">
        <v>2550</v>
      </c>
      <c r="E402" s="21">
        <v>2018</v>
      </c>
      <c r="F402" s="21" t="s">
        <v>2551</v>
      </c>
      <c r="G402" s="21" t="s">
        <v>2551</v>
      </c>
      <c r="H402" s="21" t="s">
        <v>2552</v>
      </c>
      <c r="I402" s="24" t="s">
        <v>2551</v>
      </c>
      <c r="J402" s="24" t="s">
        <v>2551</v>
      </c>
      <c r="K402" s="24" t="s">
        <v>2674</v>
      </c>
    </row>
    <row r="403" spans="1:11">
      <c r="A403" s="21">
        <v>399</v>
      </c>
      <c r="B403" s="24" t="s">
        <v>2119</v>
      </c>
      <c r="C403" s="21" t="s">
        <v>2120</v>
      </c>
      <c r="D403" s="24" t="s">
        <v>2550</v>
      </c>
      <c r="E403" s="21">
        <v>2018</v>
      </c>
      <c r="F403" s="21" t="s">
        <v>2551</v>
      </c>
      <c r="G403" s="21" t="s">
        <v>2551</v>
      </c>
      <c r="H403" s="21" t="s">
        <v>2552</v>
      </c>
      <c r="I403" s="24" t="s">
        <v>2551</v>
      </c>
      <c r="J403" s="24" t="s">
        <v>2551</v>
      </c>
      <c r="K403" s="24" t="s">
        <v>2673</v>
      </c>
    </row>
    <row r="404" spans="1:11">
      <c r="A404" s="21">
        <v>403</v>
      </c>
      <c r="B404" s="24" t="s">
        <v>2135</v>
      </c>
      <c r="C404" s="21" t="s">
        <v>2136</v>
      </c>
      <c r="D404" s="24" t="s">
        <v>2550</v>
      </c>
      <c r="E404" s="21">
        <v>2018</v>
      </c>
      <c r="F404" s="21" t="s">
        <v>2551</v>
      </c>
      <c r="G404" s="21" t="s">
        <v>2551</v>
      </c>
      <c r="H404" s="21" t="s">
        <v>2552</v>
      </c>
      <c r="I404" s="24" t="s">
        <v>2551</v>
      </c>
      <c r="J404" s="24" t="s">
        <v>2551</v>
      </c>
      <c r="K404" s="24" t="s">
        <v>2673</v>
      </c>
    </row>
    <row r="405" spans="1:11">
      <c r="A405" s="21">
        <v>405</v>
      </c>
      <c r="B405" s="24" t="s">
        <v>2143</v>
      </c>
      <c r="C405" s="21" t="s">
        <v>2144</v>
      </c>
      <c r="D405" s="24" t="s">
        <v>2550</v>
      </c>
      <c r="E405" s="21">
        <v>2018</v>
      </c>
      <c r="F405" s="21" t="s">
        <v>2551</v>
      </c>
      <c r="G405" s="21" t="s">
        <v>2551</v>
      </c>
      <c r="H405" s="21" t="s">
        <v>2552</v>
      </c>
      <c r="I405" s="24" t="s">
        <v>2551</v>
      </c>
      <c r="J405" s="24" t="s">
        <v>2551</v>
      </c>
      <c r="K405" s="24" t="s">
        <v>2673</v>
      </c>
    </row>
    <row r="406" spans="1:11">
      <c r="A406" s="21">
        <v>413</v>
      </c>
      <c r="B406" s="24" t="s">
        <v>2175</v>
      </c>
      <c r="C406" s="21" t="s">
        <v>2176</v>
      </c>
      <c r="D406" s="24" t="s">
        <v>2550</v>
      </c>
      <c r="E406" s="21">
        <v>2018</v>
      </c>
      <c r="F406" s="21" t="s">
        <v>2551</v>
      </c>
      <c r="G406" s="21" t="s">
        <v>2551</v>
      </c>
      <c r="H406" s="21" t="s">
        <v>2552</v>
      </c>
      <c r="I406" s="24" t="s">
        <v>2551</v>
      </c>
      <c r="J406" s="24" t="s">
        <v>2551</v>
      </c>
      <c r="K406" s="24" t="s">
        <v>2674</v>
      </c>
    </row>
    <row r="407" spans="1:11">
      <c r="A407" s="21">
        <v>417</v>
      </c>
      <c r="B407" s="24" t="s">
        <v>2191</v>
      </c>
      <c r="C407" s="21" t="s">
        <v>2192</v>
      </c>
      <c r="D407" s="16" t="s">
        <v>2550</v>
      </c>
      <c r="E407" s="21">
        <v>2018</v>
      </c>
      <c r="F407" s="21" t="s">
        <v>2551</v>
      </c>
      <c r="G407" s="21" t="s">
        <v>2551</v>
      </c>
      <c r="H407" s="21" t="s">
        <v>2552</v>
      </c>
      <c r="I407" s="24" t="s">
        <v>2551</v>
      </c>
      <c r="J407" s="24" t="s">
        <v>2551</v>
      </c>
      <c r="K407" s="24" t="s">
        <v>2673</v>
      </c>
    </row>
    <row r="408" spans="1:11">
      <c r="A408" s="23">
        <v>418</v>
      </c>
      <c r="B408" s="24" t="s">
        <v>2195</v>
      </c>
      <c r="C408" s="21" t="s">
        <v>2196</v>
      </c>
      <c r="D408" s="24" t="s">
        <v>2550</v>
      </c>
      <c r="E408" s="21">
        <v>2018</v>
      </c>
      <c r="F408" s="21" t="s">
        <v>2551</v>
      </c>
      <c r="G408" s="21" t="s">
        <v>2551</v>
      </c>
      <c r="H408" s="21" t="s">
        <v>2552</v>
      </c>
      <c r="I408" s="24" t="s">
        <v>2551</v>
      </c>
      <c r="J408" s="24" t="s">
        <v>2551</v>
      </c>
      <c r="K408" s="24" t="s">
        <v>2673</v>
      </c>
    </row>
    <row r="409" spans="1:11">
      <c r="A409" s="23">
        <v>420</v>
      </c>
      <c r="B409" s="24" t="s">
        <v>2203</v>
      </c>
      <c r="C409" s="21" t="s">
        <v>2204</v>
      </c>
      <c r="D409" s="24" t="s">
        <v>2550</v>
      </c>
      <c r="E409" s="21">
        <v>2018</v>
      </c>
      <c r="F409" s="21" t="s">
        <v>2551</v>
      </c>
      <c r="G409" s="21" t="s">
        <v>2551</v>
      </c>
      <c r="H409" s="21" t="s">
        <v>2552</v>
      </c>
      <c r="I409" s="24" t="s">
        <v>2551</v>
      </c>
      <c r="J409" s="24" t="s">
        <v>2551</v>
      </c>
      <c r="K409" s="24" t="s">
        <v>2674</v>
      </c>
    </row>
    <row r="410" spans="1:11">
      <c r="A410" s="23">
        <v>424</v>
      </c>
      <c r="B410" s="24" t="s">
        <v>2219</v>
      </c>
      <c r="C410" s="21" t="s">
        <v>2220</v>
      </c>
      <c r="D410" s="16" t="s">
        <v>2550</v>
      </c>
      <c r="E410" s="21">
        <v>2018</v>
      </c>
      <c r="F410" s="21" t="s">
        <v>2551</v>
      </c>
      <c r="G410" s="21" t="s">
        <v>2551</v>
      </c>
      <c r="H410" s="21" t="s">
        <v>2552</v>
      </c>
      <c r="I410" s="24" t="s">
        <v>2551</v>
      </c>
      <c r="J410" s="24" t="s">
        <v>2551</v>
      </c>
      <c r="K410" s="24" t="s">
        <v>2673</v>
      </c>
    </row>
    <row r="411" spans="1:11">
      <c r="A411" s="23">
        <v>428</v>
      </c>
      <c r="B411" s="24" t="s">
        <v>2235</v>
      </c>
      <c r="C411" s="21" t="s">
        <v>2236</v>
      </c>
      <c r="D411" s="24" t="s">
        <v>2558</v>
      </c>
      <c r="E411" s="21">
        <v>2017</v>
      </c>
      <c r="F411" s="21" t="s">
        <v>2551</v>
      </c>
      <c r="G411" s="21" t="s">
        <v>2551</v>
      </c>
      <c r="H411" s="21" t="s">
        <v>2552</v>
      </c>
      <c r="I411" s="24" t="s">
        <v>2551</v>
      </c>
      <c r="J411" s="24" t="s">
        <v>2551</v>
      </c>
      <c r="K411" s="24" t="s">
        <v>2674</v>
      </c>
    </row>
    <row r="412" spans="1:11">
      <c r="A412" s="23">
        <v>430</v>
      </c>
      <c r="B412" s="24" t="s">
        <v>2243</v>
      </c>
      <c r="C412" s="21" t="s">
        <v>2244</v>
      </c>
      <c r="D412" s="24" t="s">
        <v>2550</v>
      </c>
      <c r="E412" s="21">
        <v>2018</v>
      </c>
      <c r="F412" s="21" t="s">
        <v>2551</v>
      </c>
      <c r="G412" s="21" t="s">
        <v>2551</v>
      </c>
      <c r="H412" s="21" t="s">
        <v>2552</v>
      </c>
      <c r="I412" s="24" t="s">
        <v>2551</v>
      </c>
      <c r="J412" s="24" t="s">
        <v>2551</v>
      </c>
      <c r="K412" s="24" t="s">
        <v>2674</v>
      </c>
    </row>
    <row r="413" spans="1:11">
      <c r="A413" s="21">
        <v>431</v>
      </c>
      <c r="B413" s="24" t="s">
        <v>2247</v>
      </c>
      <c r="C413" s="21" t="s">
        <v>2248</v>
      </c>
      <c r="D413" s="24" t="s">
        <v>2550</v>
      </c>
      <c r="E413" s="21">
        <v>2018</v>
      </c>
      <c r="F413" s="21" t="s">
        <v>2551</v>
      </c>
      <c r="G413" s="21" t="s">
        <v>2551</v>
      </c>
      <c r="H413" s="21" t="s">
        <v>2552</v>
      </c>
      <c r="I413" s="24" t="s">
        <v>2551</v>
      </c>
      <c r="J413" s="24" t="s">
        <v>2551</v>
      </c>
      <c r="K413" s="24" t="s">
        <v>2674</v>
      </c>
    </row>
    <row r="414" spans="1:11">
      <c r="A414" s="21">
        <v>435</v>
      </c>
      <c r="B414" s="24" t="s">
        <v>2263</v>
      </c>
      <c r="C414" s="21" t="s">
        <v>2264</v>
      </c>
      <c r="D414" s="24" t="s">
        <v>2550</v>
      </c>
      <c r="E414" s="21">
        <v>2018</v>
      </c>
      <c r="F414" s="21" t="s">
        <v>2551</v>
      </c>
      <c r="G414" s="21" t="s">
        <v>2551</v>
      </c>
      <c r="H414" s="21" t="s">
        <v>2552</v>
      </c>
      <c r="I414" s="24" t="s">
        <v>2551</v>
      </c>
      <c r="J414" s="24" t="s">
        <v>2551</v>
      </c>
      <c r="K414" s="24" t="s">
        <v>2674</v>
      </c>
    </row>
    <row r="415" spans="1:11">
      <c r="A415" s="23">
        <v>440</v>
      </c>
      <c r="B415" s="24" t="s">
        <v>2283</v>
      </c>
      <c r="C415" s="21" t="s">
        <v>2284</v>
      </c>
      <c r="D415" s="24" t="s">
        <v>2550</v>
      </c>
      <c r="E415" s="21">
        <v>2018</v>
      </c>
      <c r="F415" s="21" t="s">
        <v>2551</v>
      </c>
      <c r="G415" s="21" t="s">
        <v>2551</v>
      </c>
      <c r="H415" s="21" t="s">
        <v>2552</v>
      </c>
      <c r="I415" s="24" t="s">
        <v>2551</v>
      </c>
      <c r="J415" s="24" t="s">
        <v>2551</v>
      </c>
      <c r="K415" s="24" t="s">
        <v>2674</v>
      </c>
    </row>
    <row r="416" spans="1:11">
      <c r="A416" s="21">
        <v>441</v>
      </c>
      <c r="B416" s="24" t="s">
        <v>2287</v>
      </c>
      <c r="C416" s="21" t="s">
        <v>2288</v>
      </c>
      <c r="D416" s="24" t="s">
        <v>2550</v>
      </c>
      <c r="E416" s="21">
        <v>2018</v>
      </c>
      <c r="F416" s="21" t="s">
        <v>2551</v>
      </c>
      <c r="G416" s="21" t="s">
        <v>2551</v>
      </c>
      <c r="H416" s="21" t="s">
        <v>2552</v>
      </c>
      <c r="I416" s="24" t="s">
        <v>2551</v>
      </c>
      <c r="J416" s="24" t="s">
        <v>2551</v>
      </c>
      <c r="K416" s="24" t="s">
        <v>2674</v>
      </c>
    </row>
    <row r="417" spans="1:11">
      <c r="A417" s="21">
        <v>445</v>
      </c>
      <c r="B417" s="24" t="s">
        <v>2303</v>
      </c>
      <c r="C417" s="21" t="s">
        <v>2304</v>
      </c>
      <c r="D417" s="25" t="s">
        <v>2550</v>
      </c>
      <c r="E417" s="21">
        <v>2018</v>
      </c>
      <c r="F417" s="21" t="s">
        <v>2551</v>
      </c>
      <c r="G417" s="21" t="s">
        <v>2551</v>
      </c>
      <c r="H417" s="21" t="s">
        <v>2552</v>
      </c>
      <c r="I417" s="24" t="s">
        <v>2551</v>
      </c>
      <c r="J417" s="24" t="s">
        <v>2551</v>
      </c>
      <c r="K417" s="24" t="s">
        <v>2673</v>
      </c>
    </row>
    <row r="418" spans="1:11">
      <c r="A418" s="23">
        <v>450</v>
      </c>
      <c r="B418" s="24" t="s">
        <v>2323</v>
      </c>
      <c r="C418" s="21" t="s">
        <v>2324</v>
      </c>
      <c r="D418" s="24" t="s">
        <v>2550</v>
      </c>
      <c r="E418" s="21">
        <v>2018</v>
      </c>
      <c r="F418" s="21" t="s">
        <v>2551</v>
      </c>
      <c r="G418" s="21" t="s">
        <v>2551</v>
      </c>
      <c r="H418" s="21" t="s">
        <v>2552</v>
      </c>
      <c r="I418" s="24" t="s">
        <v>2551</v>
      </c>
      <c r="J418" s="24" t="s">
        <v>2551</v>
      </c>
      <c r="K418" s="24" t="s">
        <v>2673</v>
      </c>
    </row>
    <row r="419" spans="1:11">
      <c r="A419" s="21">
        <v>451</v>
      </c>
      <c r="B419" s="24" t="s">
        <v>2327</v>
      </c>
      <c r="C419" s="21" t="s">
        <v>2328</v>
      </c>
      <c r="D419" s="24" t="s">
        <v>2558</v>
      </c>
      <c r="E419" s="21">
        <v>2017</v>
      </c>
      <c r="F419" s="21" t="s">
        <v>2551</v>
      </c>
      <c r="G419" s="21" t="s">
        <v>2551</v>
      </c>
      <c r="H419" s="21" t="s">
        <v>2552</v>
      </c>
      <c r="I419" s="24" t="s">
        <v>2551</v>
      </c>
      <c r="J419" s="24" t="s">
        <v>2551</v>
      </c>
      <c r="K419" s="24" t="s">
        <v>2674</v>
      </c>
    </row>
    <row r="420" spans="1:11">
      <c r="A420" s="23">
        <v>462</v>
      </c>
      <c r="B420" s="24" t="s">
        <v>2371</v>
      </c>
      <c r="C420" s="21" t="s">
        <v>2372</v>
      </c>
      <c r="D420" s="24" t="s">
        <v>2550</v>
      </c>
      <c r="E420" s="21">
        <v>2018</v>
      </c>
      <c r="F420" s="21" t="s">
        <v>2559</v>
      </c>
      <c r="G420" s="21" t="s">
        <v>2552</v>
      </c>
      <c r="H420" s="21" t="s">
        <v>2551</v>
      </c>
      <c r="I420" s="24" t="s">
        <v>2676</v>
      </c>
      <c r="J420" s="24" t="s">
        <v>2551</v>
      </c>
      <c r="K420" s="24" t="s">
        <v>2657</v>
      </c>
    </row>
    <row r="421" spans="1:11">
      <c r="A421" s="21">
        <v>465</v>
      </c>
      <c r="B421" s="24" t="s">
        <v>2383</v>
      </c>
      <c r="C421" s="21" t="s">
        <v>2384</v>
      </c>
      <c r="D421" s="24" t="s">
        <v>2550</v>
      </c>
      <c r="E421" s="21">
        <v>2018</v>
      </c>
      <c r="F421" s="21" t="s">
        <v>2551</v>
      </c>
      <c r="G421" s="21" t="s">
        <v>2551</v>
      </c>
      <c r="H421" s="21" t="s">
        <v>2552</v>
      </c>
      <c r="I421" s="24" t="s">
        <v>2551</v>
      </c>
      <c r="J421" s="24" t="s">
        <v>2551</v>
      </c>
      <c r="K421" s="24" t="s">
        <v>2674</v>
      </c>
    </row>
    <row r="422" spans="1:11">
      <c r="A422" s="21">
        <v>467</v>
      </c>
      <c r="B422" s="24" t="s">
        <v>2391</v>
      </c>
      <c r="C422" s="21" t="s">
        <v>2392</v>
      </c>
      <c r="D422" s="24" t="s">
        <v>2550</v>
      </c>
      <c r="E422" s="21">
        <v>2018</v>
      </c>
      <c r="F422" s="21" t="s">
        <v>2551</v>
      </c>
      <c r="G422" s="21" t="s">
        <v>2551</v>
      </c>
      <c r="H422" s="21" t="s">
        <v>2552</v>
      </c>
      <c r="I422" s="24" t="s">
        <v>2551</v>
      </c>
      <c r="J422" s="24" t="s">
        <v>2551</v>
      </c>
      <c r="K422" s="24" t="s">
        <v>2673</v>
      </c>
    </row>
    <row r="423" spans="1:11">
      <c r="A423" s="23">
        <v>470</v>
      </c>
      <c r="B423" s="24" t="s">
        <v>2403</v>
      </c>
      <c r="C423" s="21" t="s">
        <v>2404</v>
      </c>
      <c r="D423" s="24" t="s">
        <v>2558</v>
      </c>
      <c r="E423" s="21">
        <v>2017</v>
      </c>
      <c r="F423" s="21" t="s">
        <v>2551</v>
      </c>
      <c r="G423" s="21" t="s">
        <v>2551</v>
      </c>
      <c r="H423" s="21" t="s">
        <v>2552</v>
      </c>
      <c r="I423" s="24" t="s">
        <v>2551</v>
      </c>
      <c r="J423" s="24" t="s">
        <v>2551</v>
      </c>
      <c r="K423" s="24" t="s">
        <v>2674</v>
      </c>
    </row>
    <row r="424" spans="1:11">
      <c r="A424" s="21">
        <v>473</v>
      </c>
      <c r="B424" s="24" t="s">
        <v>2415</v>
      </c>
      <c r="C424" s="21" t="s">
        <v>2416</v>
      </c>
      <c r="D424" s="24" t="s">
        <v>2558</v>
      </c>
      <c r="E424" s="21">
        <v>2017</v>
      </c>
      <c r="F424" s="21" t="s">
        <v>2551</v>
      </c>
      <c r="G424" s="21" t="s">
        <v>2551</v>
      </c>
      <c r="H424" s="21" t="s">
        <v>2552</v>
      </c>
      <c r="I424" s="24" t="s">
        <v>2551</v>
      </c>
      <c r="J424" s="24" t="s">
        <v>2551</v>
      </c>
      <c r="K424" s="24" t="s">
        <v>2674</v>
      </c>
    </row>
    <row r="425" spans="1:11">
      <c r="A425" s="23">
        <v>474</v>
      </c>
      <c r="B425" s="24" t="s">
        <v>2419</v>
      </c>
      <c r="C425" s="21" t="s">
        <v>2416</v>
      </c>
      <c r="D425" s="24" t="s">
        <v>2550</v>
      </c>
      <c r="E425" s="21">
        <v>2018</v>
      </c>
      <c r="F425" s="21" t="s">
        <v>2551</v>
      </c>
      <c r="G425" s="21" t="s">
        <v>2551</v>
      </c>
      <c r="H425" s="21" t="s">
        <v>2552</v>
      </c>
      <c r="I425" s="24" t="s">
        <v>2551</v>
      </c>
      <c r="J425" s="24" t="s">
        <v>2551</v>
      </c>
      <c r="K425" s="24" t="s">
        <v>2673</v>
      </c>
    </row>
    <row r="426" spans="1:11">
      <c r="A426" s="23">
        <v>478</v>
      </c>
      <c r="B426" s="24" t="s">
        <v>2434</v>
      </c>
      <c r="C426" s="21" t="s">
        <v>2435</v>
      </c>
      <c r="D426" s="24" t="s">
        <v>2550</v>
      </c>
      <c r="E426" s="21">
        <v>2018</v>
      </c>
      <c r="F426" s="21" t="s">
        <v>2551</v>
      </c>
      <c r="G426" s="21" t="s">
        <v>2551</v>
      </c>
      <c r="H426" s="21" t="s">
        <v>2552</v>
      </c>
      <c r="I426" s="24" t="s">
        <v>2551</v>
      </c>
      <c r="J426" s="24" t="s">
        <v>2551</v>
      </c>
      <c r="K426" s="24" t="s">
        <v>2673</v>
      </c>
    </row>
    <row r="427" spans="1:11">
      <c r="A427" s="21">
        <v>487</v>
      </c>
      <c r="B427" s="24" t="s">
        <v>2470</v>
      </c>
      <c r="C427" s="21" t="s">
        <v>2471</v>
      </c>
      <c r="D427" s="16" t="s">
        <v>2550</v>
      </c>
      <c r="E427" s="21">
        <v>2018</v>
      </c>
      <c r="F427" s="21" t="s">
        <v>2551</v>
      </c>
      <c r="G427" s="21" t="s">
        <v>2551</v>
      </c>
      <c r="H427" s="21" t="s">
        <v>2552</v>
      </c>
      <c r="I427" s="24" t="s">
        <v>2551</v>
      </c>
      <c r="J427" s="24" t="s">
        <v>2551</v>
      </c>
      <c r="K427" s="24" t="s">
        <v>2673</v>
      </c>
    </row>
    <row r="428" spans="1:11">
      <c r="A428" s="23">
        <v>490</v>
      </c>
      <c r="B428" s="24" t="s">
        <v>2482</v>
      </c>
      <c r="C428" s="21" t="s">
        <v>2483</v>
      </c>
      <c r="D428" s="24" t="s">
        <v>2550</v>
      </c>
      <c r="E428" s="21">
        <v>2018</v>
      </c>
      <c r="F428" s="21" t="s">
        <v>2551</v>
      </c>
      <c r="G428" s="21" t="s">
        <v>2551</v>
      </c>
      <c r="H428" s="21" t="s">
        <v>2552</v>
      </c>
      <c r="I428" s="24" t="s">
        <v>2551</v>
      </c>
      <c r="J428" s="24" t="s">
        <v>2551</v>
      </c>
      <c r="K428" s="24" t="s">
        <v>2673</v>
      </c>
    </row>
    <row r="429" spans="1:11">
      <c r="A429" s="21">
        <v>491</v>
      </c>
      <c r="B429" s="24" t="s">
        <v>2486</v>
      </c>
      <c r="C429" s="21" t="s">
        <v>2487</v>
      </c>
      <c r="D429" s="16" t="s">
        <v>2550</v>
      </c>
      <c r="E429" s="21">
        <v>2018</v>
      </c>
      <c r="F429" s="21" t="s">
        <v>2551</v>
      </c>
      <c r="G429" s="21" t="s">
        <v>2551</v>
      </c>
      <c r="H429" s="21" t="s">
        <v>2552</v>
      </c>
      <c r="I429" s="24" t="s">
        <v>2551</v>
      </c>
      <c r="J429" s="24" t="s">
        <v>2551</v>
      </c>
      <c r="K429" s="24" t="s">
        <v>2673</v>
      </c>
    </row>
    <row r="430" spans="1:11" ht="28.5">
      <c r="B430" s="43" t="s">
        <v>2677</v>
      </c>
      <c r="C430" s="21"/>
    </row>
    <row r="431" spans="1:11">
      <c r="A431" s="23">
        <v>202</v>
      </c>
      <c r="B431" s="24" t="s">
        <v>1331</v>
      </c>
      <c r="C431" s="21" t="s">
        <v>1332</v>
      </c>
      <c r="D431" s="24" t="s">
        <v>2550</v>
      </c>
      <c r="E431" s="21">
        <v>2017</v>
      </c>
      <c r="F431" s="21" t="s">
        <v>2551</v>
      </c>
      <c r="G431" s="21" t="s">
        <v>2551</v>
      </c>
      <c r="H431" s="21" t="s">
        <v>2551</v>
      </c>
      <c r="I431" s="21" t="s">
        <v>2551</v>
      </c>
      <c r="J431" s="24" t="s">
        <v>2577</v>
      </c>
      <c r="K431" s="24" t="s">
        <v>2665</v>
      </c>
    </row>
    <row r="432" spans="1:11">
      <c r="A432" s="21">
        <v>243</v>
      </c>
      <c r="B432" s="24" t="s">
        <v>1495</v>
      </c>
      <c r="C432" s="21" t="s">
        <v>1496</v>
      </c>
      <c r="D432" s="24" t="s">
        <v>2550</v>
      </c>
      <c r="E432" s="21">
        <v>2017</v>
      </c>
      <c r="F432" s="21" t="s">
        <v>2551</v>
      </c>
      <c r="G432" s="21" t="s">
        <v>2551</v>
      </c>
      <c r="H432" s="21" t="s">
        <v>2551</v>
      </c>
      <c r="I432" s="21" t="s">
        <v>2551</v>
      </c>
      <c r="J432" s="24" t="s">
        <v>2577</v>
      </c>
      <c r="K432" s="24" t="s">
        <v>2665</v>
      </c>
    </row>
    <row r="433" spans="1:11">
      <c r="A433" s="23">
        <v>294</v>
      </c>
      <c r="B433" s="24" t="s">
        <v>1699</v>
      </c>
      <c r="C433" s="21" t="s">
        <v>1700</v>
      </c>
      <c r="D433" s="16" t="s">
        <v>2550</v>
      </c>
      <c r="E433" s="21">
        <v>2017</v>
      </c>
      <c r="F433" s="21" t="s">
        <v>2551</v>
      </c>
      <c r="G433" s="21" t="s">
        <v>2551</v>
      </c>
      <c r="H433" s="21" t="s">
        <v>2551</v>
      </c>
      <c r="I433" s="21" t="s">
        <v>2551</v>
      </c>
      <c r="J433" s="24" t="s">
        <v>2577</v>
      </c>
      <c r="K433" s="24" t="s">
        <v>2665</v>
      </c>
    </row>
    <row r="434" spans="1:11">
      <c r="A434" s="23">
        <v>332</v>
      </c>
      <c r="B434" s="24" t="s">
        <v>1851</v>
      </c>
      <c r="C434" s="21" t="s">
        <v>1852</v>
      </c>
      <c r="D434" s="24" t="s">
        <v>2550</v>
      </c>
      <c r="E434" s="21">
        <v>2017</v>
      </c>
      <c r="F434" s="21" t="s">
        <v>2551</v>
      </c>
      <c r="G434" s="21" t="s">
        <v>2551</v>
      </c>
      <c r="H434" s="21" t="s">
        <v>2551</v>
      </c>
      <c r="I434" s="21" t="s">
        <v>2551</v>
      </c>
      <c r="J434" s="24" t="s">
        <v>2577</v>
      </c>
      <c r="K434" s="24" t="s">
        <v>2665</v>
      </c>
    </row>
    <row r="435" spans="1:11">
      <c r="A435" s="23">
        <v>346</v>
      </c>
      <c r="B435" s="24" t="s">
        <v>1907</v>
      </c>
      <c r="C435" s="21" t="s">
        <v>1908</v>
      </c>
      <c r="D435" s="24" t="s">
        <v>2550</v>
      </c>
      <c r="E435" s="21">
        <v>2017</v>
      </c>
      <c r="F435" s="21" t="s">
        <v>2551</v>
      </c>
      <c r="G435" s="21" t="s">
        <v>2551</v>
      </c>
      <c r="H435" s="21" t="s">
        <v>2551</v>
      </c>
      <c r="I435" s="21" t="s">
        <v>2551</v>
      </c>
      <c r="J435" s="24" t="s">
        <v>2577</v>
      </c>
      <c r="K435" s="24" t="s">
        <v>2665</v>
      </c>
    </row>
    <row r="436" spans="1:11">
      <c r="A436" s="21">
        <v>395</v>
      </c>
      <c r="B436" s="24" t="s">
        <v>2103</v>
      </c>
      <c r="C436" s="21" t="s">
        <v>2104</v>
      </c>
      <c r="D436" s="24" t="s">
        <v>2550</v>
      </c>
      <c r="E436" s="21">
        <v>2017</v>
      </c>
      <c r="F436" s="21" t="s">
        <v>2551</v>
      </c>
      <c r="G436" s="21" t="s">
        <v>2551</v>
      </c>
      <c r="H436" s="21" t="s">
        <v>2551</v>
      </c>
      <c r="I436" s="21" t="s">
        <v>2551</v>
      </c>
      <c r="J436" s="24" t="s">
        <v>2577</v>
      </c>
      <c r="K436" s="24" t="s">
        <v>2665</v>
      </c>
    </row>
    <row r="437" spans="1:11">
      <c r="A437" s="21">
        <v>499</v>
      </c>
      <c r="B437" s="24" t="s">
        <v>2518</v>
      </c>
      <c r="C437" s="21" t="s">
        <v>2519</v>
      </c>
      <c r="D437" s="24" t="s">
        <v>2550</v>
      </c>
      <c r="E437" s="21">
        <v>2017</v>
      </c>
      <c r="F437" s="21" t="s">
        <v>2551</v>
      </c>
      <c r="G437" s="21" t="s">
        <v>2551</v>
      </c>
      <c r="H437" s="21" t="s">
        <v>2551</v>
      </c>
      <c r="I437" s="21" t="s">
        <v>2551</v>
      </c>
      <c r="J437" s="24" t="s">
        <v>2577</v>
      </c>
      <c r="K437" s="24" t="s">
        <v>2665</v>
      </c>
    </row>
    <row r="438" spans="1:11">
      <c r="A438" s="21">
        <v>427</v>
      </c>
      <c r="B438" s="24" t="s">
        <v>2231</v>
      </c>
      <c r="C438" s="21" t="s">
        <v>2232</v>
      </c>
      <c r="D438" s="24" t="s">
        <v>2550</v>
      </c>
      <c r="E438" s="21">
        <v>2018</v>
      </c>
      <c r="F438" s="21" t="s">
        <v>2551</v>
      </c>
      <c r="G438" s="21" t="s">
        <v>2551</v>
      </c>
      <c r="H438" s="21" t="s">
        <v>2551</v>
      </c>
      <c r="I438" s="21" t="s">
        <v>2551</v>
      </c>
      <c r="J438" s="24" t="s">
        <v>2577</v>
      </c>
      <c r="K438" s="24" t="s">
        <v>2665</v>
      </c>
    </row>
    <row r="439" spans="1:11">
      <c r="A439" s="23">
        <v>124</v>
      </c>
      <c r="B439" s="24" t="s">
        <v>1019</v>
      </c>
      <c r="C439" s="21" t="s">
        <v>1020</v>
      </c>
      <c r="D439" s="16" t="s">
        <v>2550</v>
      </c>
      <c r="E439" s="21">
        <v>2018</v>
      </c>
      <c r="F439" s="21" t="s">
        <v>2551</v>
      </c>
      <c r="G439" s="21" t="s">
        <v>2551</v>
      </c>
      <c r="H439" s="21" t="s">
        <v>2551</v>
      </c>
      <c r="I439" s="21" t="s">
        <v>2551</v>
      </c>
      <c r="J439" s="24" t="s">
        <v>2577</v>
      </c>
      <c r="K439" s="24" t="s">
        <v>2665</v>
      </c>
    </row>
    <row r="440" spans="1:11">
      <c r="A440" s="21">
        <v>273</v>
      </c>
      <c r="B440" s="24" t="s">
        <v>1615</v>
      </c>
      <c r="C440" s="21" t="s">
        <v>1616</v>
      </c>
      <c r="D440" s="24" t="s">
        <v>2550</v>
      </c>
      <c r="E440" s="21">
        <v>2018</v>
      </c>
      <c r="F440" s="21" t="s">
        <v>2551</v>
      </c>
      <c r="G440" s="21" t="s">
        <v>2551</v>
      </c>
      <c r="H440" s="21" t="s">
        <v>2551</v>
      </c>
      <c r="I440" s="21" t="s">
        <v>2551</v>
      </c>
      <c r="J440" s="24" t="s">
        <v>2577</v>
      </c>
      <c r="K440" s="24" t="s">
        <v>2665</v>
      </c>
    </row>
    <row r="441" spans="1:11">
      <c r="A441" s="23">
        <v>468</v>
      </c>
      <c r="B441" s="24" t="s">
        <v>2395</v>
      </c>
      <c r="C441" s="21" t="s">
        <v>2396</v>
      </c>
      <c r="D441" s="24" t="s">
        <v>2550</v>
      </c>
      <c r="E441" s="21">
        <v>2018</v>
      </c>
      <c r="F441" s="21" t="s">
        <v>2551</v>
      </c>
      <c r="G441" s="21" t="s">
        <v>2551</v>
      </c>
      <c r="H441" s="21" t="s">
        <v>2551</v>
      </c>
      <c r="I441" s="21" t="s">
        <v>2551</v>
      </c>
      <c r="J441" s="24" t="s">
        <v>2577</v>
      </c>
      <c r="K441" s="24" t="s">
        <v>2665</v>
      </c>
    </row>
    <row r="442" spans="1:11">
      <c r="A442" s="23">
        <v>218</v>
      </c>
      <c r="B442" s="24" t="s">
        <v>1395</v>
      </c>
      <c r="C442" s="21" t="s">
        <v>1396</v>
      </c>
      <c r="D442" s="24" t="s">
        <v>2550</v>
      </c>
      <c r="E442" s="21">
        <v>2018</v>
      </c>
      <c r="F442" s="21" t="s">
        <v>2551</v>
      </c>
      <c r="G442" s="21" t="s">
        <v>2551</v>
      </c>
      <c r="H442" s="21" t="s">
        <v>2551</v>
      </c>
      <c r="I442" s="21" t="s">
        <v>2551</v>
      </c>
      <c r="J442" s="24" t="s">
        <v>2606</v>
      </c>
      <c r="K442" s="24" t="s">
        <v>2665</v>
      </c>
    </row>
    <row r="443" spans="1:11">
      <c r="A443" s="23">
        <v>310</v>
      </c>
      <c r="B443" s="24" t="s">
        <v>1763</v>
      </c>
      <c r="C443" s="21" t="s">
        <v>1764</v>
      </c>
      <c r="D443" s="16" t="s">
        <v>2550</v>
      </c>
      <c r="E443" s="21">
        <v>2018</v>
      </c>
      <c r="F443" s="21" t="s">
        <v>2551</v>
      </c>
      <c r="G443" s="21" t="s">
        <v>2551</v>
      </c>
      <c r="H443" s="21" t="s">
        <v>2551</v>
      </c>
      <c r="I443" s="21" t="s">
        <v>2551</v>
      </c>
      <c r="J443" s="24" t="s">
        <v>2606</v>
      </c>
      <c r="K443" s="24" t="s">
        <v>2665</v>
      </c>
    </row>
    <row r="444" spans="1:11">
      <c r="A444" s="21">
        <v>415</v>
      </c>
      <c r="B444" s="24" t="s">
        <v>2183</v>
      </c>
      <c r="C444" s="21" t="s">
        <v>2184</v>
      </c>
      <c r="D444" s="24" t="s">
        <v>2550</v>
      </c>
      <c r="E444" s="21">
        <v>2018</v>
      </c>
      <c r="F444" s="21" t="s">
        <v>2551</v>
      </c>
      <c r="G444" s="21" t="s">
        <v>2551</v>
      </c>
      <c r="H444" s="21" t="s">
        <v>2551</v>
      </c>
      <c r="I444" s="21" t="s">
        <v>2551</v>
      </c>
      <c r="J444" s="24" t="s">
        <v>2606</v>
      </c>
      <c r="K444" s="24" t="s">
        <v>2665</v>
      </c>
    </row>
    <row r="445" spans="1:11">
      <c r="A445" s="21">
        <v>239</v>
      </c>
      <c r="B445" s="24" t="s">
        <v>1479</v>
      </c>
      <c r="C445" s="21" t="s">
        <v>1480</v>
      </c>
      <c r="D445" s="25" t="s">
        <v>2550</v>
      </c>
      <c r="E445" s="21">
        <v>2018</v>
      </c>
      <c r="F445" s="21" t="s">
        <v>2551</v>
      </c>
      <c r="G445" s="21" t="s">
        <v>2551</v>
      </c>
      <c r="H445" s="21" t="s">
        <v>2551</v>
      </c>
      <c r="I445" s="24" t="s">
        <v>2551</v>
      </c>
      <c r="J445" s="24" t="s">
        <v>2577</v>
      </c>
      <c r="K445" s="24" t="s">
        <v>2665</v>
      </c>
    </row>
    <row r="446" spans="1:11">
      <c r="A446" s="21">
        <v>371</v>
      </c>
      <c r="B446" s="24" t="s">
        <v>2007</v>
      </c>
      <c r="C446" s="21" t="s">
        <v>2008</v>
      </c>
      <c r="D446" s="25" t="s">
        <v>2558</v>
      </c>
      <c r="E446" s="21">
        <v>2017</v>
      </c>
      <c r="F446" s="21" t="s">
        <v>2551</v>
      </c>
      <c r="G446" s="21" t="s">
        <v>2551</v>
      </c>
      <c r="H446" s="21" t="s">
        <v>2551</v>
      </c>
      <c r="I446" s="24" t="s">
        <v>2551</v>
      </c>
      <c r="J446" s="24" t="s">
        <v>2577</v>
      </c>
      <c r="K446" s="24" t="s">
        <v>2665</v>
      </c>
    </row>
    <row r="447" spans="1:11" ht="28.5">
      <c r="B447" s="43" t="s">
        <v>2678</v>
      </c>
      <c r="C447" s="21"/>
    </row>
    <row r="448" spans="1:11">
      <c r="A448" s="21">
        <v>217</v>
      </c>
      <c r="B448" s="24" t="s">
        <v>1391</v>
      </c>
      <c r="C448" s="21" t="s">
        <v>1392</v>
      </c>
      <c r="D448" s="26" t="s">
        <v>2605</v>
      </c>
      <c r="E448" s="21" t="s">
        <v>2551</v>
      </c>
      <c r="F448" s="21" t="s">
        <v>2551</v>
      </c>
      <c r="G448" s="21" t="s">
        <v>2551</v>
      </c>
      <c r="H448" s="21" t="s">
        <v>2551</v>
      </c>
      <c r="I448" s="24" t="s">
        <v>2551</v>
      </c>
      <c r="J448" s="24" t="s">
        <v>2551</v>
      </c>
      <c r="K448" s="24" t="s">
        <v>2679</v>
      </c>
    </row>
    <row r="449" spans="1:11">
      <c r="A449" s="21">
        <v>315</v>
      </c>
      <c r="B449" s="24" t="s">
        <v>1783</v>
      </c>
      <c r="C449" s="21" t="s">
        <v>1784</v>
      </c>
      <c r="D449" s="25" t="s">
        <v>2622</v>
      </c>
      <c r="E449" s="21" t="s">
        <v>2551</v>
      </c>
      <c r="F449" s="21" t="s">
        <v>2551</v>
      </c>
      <c r="G449" s="21" t="s">
        <v>2551</v>
      </c>
      <c r="H449" s="21" t="s">
        <v>2551</v>
      </c>
      <c r="I449" s="24" t="s">
        <v>2551</v>
      </c>
      <c r="J449" s="24" t="s">
        <v>2551</v>
      </c>
      <c r="K449" s="24" t="s">
        <v>2679</v>
      </c>
    </row>
    <row r="450" spans="1:11">
      <c r="A450" s="21">
        <v>351</v>
      </c>
      <c r="B450" s="24" t="s">
        <v>1927</v>
      </c>
      <c r="C450" s="21" t="s">
        <v>1928</v>
      </c>
      <c r="D450" s="24" t="s">
        <v>2628</v>
      </c>
      <c r="E450" s="21" t="s">
        <v>2551</v>
      </c>
      <c r="F450" s="21" t="s">
        <v>2551</v>
      </c>
      <c r="G450" s="21" t="s">
        <v>2551</v>
      </c>
      <c r="H450" s="21" t="s">
        <v>2551</v>
      </c>
      <c r="I450" s="24" t="s">
        <v>2551</v>
      </c>
      <c r="J450" s="24" t="s">
        <v>2551</v>
      </c>
      <c r="K450" s="24" t="s">
        <v>2679</v>
      </c>
    </row>
    <row r="451" spans="1:11">
      <c r="A451" s="23">
        <v>416</v>
      </c>
      <c r="B451" s="24" t="s">
        <v>2187</v>
      </c>
      <c r="C451" s="21" t="s">
        <v>2188</v>
      </c>
      <c r="D451" s="25" t="s">
        <v>2643</v>
      </c>
      <c r="E451" s="21" t="s">
        <v>2551</v>
      </c>
      <c r="F451" s="21" t="s">
        <v>2551</v>
      </c>
      <c r="G451" s="21" t="s">
        <v>2551</v>
      </c>
      <c r="H451" s="21" t="s">
        <v>2551</v>
      </c>
      <c r="I451" s="24" t="s">
        <v>2551</v>
      </c>
      <c r="J451" s="24" t="s">
        <v>2551</v>
      </c>
      <c r="K451" s="24" t="s">
        <v>2679</v>
      </c>
    </row>
    <row r="452" spans="1:11">
      <c r="A452" s="21">
        <v>447</v>
      </c>
      <c r="B452" s="24" t="s">
        <v>2311</v>
      </c>
      <c r="C452" s="21" t="s">
        <v>2312</v>
      </c>
      <c r="D452" s="25" t="s">
        <v>2645</v>
      </c>
      <c r="E452" s="21" t="s">
        <v>2551</v>
      </c>
      <c r="F452" s="21" t="s">
        <v>2551</v>
      </c>
      <c r="G452" s="21" t="s">
        <v>2551</v>
      </c>
      <c r="H452" s="21" t="s">
        <v>2551</v>
      </c>
      <c r="I452" s="24" t="s">
        <v>2551</v>
      </c>
      <c r="J452" s="24" t="s">
        <v>2551</v>
      </c>
      <c r="K452" s="24" t="s">
        <v>2679</v>
      </c>
    </row>
    <row r="453" spans="1:11" ht="28.5">
      <c r="B453" s="43" t="s">
        <v>2680</v>
      </c>
      <c r="C453" s="21"/>
      <c r="D453" s="25"/>
    </row>
    <row r="454" spans="1:11">
      <c r="A454" s="56">
        <v>95</v>
      </c>
      <c r="B454" s="24" t="s">
        <v>903</v>
      </c>
      <c r="C454" s="21" t="s">
        <v>904</v>
      </c>
      <c r="D454" s="24" t="s">
        <v>2587</v>
      </c>
      <c r="E454" s="21" t="s">
        <v>2551</v>
      </c>
      <c r="F454" s="21" t="s">
        <v>2551</v>
      </c>
      <c r="G454" s="21" t="s">
        <v>2551</v>
      </c>
      <c r="H454" s="21" t="s">
        <v>2551</v>
      </c>
      <c r="I454" s="24" t="s">
        <v>2551</v>
      </c>
      <c r="J454" s="24" t="s">
        <v>2551</v>
      </c>
      <c r="K454" s="24" t="s">
        <v>2681</v>
      </c>
    </row>
    <row r="455" spans="1:11">
      <c r="A455" s="56">
        <v>157</v>
      </c>
      <c r="B455" s="24" t="s">
        <v>1151</v>
      </c>
      <c r="C455" s="21" t="s">
        <v>1152</v>
      </c>
      <c r="D455" s="24" t="s">
        <v>2587</v>
      </c>
      <c r="E455" s="21" t="s">
        <v>2551</v>
      </c>
      <c r="F455" s="21" t="s">
        <v>2551</v>
      </c>
      <c r="G455" s="21" t="s">
        <v>2551</v>
      </c>
      <c r="H455" s="21" t="s">
        <v>2551</v>
      </c>
      <c r="I455" s="24" t="s">
        <v>2551</v>
      </c>
      <c r="J455" s="24" t="s">
        <v>2551</v>
      </c>
      <c r="K455" s="24" t="s">
        <v>2681</v>
      </c>
    </row>
    <row r="456" spans="1:11">
      <c r="A456" s="56">
        <v>185</v>
      </c>
      <c r="B456" s="24" t="s">
        <v>1263</v>
      </c>
      <c r="C456" s="21" t="s">
        <v>1264</v>
      </c>
      <c r="D456" s="26" t="s">
        <v>2587</v>
      </c>
      <c r="E456" s="21" t="s">
        <v>2551</v>
      </c>
      <c r="F456" s="21" t="s">
        <v>2551</v>
      </c>
      <c r="G456" s="21" t="s">
        <v>2551</v>
      </c>
      <c r="H456" s="21" t="s">
        <v>2551</v>
      </c>
      <c r="I456" s="24" t="s">
        <v>2551</v>
      </c>
      <c r="J456" s="24" t="s">
        <v>2551</v>
      </c>
      <c r="K456" s="24" t="s">
        <v>2681</v>
      </c>
    </row>
    <row r="457" spans="1:11">
      <c r="A457" s="63">
        <v>242</v>
      </c>
      <c r="B457" s="24" t="s">
        <v>1491</v>
      </c>
      <c r="C457" s="21" t="s">
        <v>1492</v>
      </c>
      <c r="D457" s="24" t="s">
        <v>2587</v>
      </c>
      <c r="E457" s="21" t="s">
        <v>2551</v>
      </c>
      <c r="F457" s="21" t="s">
        <v>2551</v>
      </c>
      <c r="G457" s="21" t="s">
        <v>2551</v>
      </c>
      <c r="H457" s="21" t="s">
        <v>2551</v>
      </c>
      <c r="I457" s="24" t="s">
        <v>2551</v>
      </c>
      <c r="J457" s="24" t="s">
        <v>2551</v>
      </c>
      <c r="K457" s="24" t="s">
        <v>2681</v>
      </c>
    </row>
    <row r="458" spans="1:11">
      <c r="A458" s="63">
        <v>288</v>
      </c>
      <c r="B458" s="24" t="s">
        <v>1675</v>
      </c>
      <c r="C458" s="21" t="s">
        <v>1676</v>
      </c>
      <c r="D458" s="24" t="s">
        <v>2587</v>
      </c>
      <c r="E458" s="21" t="s">
        <v>2551</v>
      </c>
      <c r="F458" s="21" t="s">
        <v>2551</v>
      </c>
      <c r="G458" s="21" t="s">
        <v>2551</v>
      </c>
      <c r="H458" s="21" t="s">
        <v>2551</v>
      </c>
      <c r="I458" s="24" t="s">
        <v>2551</v>
      </c>
      <c r="J458" s="24" t="s">
        <v>2551</v>
      </c>
      <c r="K458" s="24" t="s">
        <v>2681</v>
      </c>
    </row>
    <row r="459" spans="1:11">
      <c r="A459" s="63">
        <v>390</v>
      </c>
      <c r="B459" s="24" t="s">
        <v>2083</v>
      </c>
      <c r="C459" s="21" t="s">
        <v>2084</v>
      </c>
      <c r="D459" s="26" t="s">
        <v>2587</v>
      </c>
      <c r="E459" s="21" t="s">
        <v>2551</v>
      </c>
      <c r="F459" s="21" t="s">
        <v>2551</v>
      </c>
      <c r="G459" s="21" t="s">
        <v>2551</v>
      </c>
      <c r="H459" s="21" t="s">
        <v>2551</v>
      </c>
      <c r="I459" s="24" t="s">
        <v>2551</v>
      </c>
      <c r="J459" s="24" t="s">
        <v>2551</v>
      </c>
      <c r="K459" s="24" t="s">
        <v>2681</v>
      </c>
    </row>
    <row r="460" spans="1:11">
      <c r="A460" s="63">
        <v>452</v>
      </c>
      <c r="B460" s="24" t="s">
        <v>2331</v>
      </c>
      <c r="C460" s="21" t="s">
        <v>2332</v>
      </c>
      <c r="D460" s="24" t="s">
        <v>2587</v>
      </c>
      <c r="E460" s="21" t="s">
        <v>2551</v>
      </c>
      <c r="F460" s="21" t="s">
        <v>2551</v>
      </c>
      <c r="G460" s="21" t="s">
        <v>2551</v>
      </c>
      <c r="H460" s="21" t="s">
        <v>2551</v>
      </c>
      <c r="I460" s="24" t="s">
        <v>2551</v>
      </c>
      <c r="J460" s="24" t="s">
        <v>2551</v>
      </c>
      <c r="K460" s="24" t="s">
        <v>2681</v>
      </c>
    </row>
    <row r="461" spans="1:11">
      <c r="A461" s="63">
        <v>494</v>
      </c>
      <c r="B461" s="24" t="s">
        <v>2498</v>
      </c>
      <c r="C461" s="21" t="s">
        <v>2499</v>
      </c>
      <c r="D461" s="24" t="s">
        <v>2587</v>
      </c>
      <c r="E461" s="21" t="s">
        <v>2551</v>
      </c>
      <c r="F461" s="21" t="s">
        <v>2551</v>
      </c>
      <c r="G461" s="21" t="s">
        <v>2551</v>
      </c>
      <c r="H461" s="21" t="s">
        <v>2551</v>
      </c>
      <c r="I461" s="24" t="s">
        <v>2551</v>
      </c>
      <c r="J461" s="24" t="s">
        <v>2551</v>
      </c>
      <c r="K461" s="24" t="s">
        <v>2681</v>
      </c>
    </row>
    <row r="462" spans="1:11">
      <c r="A462" s="56">
        <v>495</v>
      </c>
      <c r="B462" s="24" t="s">
        <v>2502</v>
      </c>
      <c r="C462" s="21" t="s">
        <v>2503</v>
      </c>
      <c r="D462" s="24" t="s">
        <v>2587</v>
      </c>
      <c r="E462" s="21" t="s">
        <v>2551</v>
      </c>
      <c r="F462" s="21" t="s">
        <v>2551</v>
      </c>
      <c r="G462" s="21" t="s">
        <v>2551</v>
      </c>
      <c r="H462" s="21" t="s">
        <v>2551</v>
      </c>
      <c r="I462" s="24" t="s">
        <v>2551</v>
      </c>
      <c r="J462" s="24" t="s">
        <v>2551</v>
      </c>
      <c r="K462" s="24" t="s">
        <v>2681</v>
      </c>
    </row>
    <row r="463" spans="1:11">
      <c r="A463" s="63">
        <v>312</v>
      </c>
      <c r="B463" s="24" t="s">
        <v>1771</v>
      </c>
      <c r="C463" s="21" t="s">
        <v>1772</v>
      </c>
      <c r="D463" s="24" t="s">
        <v>2587</v>
      </c>
      <c r="E463" s="21" t="s">
        <v>2551</v>
      </c>
      <c r="F463" s="21" t="s">
        <v>2551</v>
      </c>
      <c r="G463" s="21" t="s">
        <v>2551</v>
      </c>
      <c r="H463" s="21" t="s">
        <v>2551</v>
      </c>
      <c r="I463" s="24" t="s">
        <v>2551</v>
      </c>
      <c r="J463" s="24" t="s">
        <v>2551</v>
      </c>
      <c r="K463" s="24" t="s">
        <v>2681</v>
      </c>
    </row>
    <row r="464" spans="1:11">
      <c r="A464" s="56">
        <v>381</v>
      </c>
      <c r="B464" s="24" t="s">
        <v>2047</v>
      </c>
      <c r="C464" s="21" t="s">
        <v>2048</v>
      </c>
      <c r="D464" s="24" t="s">
        <v>2587</v>
      </c>
      <c r="E464" s="21" t="s">
        <v>2551</v>
      </c>
      <c r="F464" s="21" t="s">
        <v>2551</v>
      </c>
      <c r="G464" s="21" t="s">
        <v>2551</v>
      </c>
      <c r="H464" s="21" t="s">
        <v>2551</v>
      </c>
      <c r="I464" s="24" t="s">
        <v>2551</v>
      </c>
      <c r="J464" s="24" t="s">
        <v>2551</v>
      </c>
      <c r="K464" s="24" t="s">
        <v>2681</v>
      </c>
    </row>
    <row r="465" spans="1:11">
      <c r="A465" s="63">
        <v>456</v>
      </c>
      <c r="B465" s="24" t="s">
        <v>2347</v>
      </c>
      <c r="C465" s="21" t="s">
        <v>2348</v>
      </c>
      <c r="D465" s="24" t="s">
        <v>2587</v>
      </c>
      <c r="E465" s="21" t="s">
        <v>2551</v>
      </c>
      <c r="F465" s="21" t="s">
        <v>2551</v>
      </c>
      <c r="G465" s="21" t="s">
        <v>2551</v>
      </c>
      <c r="H465" s="21" t="s">
        <v>2551</v>
      </c>
      <c r="I465" s="24" t="s">
        <v>2551</v>
      </c>
      <c r="J465" s="24" t="s">
        <v>2551</v>
      </c>
      <c r="K465" s="24" t="s">
        <v>2681</v>
      </c>
    </row>
    <row r="466" spans="1:11">
      <c r="A466" s="63">
        <v>464</v>
      </c>
      <c r="B466" s="24" t="s">
        <v>2379</v>
      </c>
      <c r="C466" s="21" t="s">
        <v>2380</v>
      </c>
      <c r="D466" s="24" t="s">
        <v>2587</v>
      </c>
      <c r="E466" s="21" t="s">
        <v>2551</v>
      </c>
      <c r="F466" s="21" t="s">
        <v>2551</v>
      </c>
      <c r="G466" s="21" t="s">
        <v>2551</v>
      </c>
      <c r="H466" s="21" t="s">
        <v>2551</v>
      </c>
      <c r="I466" s="24" t="s">
        <v>2551</v>
      </c>
      <c r="J466" s="24" t="s">
        <v>2551</v>
      </c>
      <c r="K466" s="24" t="s">
        <v>2681</v>
      </c>
    </row>
    <row r="467" spans="1:11">
      <c r="A467" s="56">
        <v>489</v>
      </c>
      <c r="B467" s="24" t="s">
        <v>2478</v>
      </c>
      <c r="C467" s="21" t="s">
        <v>2479</v>
      </c>
      <c r="D467" s="24" t="s">
        <v>2587</v>
      </c>
      <c r="E467" s="21" t="s">
        <v>2551</v>
      </c>
      <c r="F467" s="21" t="s">
        <v>2551</v>
      </c>
      <c r="G467" s="21" t="s">
        <v>2551</v>
      </c>
      <c r="H467" s="21" t="s">
        <v>2551</v>
      </c>
      <c r="I467" s="24" t="s">
        <v>2551</v>
      </c>
      <c r="J467" s="24" t="s">
        <v>2551</v>
      </c>
      <c r="K467" s="24" t="s">
        <v>2681</v>
      </c>
    </row>
    <row r="468" spans="1:11">
      <c r="A468" s="56">
        <v>497</v>
      </c>
      <c r="B468" s="16" t="s">
        <v>2510</v>
      </c>
      <c r="C468" s="18" t="s">
        <v>2511</v>
      </c>
      <c r="D468" s="24" t="s">
        <v>2587</v>
      </c>
      <c r="E468" s="21" t="s">
        <v>2551</v>
      </c>
      <c r="F468" s="21" t="s">
        <v>2551</v>
      </c>
      <c r="G468" s="21" t="s">
        <v>2551</v>
      </c>
      <c r="H468" s="21" t="s">
        <v>2551</v>
      </c>
      <c r="I468" s="24" t="s">
        <v>2551</v>
      </c>
      <c r="J468" s="24" t="s">
        <v>2551</v>
      </c>
      <c r="K468" s="24" t="s">
        <v>2681</v>
      </c>
    </row>
    <row r="469" spans="1:11">
      <c r="A469" s="56">
        <v>343</v>
      </c>
      <c r="B469" s="24" t="s">
        <v>1895</v>
      </c>
      <c r="C469" s="21" t="s">
        <v>1896</v>
      </c>
      <c r="D469" s="24" t="s">
        <v>2587</v>
      </c>
      <c r="E469" s="21" t="s">
        <v>2551</v>
      </c>
      <c r="F469" s="21" t="s">
        <v>2551</v>
      </c>
      <c r="G469" s="21" t="s">
        <v>2551</v>
      </c>
      <c r="H469" s="21" t="s">
        <v>2551</v>
      </c>
      <c r="I469" s="24" t="s">
        <v>2551</v>
      </c>
      <c r="J469" s="24" t="s">
        <v>2551</v>
      </c>
      <c r="K469" s="24" t="s">
        <v>2681</v>
      </c>
    </row>
    <row r="470" spans="1:11" ht="28.5">
      <c r="B470" s="43" t="s">
        <v>2682</v>
      </c>
      <c r="C470" s="21"/>
    </row>
    <row r="471" spans="1:11">
      <c r="A471" s="23">
        <v>10</v>
      </c>
      <c r="B471" s="24" t="s">
        <v>563</v>
      </c>
      <c r="C471" s="21" t="s">
        <v>564</v>
      </c>
      <c r="D471" s="25" t="s">
        <v>2571</v>
      </c>
      <c r="E471" s="21" t="s">
        <v>2551</v>
      </c>
      <c r="F471" s="21" t="s">
        <v>2551</v>
      </c>
      <c r="G471" s="21" t="s">
        <v>2551</v>
      </c>
      <c r="H471" s="21" t="s">
        <v>2551</v>
      </c>
      <c r="I471" s="24" t="s">
        <v>2551</v>
      </c>
      <c r="J471" s="24" t="s">
        <v>2551</v>
      </c>
      <c r="K471" s="24" t="s">
        <v>2683</v>
      </c>
    </row>
    <row r="472" spans="1:11">
      <c r="A472" s="23">
        <v>18</v>
      </c>
      <c r="B472" s="24" t="s">
        <v>595</v>
      </c>
      <c r="C472" s="21" t="s">
        <v>596</v>
      </c>
      <c r="D472" s="26" t="s">
        <v>2574</v>
      </c>
      <c r="E472" s="21" t="s">
        <v>2551</v>
      </c>
      <c r="F472" s="21" t="s">
        <v>2551</v>
      </c>
      <c r="G472" s="21" t="s">
        <v>2551</v>
      </c>
      <c r="H472" s="21" t="s">
        <v>2551</v>
      </c>
      <c r="I472" s="24" t="s">
        <v>2551</v>
      </c>
      <c r="J472" s="24" t="s">
        <v>2551</v>
      </c>
      <c r="K472" s="24" t="s">
        <v>2683</v>
      </c>
    </row>
    <row r="473" spans="1:11">
      <c r="A473" s="21">
        <v>35</v>
      </c>
      <c r="B473" s="24" t="s">
        <v>663</v>
      </c>
      <c r="C473" s="21" t="s">
        <v>664</v>
      </c>
      <c r="D473" s="25" t="s">
        <v>2578</v>
      </c>
      <c r="E473" s="21" t="s">
        <v>2551</v>
      </c>
      <c r="F473" s="21" t="s">
        <v>2551</v>
      </c>
      <c r="G473" s="21" t="s">
        <v>2551</v>
      </c>
      <c r="H473" s="21" t="s">
        <v>2551</v>
      </c>
      <c r="I473" s="24" t="s">
        <v>2551</v>
      </c>
      <c r="J473" s="24" t="s">
        <v>2551</v>
      </c>
      <c r="K473" s="24" t="s">
        <v>2683</v>
      </c>
    </row>
    <row r="474" spans="1:11">
      <c r="A474" s="23">
        <v>36</v>
      </c>
      <c r="B474" s="24" t="s">
        <v>667</v>
      </c>
      <c r="C474" s="21" t="s">
        <v>668</v>
      </c>
      <c r="D474" s="25" t="s">
        <v>2579</v>
      </c>
      <c r="E474" s="21" t="s">
        <v>2551</v>
      </c>
      <c r="F474" s="21" t="s">
        <v>2551</v>
      </c>
      <c r="G474" s="21" t="s">
        <v>2551</v>
      </c>
      <c r="H474" s="21" t="s">
        <v>2551</v>
      </c>
      <c r="I474" s="24" t="s">
        <v>2551</v>
      </c>
      <c r="J474" s="24" t="s">
        <v>2551</v>
      </c>
      <c r="K474" s="24" t="s">
        <v>2683</v>
      </c>
    </row>
    <row r="475" spans="1:11">
      <c r="A475" s="21">
        <v>61</v>
      </c>
      <c r="B475" s="24" t="s">
        <v>767</v>
      </c>
      <c r="C475" s="21" t="s">
        <v>768</v>
      </c>
      <c r="D475" s="28" t="s">
        <v>2582</v>
      </c>
      <c r="E475" s="21" t="s">
        <v>2551</v>
      </c>
      <c r="F475" s="21" t="s">
        <v>2551</v>
      </c>
      <c r="G475" s="21" t="s">
        <v>2551</v>
      </c>
      <c r="H475" s="21" t="s">
        <v>2551</v>
      </c>
      <c r="I475" s="24" t="s">
        <v>2551</v>
      </c>
      <c r="J475" s="24" t="s">
        <v>2551</v>
      </c>
      <c r="K475" s="24" t="s">
        <v>2683</v>
      </c>
    </row>
    <row r="476" spans="1:11">
      <c r="A476" s="23">
        <v>96</v>
      </c>
      <c r="B476" s="24" t="s">
        <v>907</v>
      </c>
      <c r="C476" s="21" t="s">
        <v>908</v>
      </c>
      <c r="D476" s="26" t="s">
        <v>2588</v>
      </c>
      <c r="E476" s="21" t="s">
        <v>2551</v>
      </c>
      <c r="F476" s="21" t="s">
        <v>2551</v>
      </c>
      <c r="G476" s="21" t="s">
        <v>2551</v>
      </c>
      <c r="H476" s="21" t="s">
        <v>2551</v>
      </c>
      <c r="I476" s="24" t="s">
        <v>2551</v>
      </c>
      <c r="J476" s="24" t="s">
        <v>2551</v>
      </c>
      <c r="K476" s="24" t="s">
        <v>2683</v>
      </c>
    </row>
    <row r="477" spans="1:11">
      <c r="A477" s="23">
        <v>106</v>
      </c>
      <c r="B477" s="24" t="s">
        <v>947</v>
      </c>
      <c r="C477" s="21" t="s">
        <v>948</v>
      </c>
      <c r="D477" s="25" t="s">
        <v>2590</v>
      </c>
      <c r="E477" s="21" t="s">
        <v>2551</v>
      </c>
      <c r="F477" s="21" t="s">
        <v>2551</v>
      </c>
      <c r="G477" s="21" t="s">
        <v>2551</v>
      </c>
      <c r="H477" s="21" t="s">
        <v>2551</v>
      </c>
      <c r="I477" s="24" t="s">
        <v>2551</v>
      </c>
      <c r="J477" s="24" t="s">
        <v>2551</v>
      </c>
      <c r="K477" s="24" t="s">
        <v>2683</v>
      </c>
    </row>
    <row r="478" spans="1:11">
      <c r="A478" s="21">
        <v>111</v>
      </c>
      <c r="B478" s="24" t="s">
        <v>967</v>
      </c>
      <c r="C478" s="21" t="s">
        <v>968</v>
      </c>
      <c r="D478" s="25" t="s">
        <v>2593</v>
      </c>
      <c r="E478" s="21" t="s">
        <v>2551</v>
      </c>
      <c r="F478" s="21" t="s">
        <v>2551</v>
      </c>
      <c r="G478" s="21" t="s">
        <v>2551</v>
      </c>
      <c r="H478" s="21" t="s">
        <v>2551</v>
      </c>
      <c r="I478" s="24" t="s">
        <v>2551</v>
      </c>
      <c r="J478" s="24" t="s">
        <v>2551</v>
      </c>
      <c r="K478" s="24" t="s">
        <v>2683</v>
      </c>
    </row>
    <row r="479" spans="1:11">
      <c r="A479" s="21">
        <v>113</v>
      </c>
      <c r="B479" s="24" t="s">
        <v>975</v>
      </c>
      <c r="C479" s="21" t="s">
        <v>976</v>
      </c>
      <c r="D479" s="25" t="s">
        <v>2594</v>
      </c>
      <c r="E479" s="21" t="s">
        <v>2551</v>
      </c>
      <c r="F479" s="21" t="s">
        <v>2551</v>
      </c>
      <c r="G479" s="21" t="s">
        <v>2551</v>
      </c>
      <c r="H479" s="21" t="s">
        <v>2551</v>
      </c>
      <c r="I479" s="24" t="s">
        <v>2551</v>
      </c>
      <c r="J479" s="24" t="s">
        <v>2551</v>
      </c>
      <c r="K479" s="24" t="s">
        <v>2683</v>
      </c>
    </row>
    <row r="480" spans="1:11">
      <c r="A480" s="21">
        <v>125</v>
      </c>
      <c r="B480" s="24" t="s">
        <v>1023</v>
      </c>
      <c r="C480" s="21" t="s">
        <v>1024</v>
      </c>
      <c r="D480" s="26" t="s">
        <v>2595</v>
      </c>
      <c r="E480" s="21" t="s">
        <v>2551</v>
      </c>
      <c r="F480" s="21" t="s">
        <v>2551</v>
      </c>
      <c r="G480" s="21" t="s">
        <v>2551</v>
      </c>
      <c r="H480" s="21" t="s">
        <v>2551</v>
      </c>
      <c r="I480" s="24" t="s">
        <v>2551</v>
      </c>
      <c r="J480" s="24" t="s">
        <v>2551</v>
      </c>
      <c r="K480" s="24" t="s">
        <v>2683</v>
      </c>
    </row>
    <row r="481" spans="1:11">
      <c r="A481" s="23">
        <v>132</v>
      </c>
      <c r="B481" s="24" t="s">
        <v>1051</v>
      </c>
      <c r="C481" s="21" t="s">
        <v>1052</v>
      </c>
      <c r="D481" s="25" t="s">
        <v>2596</v>
      </c>
      <c r="E481" s="21" t="s">
        <v>2551</v>
      </c>
      <c r="F481" s="21" t="s">
        <v>2551</v>
      </c>
      <c r="G481" s="21" t="s">
        <v>2551</v>
      </c>
      <c r="H481" s="21" t="s">
        <v>2551</v>
      </c>
      <c r="I481" s="24" t="s">
        <v>2551</v>
      </c>
      <c r="J481" s="24" t="s">
        <v>2551</v>
      </c>
      <c r="K481" s="24" t="s">
        <v>2683</v>
      </c>
    </row>
    <row r="482" spans="1:11">
      <c r="A482" s="23">
        <v>210</v>
      </c>
      <c r="B482" s="24" t="s">
        <v>1363</v>
      </c>
      <c r="C482" s="21" t="s">
        <v>1364</v>
      </c>
      <c r="D482" s="26" t="s">
        <v>2603</v>
      </c>
      <c r="E482" s="21" t="s">
        <v>2551</v>
      </c>
      <c r="F482" s="21" t="s">
        <v>2551</v>
      </c>
      <c r="G482" s="21" t="s">
        <v>2551</v>
      </c>
      <c r="H482" s="21" t="s">
        <v>2551</v>
      </c>
      <c r="I482" s="24" t="s">
        <v>2551</v>
      </c>
      <c r="J482" s="24" t="s">
        <v>2551</v>
      </c>
      <c r="K482" s="24" t="s">
        <v>2683</v>
      </c>
    </row>
    <row r="483" spans="1:11">
      <c r="A483" s="23">
        <v>234</v>
      </c>
      <c r="B483" s="16" t="s">
        <v>1459</v>
      </c>
      <c r="C483" s="18" t="s">
        <v>1460</v>
      </c>
      <c r="D483" s="19" t="s">
        <v>2607</v>
      </c>
      <c r="E483" s="21" t="s">
        <v>2551</v>
      </c>
      <c r="F483" s="21" t="s">
        <v>2551</v>
      </c>
      <c r="G483" s="21" t="s">
        <v>2551</v>
      </c>
      <c r="H483" s="21" t="s">
        <v>2551</v>
      </c>
      <c r="I483" s="24" t="s">
        <v>2551</v>
      </c>
      <c r="J483" s="24" t="s">
        <v>2551</v>
      </c>
      <c r="K483" s="24" t="s">
        <v>2683</v>
      </c>
    </row>
    <row r="484" spans="1:11">
      <c r="A484" s="21">
        <v>235</v>
      </c>
      <c r="B484" s="24" t="s">
        <v>1463</v>
      </c>
      <c r="C484" s="21" t="s">
        <v>1464</v>
      </c>
      <c r="D484" s="25" t="s">
        <v>2608</v>
      </c>
      <c r="E484" s="21" t="s">
        <v>2551</v>
      </c>
      <c r="F484" s="21" t="s">
        <v>2551</v>
      </c>
      <c r="G484" s="21" t="s">
        <v>2551</v>
      </c>
      <c r="H484" s="21" t="s">
        <v>2551</v>
      </c>
      <c r="I484" s="24" t="s">
        <v>2551</v>
      </c>
      <c r="J484" s="24" t="s">
        <v>2551</v>
      </c>
      <c r="K484" s="24" t="s">
        <v>2683</v>
      </c>
    </row>
    <row r="485" spans="1:11">
      <c r="A485" s="23">
        <v>244</v>
      </c>
      <c r="B485" s="24" t="s">
        <v>1499</v>
      </c>
      <c r="C485" s="21" t="s">
        <v>1500</v>
      </c>
      <c r="D485" s="32" t="s">
        <v>2684</v>
      </c>
      <c r="E485" s="21" t="s">
        <v>2551</v>
      </c>
      <c r="F485" s="21" t="s">
        <v>2551</v>
      </c>
      <c r="G485" s="21" t="s">
        <v>2551</v>
      </c>
      <c r="H485" s="21" t="s">
        <v>2551</v>
      </c>
      <c r="I485" s="24" t="s">
        <v>2551</v>
      </c>
      <c r="J485" s="24" t="s">
        <v>2551</v>
      </c>
      <c r="K485" s="24" t="s">
        <v>2683</v>
      </c>
    </row>
    <row r="486" spans="1:11">
      <c r="A486" s="21">
        <v>247</v>
      </c>
      <c r="B486" s="24" t="s">
        <v>1511</v>
      </c>
      <c r="C486" s="21" t="s">
        <v>1512</v>
      </c>
      <c r="D486" s="25" t="s">
        <v>2609</v>
      </c>
      <c r="E486" s="21" t="s">
        <v>2551</v>
      </c>
      <c r="F486" s="21" t="s">
        <v>2551</v>
      </c>
      <c r="G486" s="21" t="s">
        <v>2551</v>
      </c>
      <c r="H486" s="21" t="s">
        <v>2551</v>
      </c>
      <c r="I486" s="24" t="s">
        <v>2551</v>
      </c>
      <c r="J486" s="24" t="s">
        <v>2551</v>
      </c>
      <c r="K486" s="24" t="s">
        <v>2683</v>
      </c>
    </row>
    <row r="487" spans="1:11">
      <c r="A487" s="23">
        <v>258</v>
      </c>
      <c r="B487" s="24" t="s">
        <v>1555</v>
      </c>
      <c r="C487" s="21" t="s">
        <v>1556</v>
      </c>
      <c r="D487" s="26" t="s">
        <v>2612</v>
      </c>
      <c r="E487" s="21" t="s">
        <v>2551</v>
      </c>
      <c r="F487" s="21" t="s">
        <v>2551</v>
      </c>
      <c r="G487" s="21" t="s">
        <v>2551</v>
      </c>
      <c r="H487" s="21" t="s">
        <v>2551</v>
      </c>
      <c r="I487" s="24" t="s">
        <v>2551</v>
      </c>
      <c r="J487" s="24" t="s">
        <v>2551</v>
      </c>
      <c r="K487" s="24" t="s">
        <v>2683</v>
      </c>
    </row>
    <row r="488" spans="1:11">
      <c r="A488" s="23">
        <v>264</v>
      </c>
      <c r="B488" s="24" t="s">
        <v>1579</v>
      </c>
      <c r="C488" s="21" t="s">
        <v>1580</v>
      </c>
      <c r="D488" s="26" t="s">
        <v>2614</v>
      </c>
      <c r="E488" s="21" t="s">
        <v>2551</v>
      </c>
      <c r="F488" s="21" t="s">
        <v>2551</v>
      </c>
      <c r="G488" s="21" t="s">
        <v>2551</v>
      </c>
      <c r="H488" s="21" t="s">
        <v>2551</v>
      </c>
      <c r="I488" s="24" t="s">
        <v>2551</v>
      </c>
      <c r="J488" s="24" t="s">
        <v>2551</v>
      </c>
      <c r="K488" s="24" t="s">
        <v>2683</v>
      </c>
    </row>
    <row r="489" spans="1:11">
      <c r="A489" s="23">
        <v>270</v>
      </c>
      <c r="B489" s="24" t="s">
        <v>1603</v>
      </c>
      <c r="C489" s="21" t="s">
        <v>1604</v>
      </c>
      <c r="D489" s="28" t="s">
        <v>2616</v>
      </c>
      <c r="E489" s="21" t="s">
        <v>2551</v>
      </c>
      <c r="F489" s="21" t="s">
        <v>2551</v>
      </c>
      <c r="G489" s="21" t="s">
        <v>2551</v>
      </c>
      <c r="H489" s="21" t="s">
        <v>2551</v>
      </c>
      <c r="I489" s="24" t="s">
        <v>2551</v>
      </c>
      <c r="J489" s="24" t="s">
        <v>2551</v>
      </c>
      <c r="K489" s="24" t="s">
        <v>2683</v>
      </c>
    </row>
    <row r="490" spans="1:11">
      <c r="A490" s="21">
        <v>275</v>
      </c>
      <c r="B490" s="24" t="s">
        <v>1623</v>
      </c>
      <c r="C490" s="21" t="s">
        <v>1624</v>
      </c>
      <c r="D490" s="26" t="s">
        <v>2617</v>
      </c>
      <c r="E490" s="21" t="s">
        <v>2551</v>
      </c>
      <c r="F490" s="21" t="s">
        <v>2551</v>
      </c>
      <c r="G490" s="21" t="s">
        <v>2551</v>
      </c>
      <c r="H490" s="21" t="s">
        <v>2551</v>
      </c>
      <c r="I490" s="24" t="s">
        <v>2551</v>
      </c>
      <c r="J490" s="24" t="s">
        <v>2551</v>
      </c>
      <c r="K490" s="24" t="s">
        <v>2683</v>
      </c>
    </row>
    <row r="491" spans="1:11">
      <c r="A491" s="21">
        <v>301</v>
      </c>
      <c r="B491" s="24" t="s">
        <v>1727</v>
      </c>
      <c r="C491" s="21" t="s">
        <v>1728</v>
      </c>
      <c r="D491" s="26" t="s">
        <v>2619</v>
      </c>
      <c r="E491" s="21" t="s">
        <v>2551</v>
      </c>
      <c r="F491" s="21" t="s">
        <v>2551</v>
      </c>
      <c r="G491" s="21" t="s">
        <v>2551</v>
      </c>
      <c r="H491" s="21" t="s">
        <v>2551</v>
      </c>
      <c r="I491" s="24" t="s">
        <v>2551</v>
      </c>
      <c r="J491" s="24" t="s">
        <v>2551</v>
      </c>
      <c r="K491" s="24" t="s">
        <v>2683</v>
      </c>
    </row>
    <row r="492" spans="1:11">
      <c r="A492" s="23">
        <v>308</v>
      </c>
      <c r="B492" s="24" t="s">
        <v>1755</v>
      </c>
      <c r="C492" s="21" t="s">
        <v>1756</v>
      </c>
      <c r="D492" s="26" t="s">
        <v>2620</v>
      </c>
      <c r="E492" s="21" t="s">
        <v>2551</v>
      </c>
      <c r="F492" s="21" t="s">
        <v>2551</v>
      </c>
      <c r="G492" s="21" t="s">
        <v>2551</v>
      </c>
      <c r="H492" s="21" t="s">
        <v>2551</v>
      </c>
      <c r="I492" s="24" t="s">
        <v>2551</v>
      </c>
      <c r="J492" s="24" t="s">
        <v>2551</v>
      </c>
      <c r="K492" s="24" t="s">
        <v>2683</v>
      </c>
    </row>
    <row r="493" spans="1:11">
      <c r="A493" s="21">
        <v>359</v>
      </c>
      <c r="B493" s="24" t="s">
        <v>1959</v>
      </c>
      <c r="C493" s="21" t="s">
        <v>1960</v>
      </c>
      <c r="D493" s="26" t="s">
        <v>2629</v>
      </c>
      <c r="E493" s="21" t="s">
        <v>2551</v>
      </c>
      <c r="F493" s="21" t="s">
        <v>2551</v>
      </c>
      <c r="G493" s="21" t="s">
        <v>2551</v>
      </c>
      <c r="H493" s="21" t="s">
        <v>2551</v>
      </c>
      <c r="I493" s="24" t="s">
        <v>2551</v>
      </c>
      <c r="J493" s="24" t="s">
        <v>2551</v>
      </c>
      <c r="K493" s="24" t="s">
        <v>2683</v>
      </c>
    </row>
    <row r="494" spans="1:11">
      <c r="A494" s="23">
        <v>360</v>
      </c>
      <c r="B494" s="24" t="s">
        <v>1963</v>
      </c>
      <c r="C494" s="21" t="s">
        <v>1964</v>
      </c>
      <c r="D494" s="25" t="s">
        <v>2630</v>
      </c>
      <c r="E494" s="21" t="s">
        <v>2551</v>
      </c>
      <c r="F494" s="21" t="s">
        <v>2551</v>
      </c>
      <c r="G494" s="21" t="s">
        <v>2551</v>
      </c>
      <c r="H494" s="21" t="s">
        <v>2551</v>
      </c>
      <c r="I494" s="24" t="s">
        <v>2551</v>
      </c>
      <c r="J494" s="24" t="s">
        <v>2551</v>
      </c>
      <c r="K494" s="24" t="s">
        <v>2683</v>
      </c>
    </row>
    <row r="495" spans="1:11">
      <c r="A495" s="21">
        <v>361</v>
      </c>
      <c r="B495" s="24" t="s">
        <v>1967</v>
      </c>
      <c r="C495" s="21" t="s">
        <v>1968</v>
      </c>
      <c r="D495" s="25" t="s">
        <v>2631</v>
      </c>
      <c r="E495" s="21" t="s">
        <v>2551</v>
      </c>
      <c r="F495" s="21" t="s">
        <v>2551</v>
      </c>
      <c r="G495" s="21" t="s">
        <v>2551</v>
      </c>
      <c r="H495" s="21" t="s">
        <v>2551</v>
      </c>
      <c r="I495" s="24" t="s">
        <v>2551</v>
      </c>
      <c r="J495" s="24" t="s">
        <v>2551</v>
      </c>
      <c r="K495" s="24" t="s">
        <v>2683</v>
      </c>
    </row>
    <row r="496" spans="1:11">
      <c r="A496" s="23">
        <v>364</v>
      </c>
      <c r="B496" s="24" t="s">
        <v>1979</v>
      </c>
      <c r="C496" s="21" t="s">
        <v>1980</v>
      </c>
      <c r="D496" s="25" t="s">
        <v>2632</v>
      </c>
      <c r="E496" s="21" t="s">
        <v>2551</v>
      </c>
      <c r="F496" s="21" t="s">
        <v>2551</v>
      </c>
      <c r="G496" s="21" t="s">
        <v>2551</v>
      </c>
      <c r="H496" s="21" t="s">
        <v>2551</v>
      </c>
      <c r="I496" s="24" t="s">
        <v>2551</v>
      </c>
      <c r="J496" s="24" t="s">
        <v>2551</v>
      </c>
      <c r="K496" s="24" t="s">
        <v>2683</v>
      </c>
    </row>
    <row r="497" spans="1:11">
      <c r="A497" s="21">
        <v>369</v>
      </c>
      <c r="B497" s="24" t="s">
        <v>1999</v>
      </c>
      <c r="C497" s="21" t="s">
        <v>2000</v>
      </c>
      <c r="D497" s="25" t="s">
        <v>2633</v>
      </c>
      <c r="E497" s="21" t="s">
        <v>2551</v>
      </c>
      <c r="F497" s="21" t="s">
        <v>2551</v>
      </c>
      <c r="G497" s="21" t="s">
        <v>2551</v>
      </c>
      <c r="H497" s="21" t="s">
        <v>2551</v>
      </c>
      <c r="I497" s="24" t="s">
        <v>2551</v>
      </c>
      <c r="J497" s="24" t="s">
        <v>2551</v>
      </c>
      <c r="K497" s="24" t="s">
        <v>2683</v>
      </c>
    </row>
    <row r="498" spans="1:11">
      <c r="A498" s="23">
        <v>372</v>
      </c>
      <c r="B498" s="16" t="s">
        <v>2011</v>
      </c>
      <c r="C498" s="18" t="s">
        <v>2012</v>
      </c>
      <c r="D498" s="17" t="s">
        <v>2634</v>
      </c>
      <c r="E498" s="21" t="s">
        <v>2551</v>
      </c>
      <c r="F498" s="21" t="s">
        <v>2551</v>
      </c>
      <c r="G498" s="21" t="s">
        <v>2551</v>
      </c>
      <c r="H498" s="21" t="s">
        <v>2551</v>
      </c>
      <c r="I498" s="24" t="s">
        <v>2551</v>
      </c>
      <c r="J498" s="24" t="s">
        <v>2551</v>
      </c>
      <c r="K498" s="24" t="s">
        <v>2683</v>
      </c>
    </row>
    <row r="499" spans="1:11">
      <c r="A499" s="21">
        <v>375</v>
      </c>
      <c r="B499" s="16" t="s">
        <v>2023</v>
      </c>
      <c r="C499" s="18" t="s">
        <v>2024</v>
      </c>
      <c r="D499" s="20" t="s">
        <v>2635</v>
      </c>
      <c r="E499" s="21" t="s">
        <v>2551</v>
      </c>
      <c r="F499" s="21" t="s">
        <v>2551</v>
      </c>
      <c r="G499" s="21" t="s">
        <v>2551</v>
      </c>
      <c r="H499" s="21" t="s">
        <v>2551</v>
      </c>
      <c r="I499" s="24" t="s">
        <v>2551</v>
      </c>
      <c r="J499" s="24" t="s">
        <v>2551</v>
      </c>
      <c r="K499" s="24" t="s">
        <v>2683</v>
      </c>
    </row>
    <row r="500" spans="1:11">
      <c r="A500" s="21">
        <v>379</v>
      </c>
      <c r="B500" s="24" t="s">
        <v>2039</v>
      </c>
      <c r="C500" s="21" t="s">
        <v>2040</v>
      </c>
      <c r="D500" s="26" t="s">
        <v>2636</v>
      </c>
      <c r="E500" s="21" t="s">
        <v>2551</v>
      </c>
      <c r="F500" s="21" t="s">
        <v>2551</v>
      </c>
      <c r="G500" s="21" t="s">
        <v>2551</v>
      </c>
      <c r="H500" s="21" t="s">
        <v>2551</v>
      </c>
      <c r="I500" s="24" t="s">
        <v>2551</v>
      </c>
      <c r="J500" s="24" t="s">
        <v>2551</v>
      </c>
      <c r="K500" s="24" t="s">
        <v>2683</v>
      </c>
    </row>
    <row r="501" spans="1:11">
      <c r="A501" s="21">
        <v>387</v>
      </c>
      <c r="B501" s="24" t="s">
        <v>2071</v>
      </c>
      <c r="C501" s="21" t="s">
        <v>2072</v>
      </c>
      <c r="D501" s="26" t="s">
        <v>2638</v>
      </c>
      <c r="E501" s="21" t="s">
        <v>2551</v>
      </c>
      <c r="F501" s="21" t="s">
        <v>2551</v>
      </c>
      <c r="G501" s="21" t="s">
        <v>2551</v>
      </c>
      <c r="H501" s="21" t="s">
        <v>2551</v>
      </c>
      <c r="I501" s="24" t="s">
        <v>2551</v>
      </c>
      <c r="J501" s="24" t="s">
        <v>2551</v>
      </c>
      <c r="K501" s="24" t="s">
        <v>2683</v>
      </c>
    </row>
    <row r="502" spans="1:11">
      <c r="A502" s="23">
        <v>388</v>
      </c>
      <c r="B502" s="24" t="s">
        <v>2075</v>
      </c>
      <c r="C502" s="21" t="s">
        <v>2076</v>
      </c>
      <c r="D502" s="26" t="s">
        <v>2639</v>
      </c>
      <c r="E502" s="21" t="s">
        <v>2551</v>
      </c>
      <c r="F502" s="21" t="s">
        <v>2551</v>
      </c>
      <c r="G502" s="21" t="s">
        <v>2551</v>
      </c>
      <c r="H502" s="21" t="s">
        <v>2551</v>
      </c>
      <c r="I502" s="24" t="s">
        <v>2551</v>
      </c>
      <c r="J502" s="24" t="s">
        <v>2551</v>
      </c>
      <c r="K502" s="24" t="s">
        <v>2683</v>
      </c>
    </row>
    <row r="503" spans="1:11">
      <c r="A503" s="23">
        <v>400</v>
      </c>
      <c r="B503" s="24" t="s">
        <v>2123</v>
      </c>
      <c r="C503" s="21" t="s">
        <v>2124</v>
      </c>
      <c r="D503" s="26" t="s">
        <v>2640</v>
      </c>
      <c r="E503" s="21" t="s">
        <v>2551</v>
      </c>
      <c r="F503" s="21" t="s">
        <v>2551</v>
      </c>
      <c r="G503" s="21" t="s">
        <v>2551</v>
      </c>
      <c r="H503" s="21" t="s">
        <v>2551</v>
      </c>
      <c r="I503" s="24" t="s">
        <v>2551</v>
      </c>
      <c r="J503" s="24" t="s">
        <v>2551</v>
      </c>
      <c r="K503" s="24" t="s">
        <v>2683</v>
      </c>
    </row>
    <row r="504" spans="1:11">
      <c r="A504" s="21">
        <v>401</v>
      </c>
      <c r="B504" s="16" t="s">
        <v>2127</v>
      </c>
      <c r="C504" s="18" t="s">
        <v>2128</v>
      </c>
      <c r="D504" s="17" t="s">
        <v>2641</v>
      </c>
      <c r="E504" s="21" t="s">
        <v>2551</v>
      </c>
      <c r="F504" s="21" t="s">
        <v>2551</v>
      </c>
      <c r="G504" s="21" t="s">
        <v>2551</v>
      </c>
      <c r="H504" s="21" t="s">
        <v>2551</v>
      </c>
      <c r="I504" s="24" t="s">
        <v>2551</v>
      </c>
      <c r="J504" s="24" t="s">
        <v>2551</v>
      </c>
      <c r="K504" s="24" t="s">
        <v>2683</v>
      </c>
    </row>
    <row r="505" spans="1:11">
      <c r="A505" s="21">
        <v>437</v>
      </c>
      <c r="B505" s="24" t="s">
        <v>2271</v>
      </c>
      <c r="C505" s="21" t="s">
        <v>2272</v>
      </c>
      <c r="D505" s="26" t="s">
        <v>2644</v>
      </c>
      <c r="E505" s="21" t="s">
        <v>2551</v>
      </c>
      <c r="F505" s="21" t="s">
        <v>2551</v>
      </c>
      <c r="G505" s="21" t="s">
        <v>2551</v>
      </c>
      <c r="H505" s="21" t="s">
        <v>2551</v>
      </c>
      <c r="I505" s="24" t="s">
        <v>2551</v>
      </c>
      <c r="J505" s="24" t="s">
        <v>2551</v>
      </c>
      <c r="K505" s="24" t="s">
        <v>2683</v>
      </c>
    </row>
    <row r="506" spans="1:11">
      <c r="A506" s="23">
        <v>454</v>
      </c>
      <c r="B506" s="24" t="s">
        <v>2339</v>
      </c>
      <c r="C506" s="21" t="s">
        <v>2340</v>
      </c>
      <c r="D506" s="24" t="s">
        <v>2646</v>
      </c>
      <c r="E506" s="21" t="s">
        <v>2551</v>
      </c>
      <c r="F506" s="21" t="s">
        <v>2551</v>
      </c>
      <c r="G506" s="21" t="s">
        <v>2551</v>
      </c>
      <c r="H506" s="21" t="s">
        <v>2551</v>
      </c>
      <c r="I506" s="24" t="s">
        <v>2551</v>
      </c>
      <c r="J506" s="24" t="s">
        <v>2551</v>
      </c>
      <c r="K506" s="24" t="s">
        <v>2683</v>
      </c>
    </row>
    <row r="507" spans="1:11">
      <c r="A507" s="21">
        <v>481</v>
      </c>
      <c r="B507" s="24" t="s">
        <v>2446</v>
      </c>
      <c r="C507" s="21" t="s">
        <v>2447</v>
      </c>
      <c r="D507" s="24" t="s">
        <v>2649</v>
      </c>
      <c r="E507" s="21" t="s">
        <v>2551</v>
      </c>
      <c r="F507" s="21" t="s">
        <v>2551</v>
      </c>
      <c r="G507" s="21" t="s">
        <v>2551</v>
      </c>
      <c r="H507" s="21" t="s">
        <v>2551</v>
      </c>
      <c r="I507" s="24" t="s">
        <v>2551</v>
      </c>
      <c r="J507" s="24" t="s">
        <v>2551</v>
      </c>
      <c r="K507" s="24" t="s">
        <v>2683</v>
      </c>
    </row>
    <row r="508" spans="1:11">
      <c r="A508" s="23">
        <v>482</v>
      </c>
      <c r="B508" s="24" t="s">
        <v>2450</v>
      </c>
      <c r="C508" s="21" t="s">
        <v>2451</v>
      </c>
      <c r="D508" s="24" t="s">
        <v>2650</v>
      </c>
      <c r="E508" s="21" t="s">
        <v>2551</v>
      </c>
      <c r="F508" s="21" t="s">
        <v>2551</v>
      </c>
      <c r="G508" s="21" t="s">
        <v>2551</v>
      </c>
      <c r="H508" s="21" t="s">
        <v>2551</v>
      </c>
      <c r="I508" s="24" t="s">
        <v>2551</v>
      </c>
      <c r="J508" s="24" t="s">
        <v>2551</v>
      </c>
      <c r="K508" s="24" t="s">
        <v>2685</v>
      </c>
    </row>
    <row r="509" spans="1:11">
      <c r="A509" s="23">
        <v>488</v>
      </c>
      <c r="B509" s="24" t="s">
        <v>2474</v>
      </c>
      <c r="C509" s="21" t="s">
        <v>2475</v>
      </c>
      <c r="D509" s="24" t="s">
        <v>2651</v>
      </c>
      <c r="E509" s="21" t="s">
        <v>2551</v>
      </c>
      <c r="F509" s="21" t="s">
        <v>2551</v>
      </c>
      <c r="G509" s="21" t="s">
        <v>2551</v>
      </c>
      <c r="H509" s="21" t="s">
        <v>2551</v>
      </c>
      <c r="I509" s="24" t="s">
        <v>2551</v>
      </c>
      <c r="J509" s="24" t="s">
        <v>2551</v>
      </c>
      <c r="K509" s="24" t="s">
        <v>2683</v>
      </c>
    </row>
    <row r="510" spans="1:11">
      <c r="A510" s="23">
        <v>496</v>
      </c>
      <c r="B510" s="24" t="s">
        <v>2506</v>
      </c>
      <c r="C510" s="21" t="s">
        <v>2507</v>
      </c>
      <c r="D510" s="24" t="s">
        <v>2653</v>
      </c>
      <c r="E510" s="21" t="s">
        <v>2551</v>
      </c>
      <c r="F510" s="21" t="s">
        <v>2551</v>
      </c>
      <c r="G510" s="21" t="s">
        <v>2551</v>
      </c>
      <c r="H510" s="21" t="s">
        <v>2551</v>
      </c>
      <c r="I510" s="24" t="s">
        <v>2551</v>
      </c>
      <c r="J510" s="24" t="s">
        <v>2551</v>
      </c>
      <c r="K510" s="24" t="s">
        <v>2683</v>
      </c>
    </row>
    <row r="511" spans="1:11">
      <c r="B511" s="16"/>
      <c r="C511" s="18"/>
    </row>
    <row r="512" spans="1:11">
      <c r="B512" s="24"/>
      <c r="C512" s="21"/>
    </row>
  </sheetData>
  <sortState xmlns:xlrd2="http://schemas.microsoft.com/office/spreadsheetml/2017/richdata2" ref="A267:K272">
    <sortCondition ref="A267:A272"/>
  </sortState>
  <hyperlinks>
    <hyperlink ref="D505" r:id="rId1" display="mailto:info@progressiveassetmanagement.com" xr:uid="{6F2C4F91-C2B7-4FB6-9636-3C469F729D80}"/>
    <hyperlink ref="D218" r:id="rId2" display="http://www.samsunglife.com/companyeng/sustainability/report/report.html" xr:uid="{5F3FCB85-41CE-4F02-A3D6-A78CE8AEE480}"/>
    <hyperlink ref="D504" r:id="rId3" display="mailto:social@northwesternmutual.com?__xts__=" xr:uid="{85DA1E67-33A0-4B7F-AC82-DB4D0FCDDA93}"/>
    <hyperlink ref="D503" r:id="rId4" display="mailto:jmorakis@mgroupsc.com" xr:uid="{F86C09ED-B970-4F4F-B80A-B242E8E5CFF2}"/>
    <hyperlink ref="D493" r:id="rId5" display="mailto:sales@jznygjwl.com.cn" xr:uid="{B1730D54-8DE4-4C7D-BC78-76CD94A5F554}"/>
    <hyperlink ref="D498" r:id="rId6" display="mailto:stewardship@chsinc.com?subject=Online%20Inquiry" xr:uid="{CFCD9925-EFEC-4CCD-BD8D-C34E1020024F}"/>
    <hyperlink ref="D499" r:id="rId7" display="mailto:stock@xiangyu.cn" xr:uid="{7B0A72CD-D8D0-43D8-A401-F94D4A2F4D3B}"/>
    <hyperlink ref="D500" r:id="rId8" display="mailto:corporate.responsibility@warnermediagroup.com" xr:uid="{50D5CDCF-0052-47AA-814F-5AEA66B3AF25}"/>
    <hyperlink ref="D501" r:id="rId9" display="mailto:Christopher.Savarese@riteaid.com" xr:uid="{A75AF3F8-8B59-4C39-A480-DCB3F6BC2A95}"/>
    <hyperlink ref="D502" r:id="rId10" display="mailto:dongjt@ei41.com" xr:uid="{A37841AD-1B8E-48C7-9B2D-529052D6B1F3}"/>
    <hyperlink ref="D459" r:id="rId11" display="mailto:abuse@usaa.com" xr:uid="{A2B031B3-F167-4A12-B9AE-5EA2F89DABFB}"/>
    <hyperlink ref="D491" r:id="rId12" xr:uid="{C38E3D51-5F09-42E3-B23B-BA5E6E8C28C6}"/>
    <hyperlink ref="D492" r:id="rId13" display="mailto:investor@weston.ca" xr:uid="{CF447C3B-53A8-412F-BA09-8926035FB952}"/>
    <hyperlink ref="D487" r:id="rId14" display="mailto:lacey_s_siegel@newyorklife.com" xr:uid="{DB19F505-733E-486A-AD6A-EE86B76B30EF}"/>
    <hyperlink ref="D488" r:id="rId15" xr:uid="{92BABA58-7D4C-4CD7-9A47-F2751EF093B8}"/>
    <hyperlink ref="D489" r:id="rId16" xr:uid="{70F421A5-5A4E-4C99-9A29-D8E8A99EC08C}"/>
    <hyperlink ref="D490" r:id="rId17" display="mailto:investorrelations@honeywell.com" xr:uid="{78CBBA9C-9DA3-4B05-9F74-115C43EF07CA}"/>
    <hyperlink ref="D482" r:id="rId18" display="mailto:labelt@centene.com" xr:uid="{D4E06A62-C3B9-400C-B20D-5457BD21F155}"/>
    <hyperlink ref="D448" r:id="rId19" display="mailto:InvestorRelations@energytransfer.com" xr:uid="{4566CD78-6179-48F9-AA28-38812FC6F802}"/>
    <hyperlink ref="D351" r:id="rId20" display="ruthann.wisener@bunge.com" xr:uid="{F8298530-AC6C-4FF0-B4B1-16F2E5F51190}"/>
    <hyperlink ref="D456" r:id="rId21" display="mailto:wqcy@wqfz.com" xr:uid="{1C2C2C90-5F5A-479C-965C-C0207FC31CC3}"/>
    <hyperlink ref="D114" r:id="rId22" display="http://www.finatis.fr/publications-rapport-annuel.html" xr:uid="{23B64592-B8C6-461C-B826-41AD90412EEA}"/>
    <hyperlink ref="D480" r:id="rId23" display="mailto:yuyang_iec@faw.com.cn" xr:uid="{47F2866D-B426-455D-85FC-BFEC7514C62A}"/>
    <hyperlink ref="D476" r:id="rId24" display="mailto:cpcg@cpcg.com.cn" xr:uid="{01C2A4E7-4EBB-41B7-BF89-657ABF412A73}"/>
    <hyperlink ref="D475" r:id="rId25" xr:uid="{B5976847-AA71-4DFA-AE95-2FD394EF62E0}"/>
    <hyperlink ref="D472" r:id="rId26" display="mailto:amazon-ir@amazon.com" xr:uid="{1BB9CA51-44EA-4DFC-BD62-AEE246FCE540}"/>
  </hyperlinks>
  <pageMargins left="0.7" right="0.7" top="0.75" bottom="0.75" header="0.3" footer="0.3"/>
  <pageSetup paperSize="9" orientation="portrait" r:id="rId27"/>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A04E0-2B6B-47EE-AAC4-3A66C3CC39E4}">
  <dimension ref="A1:R417"/>
  <sheetViews>
    <sheetView tabSelected="1" workbookViewId="0">
      <pane xSplit="6" ySplit="2" topLeftCell="G3" activePane="bottomRight" state="frozen"/>
      <selection pane="topRight" activeCell="G1" sqref="G1"/>
      <selection pane="bottomLeft" activeCell="A3" sqref="A3"/>
      <selection pane="bottomRight" activeCell="M14" sqref="M14"/>
    </sheetView>
  </sheetViews>
  <sheetFormatPr defaultRowHeight="15"/>
  <cols>
    <col min="1" max="1" width="5.28515625" style="21" bestFit="1" customWidth="1"/>
    <col min="2" max="2" width="42.42578125" style="25" bestFit="1" customWidth="1"/>
    <col min="3" max="3" width="16.85546875" style="21" bestFit="1" customWidth="1"/>
    <col min="4" max="4" width="9" style="21" bestFit="1" customWidth="1"/>
    <col min="5" max="5" width="30.140625" style="24" bestFit="1" customWidth="1"/>
    <col min="6" max="6" width="9" bestFit="1" customWidth="1"/>
    <col min="7" max="8" width="3.7109375" customWidth="1"/>
    <col min="9" max="16" width="10.7109375" customWidth="1"/>
  </cols>
  <sheetData>
    <row r="1" spans="1:18">
      <c r="B1" s="45" t="s">
        <v>2656</v>
      </c>
      <c r="C1" s="56"/>
      <c r="D1" s="56"/>
      <c r="I1" s="168" t="s">
        <v>4076</v>
      </c>
      <c r="J1" s="168"/>
      <c r="K1" s="168"/>
      <c r="L1" s="168"/>
      <c r="M1" s="168"/>
      <c r="N1" s="168"/>
      <c r="O1" s="168"/>
      <c r="P1" s="168"/>
    </row>
    <row r="2" spans="1:18" ht="45">
      <c r="A2" s="21" t="s">
        <v>2536</v>
      </c>
      <c r="B2" s="22" t="s">
        <v>2537</v>
      </c>
      <c r="C2" s="22" t="s">
        <v>2549</v>
      </c>
      <c r="D2" s="22" t="s">
        <v>4073</v>
      </c>
      <c r="E2" s="22" t="s">
        <v>2543</v>
      </c>
      <c r="F2" s="22" t="s">
        <v>4072</v>
      </c>
      <c r="I2" s="4" t="s">
        <v>635</v>
      </c>
      <c r="J2" s="4" t="s">
        <v>4078</v>
      </c>
      <c r="K2" s="4" t="s">
        <v>2561</v>
      </c>
      <c r="L2" s="4" t="s">
        <v>2567</v>
      </c>
      <c r="M2" s="4" t="s">
        <v>2570</v>
      </c>
      <c r="N2" s="4" t="s">
        <v>2573</v>
      </c>
      <c r="O2" s="4" t="s">
        <v>4077</v>
      </c>
      <c r="P2" s="4" t="s">
        <v>4074</v>
      </c>
      <c r="R2" s="4"/>
    </row>
    <row r="3" spans="1:18">
      <c r="A3" s="21">
        <v>5</v>
      </c>
      <c r="B3" s="16" t="s">
        <v>543</v>
      </c>
      <c r="C3" s="21" t="s">
        <v>2570</v>
      </c>
      <c r="D3" s="21">
        <v>3</v>
      </c>
      <c r="E3" s="24" t="s">
        <v>2560</v>
      </c>
      <c r="F3">
        <v>6</v>
      </c>
      <c r="H3" s="70"/>
      <c r="I3" s="70">
        <f>SUM(K3:P3)</f>
        <v>273</v>
      </c>
      <c r="J3" s="70">
        <f>SUM(K3:O3)</f>
        <v>162</v>
      </c>
      <c r="K3" s="70">
        <v>22</v>
      </c>
      <c r="L3" s="70">
        <v>52</v>
      </c>
      <c r="M3" s="70">
        <v>35</v>
      </c>
      <c r="N3" s="70">
        <v>51</v>
      </c>
      <c r="O3" s="70">
        <v>2</v>
      </c>
      <c r="P3" s="70">
        <v>111</v>
      </c>
      <c r="R3" s="96"/>
    </row>
    <row r="4" spans="1:18">
      <c r="A4" s="23">
        <v>6</v>
      </c>
      <c r="B4" s="16" t="s">
        <v>547</v>
      </c>
      <c r="C4" s="21" t="s">
        <v>2567</v>
      </c>
      <c r="D4" s="21">
        <v>2</v>
      </c>
      <c r="E4" s="24" t="s">
        <v>2561</v>
      </c>
      <c r="F4">
        <v>1</v>
      </c>
      <c r="H4" s="70"/>
      <c r="I4" s="70" t="s">
        <v>4075</v>
      </c>
      <c r="J4" s="70">
        <f>SUM(K4:O4)</f>
        <v>123</v>
      </c>
      <c r="K4" s="70">
        <v>17</v>
      </c>
      <c r="L4" s="70">
        <v>41</v>
      </c>
      <c r="M4" s="70">
        <v>25</v>
      </c>
      <c r="N4" s="70">
        <v>40</v>
      </c>
      <c r="O4" s="70">
        <v>0</v>
      </c>
      <c r="P4" s="70">
        <v>0</v>
      </c>
      <c r="R4" s="96"/>
    </row>
    <row r="5" spans="1:18">
      <c r="A5" s="21">
        <v>7</v>
      </c>
      <c r="B5" s="24" t="s">
        <v>551</v>
      </c>
      <c r="C5" s="21" t="s">
        <v>2567</v>
      </c>
      <c r="D5" s="21">
        <v>2</v>
      </c>
      <c r="E5" s="24" t="s">
        <v>2567</v>
      </c>
      <c r="F5">
        <v>2</v>
      </c>
      <c r="H5" s="70"/>
      <c r="I5" s="70" t="s">
        <v>4079</v>
      </c>
      <c r="J5" s="70">
        <f>SUM(K5:O5)</f>
        <v>36</v>
      </c>
      <c r="K5" s="70">
        <v>5</v>
      </c>
      <c r="L5" s="70">
        <v>11</v>
      </c>
      <c r="M5" s="70">
        <v>10</v>
      </c>
      <c r="N5" s="70">
        <v>8</v>
      </c>
      <c r="O5" s="70">
        <v>2</v>
      </c>
      <c r="P5" s="70">
        <v>106</v>
      </c>
      <c r="R5" s="97"/>
    </row>
    <row r="6" spans="1:18">
      <c r="A6" s="23">
        <v>8</v>
      </c>
      <c r="B6" s="24" t="s">
        <v>555</v>
      </c>
      <c r="C6" s="21" t="s">
        <v>2561</v>
      </c>
      <c r="D6" s="21">
        <v>1</v>
      </c>
      <c r="E6" s="24" t="s">
        <v>2561</v>
      </c>
      <c r="F6">
        <v>1</v>
      </c>
      <c r="H6" s="70"/>
      <c r="I6" s="70" t="s">
        <v>4080</v>
      </c>
      <c r="J6" s="70">
        <f>SUM(K6:O6)</f>
        <v>3</v>
      </c>
      <c r="K6" s="70">
        <f>+K3-K4-K5</f>
        <v>0</v>
      </c>
      <c r="L6" s="70">
        <f t="shared" ref="L6" si="0">+L3-L4-L5</f>
        <v>0</v>
      </c>
      <c r="M6" s="70">
        <f t="shared" ref="M6" si="1">+M3-M4-M5</f>
        <v>0</v>
      </c>
      <c r="N6" s="70">
        <f t="shared" ref="N6:O6" si="2">+N3-N4-N5</f>
        <v>3</v>
      </c>
      <c r="O6" s="70">
        <f t="shared" si="2"/>
        <v>0</v>
      </c>
      <c r="P6" s="70">
        <f t="shared" ref="P6" si="3">+P3-P4-P5</f>
        <v>5</v>
      </c>
      <c r="R6" s="96"/>
    </row>
    <row r="7" spans="1:18">
      <c r="A7" s="21">
        <v>11</v>
      </c>
      <c r="B7" s="24" t="s">
        <v>567</v>
      </c>
      <c r="C7" s="21" t="s">
        <v>2570</v>
      </c>
      <c r="D7" s="21">
        <v>3</v>
      </c>
      <c r="E7" s="24" t="s">
        <v>2572</v>
      </c>
      <c r="F7">
        <v>6</v>
      </c>
      <c r="H7" s="70"/>
      <c r="I7" s="70"/>
      <c r="R7" s="97"/>
    </row>
    <row r="8" spans="1:18">
      <c r="A8" s="23">
        <v>12</v>
      </c>
      <c r="B8" s="24" t="s">
        <v>571</v>
      </c>
      <c r="C8" s="21" t="s">
        <v>2567</v>
      </c>
      <c r="D8" s="21">
        <v>2</v>
      </c>
      <c r="E8" s="24" t="s">
        <v>2567</v>
      </c>
      <c r="F8">
        <v>2</v>
      </c>
      <c r="H8" s="70"/>
      <c r="I8" s="70" t="s">
        <v>4075</v>
      </c>
      <c r="J8" s="95">
        <f t="shared" ref="J8:P8" si="4">+J4/J3</f>
        <v>0.7592592592592593</v>
      </c>
      <c r="K8" s="95">
        <f t="shared" si="4"/>
        <v>0.77272727272727271</v>
      </c>
      <c r="L8" s="95">
        <f t="shared" si="4"/>
        <v>0.78846153846153844</v>
      </c>
      <c r="M8" s="95">
        <f t="shared" si="4"/>
        <v>0.7142857142857143</v>
      </c>
      <c r="N8" s="95">
        <f t="shared" si="4"/>
        <v>0.78431372549019607</v>
      </c>
      <c r="O8" s="95">
        <f t="shared" si="4"/>
        <v>0</v>
      </c>
      <c r="P8" s="95">
        <f t="shared" si="4"/>
        <v>0</v>
      </c>
      <c r="R8" s="98"/>
    </row>
    <row r="9" spans="1:18">
      <c r="A9" s="23">
        <v>14</v>
      </c>
      <c r="B9" s="24" t="s">
        <v>579</v>
      </c>
      <c r="C9" s="21" t="s">
        <v>2561</v>
      </c>
      <c r="D9" s="21">
        <v>1</v>
      </c>
      <c r="E9" s="24" t="s">
        <v>2561</v>
      </c>
      <c r="F9">
        <v>1</v>
      </c>
      <c r="H9" s="70"/>
      <c r="I9" s="70" t="s">
        <v>4079</v>
      </c>
      <c r="J9" s="95">
        <f t="shared" ref="J9:P9" si="5">+J5/J3</f>
        <v>0.22222222222222221</v>
      </c>
      <c r="K9" s="95">
        <f t="shared" si="5"/>
        <v>0.22727272727272727</v>
      </c>
      <c r="L9" s="95">
        <f t="shared" si="5"/>
        <v>0.21153846153846154</v>
      </c>
      <c r="M9" s="95">
        <f t="shared" si="5"/>
        <v>0.2857142857142857</v>
      </c>
      <c r="N9" s="95">
        <f t="shared" si="5"/>
        <v>0.15686274509803921</v>
      </c>
      <c r="O9" s="95">
        <f t="shared" si="5"/>
        <v>1</v>
      </c>
      <c r="P9" s="95">
        <f t="shared" si="5"/>
        <v>0.95495495495495497</v>
      </c>
      <c r="R9" s="99"/>
    </row>
    <row r="10" spans="1:18">
      <c r="A10" s="23">
        <v>16</v>
      </c>
      <c r="B10" s="24" t="s">
        <v>587</v>
      </c>
      <c r="C10" s="21" t="s">
        <v>2573</v>
      </c>
      <c r="D10" s="21">
        <v>4</v>
      </c>
      <c r="E10" s="24" t="s">
        <v>2573</v>
      </c>
      <c r="F10">
        <v>4</v>
      </c>
      <c r="H10" s="70"/>
      <c r="I10" s="70" t="s">
        <v>4080</v>
      </c>
      <c r="J10" s="95">
        <f t="shared" ref="J10:P10" si="6">+J6/J3</f>
        <v>1.8518518518518517E-2</v>
      </c>
      <c r="K10" s="95">
        <f t="shared" si="6"/>
        <v>0</v>
      </c>
      <c r="L10" s="95">
        <f t="shared" si="6"/>
        <v>0</v>
      </c>
      <c r="M10" s="95">
        <f t="shared" si="6"/>
        <v>0</v>
      </c>
      <c r="N10" s="95">
        <f t="shared" si="6"/>
        <v>5.8823529411764705E-2</v>
      </c>
      <c r="O10" s="95">
        <f t="shared" si="6"/>
        <v>0</v>
      </c>
      <c r="P10" s="95">
        <f t="shared" si="6"/>
        <v>4.5045045045045043E-2</v>
      </c>
    </row>
    <row r="11" spans="1:18">
      <c r="A11" s="12">
        <v>17</v>
      </c>
      <c r="B11" s="13" t="s">
        <v>591</v>
      </c>
      <c r="C11" s="12" t="s">
        <v>2570</v>
      </c>
      <c r="D11" s="21">
        <v>3</v>
      </c>
      <c r="E11" s="13" t="s">
        <v>2570</v>
      </c>
      <c r="F11">
        <v>3</v>
      </c>
      <c r="H11" s="70"/>
      <c r="I11" s="70"/>
    </row>
    <row r="12" spans="1:18">
      <c r="A12" s="23">
        <v>20</v>
      </c>
      <c r="B12" s="24" t="s">
        <v>603</v>
      </c>
      <c r="C12" s="21" t="s">
        <v>2570</v>
      </c>
      <c r="D12" s="21">
        <v>3</v>
      </c>
      <c r="E12" s="24" t="s">
        <v>2658</v>
      </c>
      <c r="F12">
        <v>6</v>
      </c>
      <c r="H12" s="70"/>
      <c r="I12" s="70"/>
    </row>
    <row r="13" spans="1:18">
      <c r="A13" s="21">
        <v>21</v>
      </c>
      <c r="B13" s="24" t="s">
        <v>607</v>
      </c>
      <c r="C13" s="21" t="s">
        <v>2570</v>
      </c>
      <c r="D13" s="21">
        <v>3</v>
      </c>
      <c r="E13" s="24" t="s">
        <v>2575</v>
      </c>
      <c r="F13">
        <v>6</v>
      </c>
      <c r="H13" s="70"/>
      <c r="I13" s="70"/>
      <c r="J13" t="s">
        <v>4143</v>
      </c>
      <c r="K13" t="s">
        <v>4147</v>
      </c>
      <c r="L13" t="s">
        <v>4148</v>
      </c>
      <c r="M13" t="s">
        <v>4144</v>
      </c>
    </row>
    <row r="14" spans="1:18">
      <c r="A14" s="57">
        <v>22</v>
      </c>
      <c r="B14" s="13" t="s">
        <v>611</v>
      </c>
      <c r="C14" s="12" t="s">
        <v>2567</v>
      </c>
      <c r="D14" s="21">
        <v>2</v>
      </c>
      <c r="E14" s="13" t="s">
        <v>2576</v>
      </c>
      <c r="F14">
        <v>6</v>
      </c>
      <c r="H14" s="70"/>
      <c r="I14" s="70"/>
      <c r="J14" s="64" t="s">
        <v>4101</v>
      </c>
      <c r="K14" t="s">
        <v>4142</v>
      </c>
      <c r="L14" t="s">
        <v>4149</v>
      </c>
      <c r="M14" t="s">
        <v>4145</v>
      </c>
    </row>
    <row r="15" spans="1:18">
      <c r="A15" s="12">
        <v>23</v>
      </c>
      <c r="B15" s="13" t="s">
        <v>615</v>
      </c>
      <c r="C15" s="12" t="s">
        <v>2567</v>
      </c>
      <c r="D15" s="21">
        <v>2</v>
      </c>
      <c r="E15" s="13" t="s">
        <v>2592</v>
      </c>
      <c r="F15">
        <v>6</v>
      </c>
      <c r="H15" s="70"/>
      <c r="I15" s="70"/>
      <c r="J15" t="s">
        <v>2561</v>
      </c>
      <c r="K15">
        <v>22</v>
      </c>
      <c r="L15">
        <v>17</v>
      </c>
      <c r="M15" s="64">
        <f>+L15/K15</f>
        <v>0.77272727272727271</v>
      </c>
    </row>
    <row r="16" spans="1:18">
      <c r="A16" s="23">
        <v>24</v>
      </c>
      <c r="B16" s="24" t="s">
        <v>619</v>
      </c>
      <c r="C16" s="21" t="s">
        <v>2567</v>
      </c>
      <c r="D16" s="21">
        <v>2</v>
      </c>
      <c r="E16" s="24" t="s">
        <v>2572</v>
      </c>
      <c r="F16">
        <v>6</v>
      </c>
      <c r="H16" s="70"/>
      <c r="I16" s="70"/>
      <c r="J16" t="s">
        <v>2573</v>
      </c>
      <c r="K16">
        <v>52</v>
      </c>
      <c r="L16">
        <v>41</v>
      </c>
      <c r="M16" s="64">
        <f t="shared" ref="M16:M21" si="7">+L16/K16</f>
        <v>0.78846153846153844</v>
      </c>
    </row>
    <row r="17" spans="1:13">
      <c r="A17" s="23">
        <v>26</v>
      </c>
      <c r="B17" s="24" t="s">
        <v>627</v>
      </c>
      <c r="C17" s="21" t="s">
        <v>2573</v>
      </c>
      <c r="D17" s="21">
        <v>4</v>
      </c>
      <c r="E17" s="24" t="s">
        <v>2573</v>
      </c>
      <c r="F17">
        <v>4</v>
      </c>
      <c r="J17" t="s">
        <v>2567</v>
      </c>
      <c r="K17">
        <v>35</v>
      </c>
      <c r="L17">
        <v>25</v>
      </c>
      <c r="M17" s="64">
        <f t="shared" si="7"/>
        <v>0.7142857142857143</v>
      </c>
    </row>
    <row r="18" spans="1:13">
      <c r="A18" s="21">
        <v>27</v>
      </c>
      <c r="B18" s="24" t="s">
        <v>631</v>
      </c>
      <c r="C18" s="21" t="s">
        <v>2567</v>
      </c>
      <c r="D18" s="21">
        <v>2</v>
      </c>
      <c r="E18" s="24" t="s">
        <v>2567</v>
      </c>
      <c r="F18">
        <v>2</v>
      </c>
      <c r="J18" t="s">
        <v>2570</v>
      </c>
      <c r="K18">
        <v>51</v>
      </c>
      <c r="L18">
        <v>40</v>
      </c>
      <c r="M18" s="64">
        <f t="shared" si="7"/>
        <v>0.78431372549019607</v>
      </c>
    </row>
    <row r="19" spans="1:13">
      <c r="A19" s="23">
        <v>28</v>
      </c>
      <c r="B19" s="24" t="s">
        <v>635</v>
      </c>
      <c r="C19" s="21" t="s">
        <v>2570</v>
      </c>
      <c r="D19" s="21">
        <v>3</v>
      </c>
      <c r="E19" s="24" t="s">
        <v>2570</v>
      </c>
      <c r="F19">
        <v>3</v>
      </c>
      <c r="J19" t="s">
        <v>4077</v>
      </c>
      <c r="K19">
        <v>2</v>
      </c>
      <c r="L19">
        <v>0</v>
      </c>
      <c r="M19" s="64">
        <f t="shared" si="7"/>
        <v>0</v>
      </c>
    </row>
    <row r="20" spans="1:13">
      <c r="A20" s="21">
        <v>29</v>
      </c>
      <c r="B20" s="24" t="s">
        <v>639</v>
      </c>
      <c r="C20" s="21" t="s">
        <v>2567</v>
      </c>
      <c r="D20" s="21">
        <v>2</v>
      </c>
      <c r="E20" s="24" t="s">
        <v>2561</v>
      </c>
      <c r="F20">
        <v>1</v>
      </c>
      <c r="J20" t="s">
        <v>635</v>
      </c>
      <c r="K20">
        <f>SUM(K15:K19)</f>
        <v>162</v>
      </c>
      <c r="L20">
        <f>SUM(L15:L19)</f>
        <v>123</v>
      </c>
      <c r="M20" s="64">
        <f>+L20/K20</f>
        <v>0.7592592592592593</v>
      </c>
    </row>
    <row r="21" spans="1:13">
      <c r="A21" s="23">
        <v>30</v>
      </c>
      <c r="B21" s="24" t="s">
        <v>643</v>
      </c>
      <c r="C21" s="21" t="s">
        <v>2573</v>
      </c>
      <c r="D21" s="21">
        <v>4</v>
      </c>
      <c r="E21" s="24" t="s">
        <v>2561</v>
      </c>
      <c r="F21">
        <v>1</v>
      </c>
      <c r="J21" t="s">
        <v>4146</v>
      </c>
      <c r="K21">
        <v>111</v>
      </c>
      <c r="L21">
        <v>0</v>
      </c>
      <c r="M21" s="64">
        <f>+L21/K21</f>
        <v>0</v>
      </c>
    </row>
    <row r="22" spans="1:13">
      <c r="A22" s="21">
        <v>31</v>
      </c>
      <c r="B22" s="24" t="s">
        <v>647</v>
      </c>
      <c r="C22" s="21" t="s">
        <v>2567</v>
      </c>
      <c r="D22" s="21">
        <v>2</v>
      </c>
      <c r="E22" s="24" t="s">
        <v>2567</v>
      </c>
      <c r="F22">
        <v>2</v>
      </c>
    </row>
    <row r="23" spans="1:13">
      <c r="A23" s="21">
        <v>33</v>
      </c>
      <c r="B23" s="24" t="s">
        <v>655</v>
      </c>
      <c r="C23" s="21" t="s">
        <v>2567</v>
      </c>
      <c r="D23" s="21">
        <v>2</v>
      </c>
      <c r="E23" s="24" t="s">
        <v>2560</v>
      </c>
      <c r="F23">
        <v>6</v>
      </c>
    </row>
    <row r="24" spans="1:13">
      <c r="A24" s="57">
        <v>34</v>
      </c>
      <c r="B24" s="13" t="s">
        <v>659</v>
      </c>
      <c r="C24" s="12" t="s">
        <v>2570</v>
      </c>
      <c r="D24" s="21">
        <v>3</v>
      </c>
      <c r="E24" s="13" t="s">
        <v>2572</v>
      </c>
      <c r="F24">
        <v>6</v>
      </c>
    </row>
    <row r="25" spans="1:13">
      <c r="A25" s="21">
        <v>37</v>
      </c>
      <c r="B25" s="24" t="s">
        <v>671</v>
      </c>
      <c r="C25" s="21" t="s">
        <v>2570</v>
      </c>
      <c r="D25" s="21">
        <v>3</v>
      </c>
      <c r="E25" s="24" t="s">
        <v>2570</v>
      </c>
      <c r="F25">
        <v>3</v>
      </c>
    </row>
    <row r="26" spans="1:13">
      <c r="A26" s="23">
        <v>38</v>
      </c>
      <c r="B26" s="24" t="s">
        <v>675</v>
      </c>
      <c r="C26" s="21" t="s">
        <v>2567</v>
      </c>
      <c r="D26" s="21">
        <v>2</v>
      </c>
      <c r="E26" s="24" t="s">
        <v>2567</v>
      </c>
      <c r="F26">
        <v>2</v>
      </c>
    </row>
    <row r="27" spans="1:13">
      <c r="A27" s="23">
        <v>40</v>
      </c>
      <c r="B27" s="24" t="s">
        <v>683</v>
      </c>
      <c r="C27" s="21" t="s">
        <v>2567</v>
      </c>
      <c r="D27" s="21">
        <v>2</v>
      </c>
      <c r="E27" s="24" t="s">
        <v>2567</v>
      </c>
      <c r="F27">
        <v>2</v>
      </c>
    </row>
    <row r="28" spans="1:13">
      <c r="A28" s="21">
        <v>41</v>
      </c>
      <c r="B28" s="24" t="s">
        <v>687</v>
      </c>
      <c r="C28" s="21" t="s">
        <v>2573</v>
      </c>
      <c r="D28" s="21">
        <v>4</v>
      </c>
      <c r="E28" s="24" t="s">
        <v>2560</v>
      </c>
      <c r="F28">
        <v>6</v>
      </c>
    </row>
    <row r="29" spans="1:13">
      <c r="A29" s="21">
        <v>43</v>
      </c>
      <c r="B29" s="24" t="s">
        <v>695</v>
      </c>
      <c r="C29" s="21" t="s">
        <v>2561</v>
      </c>
      <c r="D29" s="21">
        <v>1</v>
      </c>
      <c r="E29" s="24" t="s">
        <v>2561</v>
      </c>
      <c r="F29">
        <v>1</v>
      </c>
    </row>
    <row r="30" spans="1:13">
      <c r="A30" s="23">
        <v>44</v>
      </c>
      <c r="B30" s="24" t="s">
        <v>699</v>
      </c>
      <c r="C30" s="21" t="s">
        <v>2567</v>
      </c>
      <c r="D30" s="21">
        <v>2</v>
      </c>
      <c r="E30" s="24" t="s">
        <v>2567</v>
      </c>
      <c r="F30">
        <v>2</v>
      </c>
    </row>
    <row r="31" spans="1:13">
      <c r="A31" s="23">
        <v>46</v>
      </c>
      <c r="B31" s="24" t="s">
        <v>707</v>
      </c>
      <c r="C31" s="21" t="s">
        <v>2570</v>
      </c>
      <c r="D31" s="21">
        <v>3</v>
      </c>
      <c r="E31" s="24" t="s">
        <v>2570</v>
      </c>
      <c r="F31">
        <v>3</v>
      </c>
    </row>
    <row r="32" spans="1:13">
      <c r="A32" s="21">
        <v>49</v>
      </c>
      <c r="B32" s="24" t="s">
        <v>719</v>
      </c>
      <c r="C32" s="21" t="s">
        <v>2573</v>
      </c>
      <c r="D32" s="21">
        <v>4</v>
      </c>
      <c r="E32" s="24" t="s">
        <v>2573</v>
      </c>
      <c r="F32">
        <v>4</v>
      </c>
    </row>
    <row r="33" spans="1:6">
      <c r="A33" s="23">
        <v>50</v>
      </c>
      <c r="B33" s="24" t="s">
        <v>723</v>
      </c>
      <c r="C33" s="21" t="s">
        <v>2573</v>
      </c>
      <c r="D33" s="21">
        <v>4</v>
      </c>
      <c r="E33" s="24" t="s">
        <v>2560</v>
      </c>
      <c r="F33">
        <v>6</v>
      </c>
    </row>
    <row r="34" spans="1:6">
      <c r="A34" s="21">
        <v>51</v>
      </c>
      <c r="B34" s="24" t="s">
        <v>727</v>
      </c>
      <c r="C34" s="21" t="s">
        <v>2567</v>
      </c>
      <c r="D34" s="21">
        <v>2</v>
      </c>
      <c r="E34" s="24" t="s">
        <v>2567</v>
      </c>
      <c r="F34">
        <v>2</v>
      </c>
    </row>
    <row r="35" spans="1:6">
      <c r="A35" s="23">
        <v>52</v>
      </c>
      <c r="B35" s="24" t="s">
        <v>731</v>
      </c>
      <c r="C35" s="21" t="s">
        <v>2570</v>
      </c>
      <c r="D35" s="21">
        <v>3</v>
      </c>
      <c r="E35" s="24" t="s">
        <v>2580</v>
      </c>
      <c r="F35">
        <v>6</v>
      </c>
    </row>
    <row r="36" spans="1:6">
      <c r="A36" s="21">
        <v>53</v>
      </c>
      <c r="B36" s="24" t="s">
        <v>735</v>
      </c>
      <c r="C36" s="21" t="s">
        <v>2567</v>
      </c>
      <c r="D36" s="21">
        <v>2</v>
      </c>
      <c r="E36" s="24" t="s">
        <v>2570</v>
      </c>
      <c r="F36">
        <v>3</v>
      </c>
    </row>
    <row r="37" spans="1:6">
      <c r="A37" s="23">
        <v>54</v>
      </c>
      <c r="B37" s="24" t="s">
        <v>739</v>
      </c>
      <c r="C37" s="21" t="s">
        <v>2570</v>
      </c>
      <c r="D37" s="21">
        <v>3</v>
      </c>
      <c r="E37" s="24" t="s">
        <v>2573</v>
      </c>
      <c r="F37">
        <v>4</v>
      </c>
    </row>
    <row r="38" spans="1:6">
      <c r="A38" s="21">
        <v>55</v>
      </c>
      <c r="B38" s="24" t="s">
        <v>743</v>
      </c>
      <c r="C38" s="21" t="s">
        <v>2573</v>
      </c>
      <c r="D38" s="21">
        <v>4</v>
      </c>
      <c r="E38" s="24" t="s">
        <v>2581</v>
      </c>
      <c r="F38">
        <v>6</v>
      </c>
    </row>
    <row r="39" spans="1:6">
      <c r="A39" s="21">
        <v>59</v>
      </c>
      <c r="B39" s="24" t="s">
        <v>759</v>
      </c>
      <c r="C39" s="21" t="s">
        <v>2567</v>
      </c>
      <c r="D39" s="21">
        <v>2</v>
      </c>
      <c r="E39" s="24" t="s">
        <v>2570</v>
      </c>
      <c r="F39">
        <v>3</v>
      </c>
    </row>
    <row r="40" spans="1:6">
      <c r="A40" s="21">
        <v>63</v>
      </c>
      <c r="B40" s="24" t="s">
        <v>775</v>
      </c>
      <c r="C40" s="21" t="s">
        <v>2573</v>
      </c>
      <c r="D40" s="21">
        <v>4</v>
      </c>
      <c r="E40" s="24" t="s">
        <v>2573</v>
      </c>
      <c r="F40">
        <v>4</v>
      </c>
    </row>
    <row r="41" spans="1:6">
      <c r="A41" s="23">
        <v>66</v>
      </c>
      <c r="B41" s="24" t="s">
        <v>787</v>
      </c>
      <c r="C41" s="21" t="s">
        <v>2570</v>
      </c>
      <c r="D41" s="21">
        <v>3</v>
      </c>
      <c r="E41" s="24" t="s">
        <v>2570</v>
      </c>
      <c r="F41">
        <v>3</v>
      </c>
    </row>
    <row r="42" spans="1:6">
      <c r="A42" s="21">
        <v>69</v>
      </c>
      <c r="B42" s="24" t="s">
        <v>799</v>
      </c>
      <c r="C42" s="21" t="s">
        <v>2573</v>
      </c>
      <c r="D42" s="21">
        <v>4</v>
      </c>
      <c r="E42" s="24" t="s">
        <v>2572</v>
      </c>
      <c r="F42">
        <v>6</v>
      </c>
    </row>
    <row r="43" spans="1:6">
      <c r="A43" s="12">
        <v>71</v>
      </c>
      <c r="B43" s="13" t="s">
        <v>807</v>
      </c>
      <c r="C43" s="12" t="s">
        <v>2561</v>
      </c>
      <c r="D43" s="21">
        <v>1</v>
      </c>
      <c r="E43" s="13" t="s">
        <v>2584</v>
      </c>
      <c r="F43">
        <v>6</v>
      </c>
    </row>
    <row r="44" spans="1:6">
      <c r="A44" s="23">
        <v>72</v>
      </c>
      <c r="B44" s="24" t="s">
        <v>811</v>
      </c>
      <c r="C44" s="21" t="s">
        <v>2573</v>
      </c>
      <c r="D44" s="21">
        <v>4</v>
      </c>
      <c r="E44" s="24" t="s">
        <v>2572</v>
      </c>
      <c r="F44">
        <v>6</v>
      </c>
    </row>
    <row r="45" spans="1:6">
      <c r="A45" s="21">
        <v>73</v>
      </c>
      <c r="B45" s="24" t="s">
        <v>815</v>
      </c>
      <c r="C45" s="21" t="s">
        <v>2573</v>
      </c>
      <c r="D45" s="21">
        <v>4</v>
      </c>
      <c r="E45" s="24" t="s">
        <v>2573</v>
      </c>
      <c r="F45">
        <v>4</v>
      </c>
    </row>
    <row r="46" spans="1:6">
      <c r="A46" s="23">
        <v>76</v>
      </c>
      <c r="B46" s="24" t="s">
        <v>827</v>
      </c>
      <c r="C46" s="21" t="s">
        <v>2573</v>
      </c>
      <c r="D46" s="21">
        <v>4</v>
      </c>
      <c r="E46" s="24" t="s">
        <v>2585</v>
      </c>
      <c r="F46">
        <v>6</v>
      </c>
    </row>
    <row r="47" spans="1:6">
      <c r="A47" s="21">
        <v>77</v>
      </c>
      <c r="B47" s="24" t="s">
        <v>831</v>
      </c>
      <c r="C47" s="21" t="s">
        <v>2567</v>
      </c>
      <c r="D47" s="21">
        <v>2</v>
      </c>
      <c r="E47" s="24" t="s">
        <v>2567</v>
      </c>
      <c r="F47">
        <v>2</v>
      </c>
    </row>
    <row r="48" spans="1:6">
      <c r="A48" s="23">
        <v>78</v>
      </c>
      <c r="B48" s="24" t="s">
        <v>835</v>
      </c>
      <c r="C48" s="21" t="s">
        <v>2561</v>
      </c>
      <c r="D48" s="21">
        <v>1</v>
      </c>
      <c r="E48" s="24" t="s">
        <v>3839</v>
      </c>
      <c r="F48">
        <v>6</v>
      </c>
    </row>
    <row r="49" spans="1:6">
      <c r="A49" s="21">
        <v>79</v>
      </c>
      <c r="B49" s="24" t="s">
        <v>839</v>
      </c>
      <c r="C49" s="21" t="s">
        <v>2570</v>
      </c>
      <c r="D49" s="21">
        <v>3</v>
      </c>
      <c r="E49" s="24" t="s">
        <v>2573</v>
      </c>
      <c r="F49">
        <v>4</v>
      </c>
    </row>
    <row r="50" spans="1:6">
      <c r="A50" s="21">
        <v>81</v>
      </c>
      <c r="B50" s="24" t="s">
        <v>847</v>
      </c>
      <c r="C50" s="21" t="s">
        <v>2567</v>
      </c>
      <c r="D50" s="21">
        <v>2</v>
      </c>
      <c r="E50" s="24" t="s">
        <v>2567</v>
      </c>
      <c r="F50">
        <v>2</v>
      </c>
    </row>
    <row r="51" spans="1:6">
      <c r="A51" s="21">
        <v>83</v>
      </c>
      <c r="B51" s="24" t="s">
        <v>855</v>
      </c>
      <c r="C51" s="21" t="s">
        <v>2570</v>
      </c>
      <c r="D51" s="21">
        <v>3</v>
      </c>
      <c r="E51" s="24" t="s">
        <v>2570</v>
      </c>
      <c r="F51">
        <v>3</v>
      </c>
    </row>
    <row r="52" spans="1:6">
      <c r="A52" s="23">
        <v>84</v>
      </c>
      <c r="B52" s="24" t="s">
        <v>859</v>
      </c>
      <c r="C52" s="21" t="s">
        <v>2570</v>
      </c>
      <c r="D52" s="21">
        <v>3</v>
      </c>
      <c r="E52" s="24" t="s">
        <v>2586</v>
      </c>
      <c r="F52">
        <v>6</v>
      </c>
    </row>
    <row r="53" spans="1:6">
      <c r="A53" s="21">
        <v>87</v>
      </c>
      <c r="B53" s="24" t="s">
        <v>871</v>
      </c>
      <c r="C53" s="21" t="s">
        <v>2561</v>
      </c>
      <c r="D53" s="21">
        <v>1</v>
      </c>
      <c r="E53" s="24" t="s">
        <v>2561</v>
      </c>
      <c r="F53">
        <v>1</v>
      </c>
    </row>
    <row r="54" spans="1:6">
      <c r="A54" s="21">
        <v>89</v>
      </c>
      <c r="B54" s="24" t="s">
        <v>879</v>
      </c>
      <c r="C54" s="21" t="s">
        <v>2570</v>
      </c>
      <c r="D54" s="21">
        <v>3</v>
      </c>
      <c r="E54" s="24" t="s">
        <v>2570</v>
      </c>
      <c r="F54">
        <v>3</v>
      </c>
    </row>
    <row r="55" spans="1:6">
      <c r="A55" s="23">
        <v>90</v>
      </c>
      <c r="B55" s="24" t="s">
        <v>883</v>
      </c>
      <c r="C55" s="21" t="s">
        <v>2567</v>
      </c>
      <c r="D55" s="21">
        <v>2</v>
      </c>
      <c r="E55" s="24" t="s">
        <v>2567</v>
      </c>
      <c r="F55">
        <v>2</v>
      </c>
    </row>
    <row r="56" spans="1:6">
      <c r="A56" s="23">
        <v>92</v>
      </c>
      <c r="B56" s="24" t="s">
        <v>891</v>
      </c>
      <c r="C56" s="21" t="s">
        <v>2567</v>
      </c>
      <c r="D56" s="21">
        <v>2</v>
      </c>
      <c r="E56" s="24" t="s">
        <v>2572</v>
      </c>
      <c r="F56">
        <v>6</v>
      </c>
    </row>
    <row r="57" spans="1:6">
      <c r="A57" s="21">
        <v>93</v>
      </c>
      <c r="B57" s="24" t="s">
        <v>895</v>
      </c>
      <c r="C57" s="21" t="s">
        <v>2567</v>
      </c>
      <c r="D57" s="21">
        <v>2</v>
      </c>
      <c r="E57" s="24" t="s">
        <v>2572</v>
      </c>
      <c r="F57">
        <v>6</v>
      </c>
    </row>
    <row r="58" spans="1:6">
      <c r="A58" s="23">
        <v>94</v>
      </c>
      <c r="B58" s="24" t="s">
        <v>899</v>
      </c>
      <c r="C58" s="21" t="s">
        <v>2573</v>
      </c>
      <c r="D58" s="21">
        <v>4</v>
      </c>
      <c r="E58" s="24" t="s">
        <v>2573</v>
      </c>
      <c r="F58">
        <v>4</v>
      </c>
    </row>
    <row r="59" spans="1:6">
      <c r="A59" s="21">
        <v>97</v>
      </c>
      <c r="B59" s="24" t="s">
        <v>911</v>
      </c>
      <c r="C59" s="21" t="s">
        <v>2567</v>
      </c>
      <c r="D59" s="21">
        <v>2</v>
      </c>
      <c r="E59" s="24" t="s">
        <v>2572</v>
      </c>
      <c r="F59">
        <v>6</v>
      </c>
    </row>
    <row r="60" spans="1:6">
      <c r="A60" s="23">
        <v>98</v>
      </c>
      <c r="B60" s="24" t="s">
        <v>915</v>
      </c>
      <c r="C60" s="21" t="s">
        <v>2570</v>
      </c>
      <c r="D60" s="21">
        <v>3</v>
      </c>
      <c r="E60" s="24" t="s">
        <v>2659</v>
      </c>
      <c r="F60">
        <v>6</v>
      </c>
    </row>
    <row r="61" spans="1:6">
      <c r="A61" s="21">
        <v>99</v>
      </c>
      <c r="B61" s="24" t="s">
        <v>919</v>
      </c>
      <c r="C61" s="21" t="s">
        <v>2570</v>
      </c>
      <c r="D61" s="21">
        <v>3</v>
      </c>
      <c r="E61" s="24" t="s">
        <v>2561</v>
      </c>
      <c r="F61">
        <v>1</v>
      </c>
    </row>
    <row r="62" spans="1:6">
      <c r="A62" s="23">
        <v>100</v>
      </c>
      <c r="B62" s="24" t="s">
        <v>923</v>
      </c>
      <c r="C62" s="21" t="s">
        <v>2567</v>
      </c>
      <c r="D62" s="21">
        <v>2</v>
      </c>
      <c r="E62" s="24" t="s">
        <v>2589</v>
      </c>
      <c r="F62">
        <v>6</v>
      </c>
    </row>
    <row r="63" spans="1:6">
      <c r="A63" s="12">
        <v>101</v>
      </c>
      <c r="B63" s="13" t="s">
        <v>927</v>
      </c>
      <c r="C63" s="12" t="s">
        <v>2573</v>
      </c>
      <c r="D63" s="21">
        <v>4</v>
      </c>
      <c r="E63" s="13" t="s">
        <v>2660</v>
      </c>
      <c r="F63">
        <v>6</v>
      </c>
    </row>
    <row r="64" spans="1:6">
      <c r="A64" s="23">
        <v>104</v>
      </c>
      <c r="B64" s="24" t="s">
        <v>939</v>
      </c>
      <c r="C64" s="21" t="s">
        <v>2561</v>
      </c>
      <c r="D64" s="21">
        <v>1</v>
      </c>
      <c r="E64" s="24" t="s">
        <v>2561</v>
      </c>
      <c r="F64">
        <v>1</v>
      </c>
    </row>
    <row r="65" spans="1:6">
      <c r="A65" s="21">
        <v>105</v>
      </c>
      <c r="B65" s="24" t="s">
        <v>943</v>
      </c>
      <c r="C65" s="21" t="s">
        <v>2570</v>
      </c>
      <c r="D65" s="21">
        <v>3</v>
      </c>
      <c r="E65" s="24" t="s">
        <v>2570</v>
      </c>
      <c r="F65">
        <v>3</v>
      </c>
    </row>
    <row r="66" spans="1:6">
      <c r="A66" s="21">
        <v>107</v>
      </c>
      <c r="B66" s="24" t="s">
        <v>951</v>
      </c>
      <c r="C66" s="21" t="s">
        <v>2573</v>
      </c>
      <c r="D66" s="21">
        <v>4</v>
      </c>
      <c r="E66" s="24" t="s">
        <v>2573</v>
      </c>
      <c r="F66">
        <v>4</v>
      </c>
    </row>
    <row r="67" spans="1:6">
      <c r="A67" s="23">
        <v>108</v>
      </c>
      <c r="B67" s="24" t="s">
        <v>955</v>
      </c>
      <c r="C67" s="21" t="s">
        <v>2570</v>
      </c>
      <c r="D67" s="21">
        <v>3</v>
      </c>
      <c r="E67" s="24" t="s">
        <v>2591</v>
      </c>
      <c r="F67">
        <v>5</v>
      </c>
    </row>
    <row r="68" spans="1:6">
      <c r="A68" s="21">
        <v>109</v>
      </c>
      <c r="B68" s="24" t="s">
        <v>959</v>
      </c>
      <c r="C68" s="21" t="s">
        <v>2561</v>
      </c>
      <c r="D68" s="21">
        <v>1</v>
      </c>
      <c r="E68" s="24" t="s">
        <v>2592</v>
      </c>
      <c r="F68">
        <v>6</v>
      </c>
    </row>
    <row r="69" spans="1:6">
      <c r="A69" s="23">
        <v>110</v>
      </c>
      <c r="B69" s="24" t="s">
        <v>963</v>
      </c>
      <c r="C69" s="60" t="s">
        <v>4022</v>
      </c>
      <c r="D69" s="60">
        <v>6</v>
      </c>
      <c r="E69" s="24" t="s">
        <v>2660</v>
      </c>
      <c r="F69">
        <v>6</v>
      </c>
    </row>
    <row r="70" spans="1:6">
      <c r="A70" s="23">
        <v>112</v>
      </c>
      <c r="B70" s="24" t="s">
        <v>971</v>
      </c>
      <c r="C70" s="21" t="s">
        <v>2573</v>
      </c>
      <c r="D70" s="21">
        <v>4</v>
      </c>
      <c r="E70" s="24" t="s">
        <v>2573</v>
      </c>
      <c r="F70">
        <v>4</v>
      </c>
    </row>
    <row r="71" spans="1:6">
      <c r="A71" s="23">
        <v>114</v>
      </c>
      <c r="B71" s="24" t="s">
        <v>979</v>
      </c>
      <c r="C71" s="21" t="s">
        <v>2573</v>
      </c>
      <c r="D71" s="21">
        <v>4</v>
      </c>
      <c r="E71" s="24" t="s">
        <v>2573</v>
      </c>
      <c r="F71">
        <v>4</v>
      </c>
    </row>
    <row r="72" spans="1:6">
      <c r="A72" s="21">
        <v>115</v>
      </c>
      <c r="B72" s="24" t="s">
        <v>983</v>
      </c>
      <c r="C72" s="21" t="s">
        <v>2570</v>
      </c>
      <c r="D72" s="21">
        <v>3</v>
      </c>
      <c r="E72" s="24" t="s">
        <v>2570</v>
      </c>
      <c r="F72">
        <v>3</v>
      </c>
    </row>
    <row r="73" spans="1:6">
      <c r="A73" s="23">
        <v>118</v>
      </c>
      <c r="B73" s="24" t="s">
        <v>995</v>
      </c>
      <c r="C73" s="21" t="s">
        <v>2567</v>
      </c>
      <c r="D73" s="21">
        <v>2</v>
      </c>
      <c r="E73" s="24" t="s">
        <v>2567</v>
      </c>
      <c r="F73">
        <v>2</v>
      </c>
    </row>
    <row r="74" spans="1:6">
      <c r="A74" s="21">
        <v>119</v>
      </c>
      <c r="B74" s="24" t="s">
        <v>999</v>
      </c>
      <c r="C74" s="21" t="s">
        <v>2567</v>
      </c>
      <c r="D74" s="21">
        <v>2</v>
      </c>
      <c r="E74" s="24" t="s">
        <v>2567</v>
      </c>
      <c r="F74">
        <v>2</v>
      </c>
    </row>
    <row r="75" spans="1:6">
      <c r="A75" s="23">
        <v>120</v>
      </c>
      <c r="B75" s="24" t="s">
        <v>1003</v>
      </c>
      <c r="C75" s="21" t="s">
        <v>2570</v>
      </c>
      <c r="D75" s="21">
        <v>3</v>
      </c>
      <c r="E75" s="24" t="s">
        <v>2570</v>
      </c>
      <c r="F75">
        <v>3</v>
      </c>
    </row>
    <row r="76" spans="1:6">
      <c r="A76" s="21">
        <v>121</v>
      </c>
      <c r="B76" s="24" t="s">
        <v>1007</v>
      </c>
      <c r="C76" s="21" t="s">
        <v>2570</v>
      </c>
      <c r="D76" s="21">
        <v>3</v>
      </c>
      <c r="E76" s="24" t="s">
        <v>2570</v>
      </c>
      <c r="F76">
        <v>3</v>
      </c>
    </row>
    <row r="77" spans="1:6">
      <c r="A77" s="57">
        <v>122</v>
      </c>
      <c r="B77" s="13" t="s">
        <v>1011</v>
      </c>
      <c r="C77" s="12" t="s">
        <v>2561</v>
      </c>
      <c r="D77" s="21">
        <v>1</v>
      </c>
      <c r="E77" s="13" t="s">
        <v>2572</v>
      </c>
      <c r="F77">
        <v>6</v>
      </c>
    </row>
    <row r="78" spans="1:6">
      <c r="A78" s="21">
        <v>127</v>
      </c>
      <c r="B78" s="24" t="s">
        <v>1031</v>
      </c>
      <c r="C78" s="21" t="s">
        <v>2561</v>
      </c>
      <c r="D78" s="21">
        <v>1</v>
      </c>
      <c r="E78" s="24" t="s">
        <v>2584</v>
      </c>
      <c r="F78">
        <v>6</v>
      </c>
    </row>
    <row r="79" spans="1:6">
      <c r="A79" s="23">
        <v>128</v>
      </c>
      <c r="B79" s="24" t="s">
        <v>1035</v>
      </c>
      <c r="C79" s="21" t="s">
        <v>2561</v>
      </c>
      <c r="D79" s="21">
        <v>1</v>
      </c>
      <c r="E79" s="24" t="s">
        <v>2572</v>
      </c>
      <c r="F79">
        <v>6</v>
      </c>
    </row>
    <row r="80" spans="1:6">
      <c r="A80" s="23">
        <v>130</v>
      </c>
      <c r="B80" s="24" t="s">
        <v>1043</v>
      </c>
      <c r="C80" s="21" t="s">
        <v>2570</v>
      </c>
      <c r="D80" s="21">
        <v>3</v>
      </c>
      <c r="E80" s="24" t="s">
        <v>2573</v>
      </c>
      <c r="F80">
        <v>4</v>
      </c>
    </row>
    <row r="81" spans="1:6">
      <c r="A81" s="21">
        <v>133</v>
      </c>
      <c r="B81" s="24" t="s">
        <v>1055</v>
      </c>
      <c r="C81" s="21" t="s">
        <v>2567</v>
      </c>
      <c r="D81" s="21">
        <v>2</v>
      </c>
      <c r="E81" s="24" t="s">
        <v>2567</v>
      </c>
      <c r="F81">
        <v>2</v>
      </c>
    </row>
    <row r="82" spans="1:6">
      <c r="A82" s="23">
        <v>134</v>
      </c>
      <c r="B82" s="24" t="s">
        <v>1059</v>
      </c>
      <c r="C82" s="21" t="s">
        <v>2573</v>
      </c>
      <c r="D82" s="21">
        <v>4</v>
      </c>
      <c r="E82" s="24" t="s">
        <v>2573</v>
      </c>
      <c r="F82">
        <v>4</v>
      </c>
    </row>
    <row r="83" spans="1:6">
      <c r="A83" s="21">
        <v>135</v>
      </c>
      <c r="B83" s="24" t="s">
        <v>1063</v>
      </c>
      <c r="C83" s="21" t="s">
        <v>2561</v>
      </c>
      <c r="D83" s="21">
        <v>1</v>
      </c>
      <c r="E83" s="24" t="s">
        <v>2560</v>
      </c>
      <c r="F83">
        <v>6</v>
      </c>
    </row>
    <row r="84" spans="1:6">
      <c r="A84" s="57">
        <v>140</v>
      </c>
      <c r="B84" s="13" t="s">
        <v>1083</v>
      </c>
      <c r="C84" s="12" t="s">
        <v>2597</v>
      </c>
      <c r="D84" s="12">
        <v>7</v>
      </c>
      <c r="E84" s="13" t="s">
        <v>2660</v>
      </c>
      <c r="F84">
        <v>6</v>
      </c>
    </row>
    <row r="85" spans="1:6">
      <c r="A85" s="21">
        <v>141</v>
      </c>
      <c r="B85" s="24" t="s">
        <v>1087</v>
      </c>
      <c r="C85" s="21" t="s">
        <v>2561</v>
      </c>
      <c r="D85" s="21">
        <v>1</v>
      </c>
      <c r="E85" s="24" t="s">
        <v>2561</v>
      </c>
      <c r="F85">
        <v>1</v>
      </c>
    </row>
    <row r="86" spans="1:6">
      <c r="A86" s="23">
        <v>142</v>
      </c>
      <c r="B86" s="24" t="s">
        <v>1091</v>
      </c>
      <c r="C86" s="21" t="s">
        <v>2567</v>
      </c>
      <c r="D86" s="21">
        <v>2</v>
      </c>
      <c r="E86" s="24" t="s">
        <v>2567</v>
      </c>
      <c r="F86">
        <v>2</v>
      </c>
    </row>
    <row r="87" spans="1:6">
      <c r="A87" s="21">
        <v>143</v>
      </c>
      <c r="B87" s="24" t="s">
        <v>1095</v>
      </c>
      <c r="C87" s="21" t="s">
        <v>2567</v>
      </c>
      <c r="D87" s="21">
        <v>2</v>
      </c>
      <c r="E87" s="24" t="s">
        <v>2567</v>
      </c>
      <c r="F87">
        <v>2</v>
      </c>
    </row>
    <row r="88" spans="1:6">
      <c r="A88" s="23">
        <v>144</v>
      </c>
      <c r="B88" s="24" t="s">
        <v>1099</v>
      </c>
      <c r="C88" s="21" t="s">
        <v>2573</v>
      </c>
      <c r="D88" s="21">
        <v>4</v>
      </c>
      <c r="E88" s="24" t="s">
        <v>2572</v>
      </c>
      <c r="F88">
        <v>6</v>
      </c>
    </row>
    <row r="89" spans="1:6">
      <c r="A89" s="21">
        <v>145</v>
      </c>
      <c r="B89" s="24" t="s">
        <v>1103</v>
      </c>
      <c r="C89" s="21" t="s">
        <v>2573</v>
      </c>
      <c r="D89" s="21">
        <v>4</v>
      </c>
      <c r="E89" s="24" t="s">
        <v>2888</v>
      </c>
      <c r="F89">
        <v>6</v>
      </c>
    </row>
    <row r="90" spans="1:6">
      <c r="A90" s="23">
        <v>146</v>
      </c>
      <c r="B90" s="24" t="s">
        <v>1107</v>
      </c>
      <c r="C90" s="21" t="s">
        <v>2570</v>
      </c>
      <c r="D90" s="21">
        <v>3</v>
      </c>
      <c r="E90" s="24" t="s">
        <v>2599</v>
      </c>
      <c r="F90">
        <v>6</v>
      </c>
    </row>
    <row r="91" spans="1:6">
      <c r="A91" s="21">
        <v>147</v>
      </c>
      <c r="B91" s="24" t="s">
        <v>1111</v>
      </c>
      <c r="C91" s="21" t="s">
        <v>2561</v>
      </c>
      <c r="D91" s="21">
        <v>1</v>
      </c>
      <c r="E91" s="24" t="s">
        <v>2589</v>
      </c>
      <c r="F91">
        <v>6</v>
      </c>
    </row>
    <row r="92" spans="1:6">
      <c r="A92" s="23">
        <v>148</v>
      </c>
      <c r="B92" s="24" t="s">
        <v>1115</v>
      </c>
      <c r="C92" s="21" t="s">
        <v>4021</v>
      </c>
      <c r="D92" s="21">
        <v>6</v>
      </c>
      <c r="E92" s="24" t="s">
        <v>2573</v>
      </c>
      <c r="F92">
        <v>4</v>
      </c>
    </row>
    <row r="93" spans="1:6">
      <c r="A93" s="23">
        <v>150</v>
      </c>
      <c r="B93" s="24" t="s">
        <v>1123</v>
      </c>
      <c r="C93" s="21" t="s">
        <v>2573</v>
      </c>
      <c r="D93" s="21">
        <v>4</v>
      </c>
      <c r="E93" s="24" t="s">
        <v>2573</v>
      </c>
      <c r="F93">
        <v>4</v>
      </c>
    </row>
    <row r="94" spans="1:6">
      <c r="A94" s="21">
        <v>151</v>
      </c>
      <c r="B94" s="24" t="s">
        <v>1127</v>
      </c>
      <c r="C94" s="21" t="s">
        <v>2561</v>
      </c>
      <c r="D94" s="21">
        <v>1</v>
      </c>
      <c r="E94" s="24" t="s">
        <v>2561</v>
      </c>
      <c r="F94">
        <v>1</v>
      </c>
    </row>
    <row r="95" spans="1:6">
      <c r="A95" s="23">
        <v>152</v>
      </c>
      <c r="B95" s="24" t="s">
        <v>1131</v>
      </c>
      <c r="C95" s="21" t="s">
        <v>2570</v>
      </c>
      <c r="D95" s="21">
        <v>3</v>
      </c>
      <c r="E95" s="24" t="s">
        <v>2572</v>
      </c>
      <c r="F95">
        <v>6</v>
      </c>
    </row>
    <row r="96" spans="1:6">
      <c r="A96" s="21">
        <v>153</v>
      </c>
      <c r="B96" s="24" t="s">
        <v>1135</v>
      </c>
      <c r="C96" s="21" t="s">
        <v>2573</v>
      </c>
      <c r="D96" s="21">
        <v>4</v>
      </c>
      <c r="E96" s="24" t="s">
        <v>2567</v>
      </c>
      <c r="F96">
        <v>2</v>
      </c>
    </row>
    <row r="97" spans="1:6">
      <c r="A97" s="23">
        <v>156</v>
      </c>
      <c r="B97" s="24" t="s">
        <v>1147</v>
      </c>
      <c r="C97" s="21" t="s">
        <v>2573</v>
      </c>
      <c r="D97" s="21">
        <v>4</v>
      </c>
      <c r="E97" s="24" t="s">
        <v>2573</v>
      </c>
      <c r="F97">
        <v>4</v>
      </c>
    </row>
    <row r="98" spans="1:6">
      <c r="A98" s="23">
        <v>158</v>
      </c>
      <c r="B98" s="24" t="s">
        <v>1155</v>
      </c>
      <c r="C98" s="21" t="s">
        <v>2567</v>
      </c>
      <c r="D98" s="21">
        <v>2</v>
      </c>
      <c r="E98" s="24" t="s">
        <v>2591</v>
      </c>
      <c r="F98">
        <v>5</v>
      </c>
    </row>
    <row r="99" spans="1:6">
      <c r="A99" s="23">
        <v>160</v>
      </c>
      <c r="B99" s="24" t="s">
        <v>1163</v>
      </c>
      <c r="C99" s="21" t="s">
        <v>2567</v>
      </c>
      <c r="D99" s="21">
        <v>2</v>
      </c>
      <c r="E99" s="24" t="s">
        <v>2560</v>
      </c>
      <c r="F99">
        <v>6</v>
      </c>
    </row>
    <row r="100" spans="1:6">
      <c r="A100" s="21">
        <v>163</v>
      </c>
      <c r="B100" s="24" t="s">
        <v>1175</v>
      </c>
      <c r="C100" s="21" t="s">
        <v>4020</v>
      </c>
      <c r="D100" s="21">
        <v>6</v>
      </c>
      <c r="E100" s="24" t="s">
        <v>2573</v>
      </c>
      <c r="F100">
        <v>4</v>
      </c>
    </row>
    <row r="101" spans="1:6">
      <c r="A101" s="23">
        <v>164</v>
      </c>
      <c r="B101" s="24" t="s">
        <v>1179</v>
      </c>
      <c r="C101" s="21" t="s">
        <v>2567</v>
      </c>
      <c r="D101" s="21">
        <v>2</v>
      </c>
      <c r="E101" s="24" t="s">
        <v>2567</v>
      </c>
      <c r="F101">
        <v>2</v>
      </c>
    </row>
    <row r="102" spans="1:6">
      <c r="A102" s="21">
        <v>165</v>
      </c>
      <c r="B102" s="24" t="s">
        <v>1183</v>
      </c>
      <c r="C102" s="21" t="s">
        <v>2567</v>
      </c>
      <c r="D102" s="21">
        <v>2</v>
      </c>
      <c r="E102" s="24" t="s">
        <v>2560</v>
      </c>
      <c r="F102">
        <v>6</v>
      </c>
    </row>
    <row r="103" spans="1:6">
      <c r="A103" s="23">
        <v>166</v>
      </c>
      <c r="B103" s="24" t="s">
        <v>1187</v>
      </c>
      <c r="C103" s="21" t="s">
        <v>2573</v>
      </c>
      <c r="D103" s="21">
        <v>4</v>
      </c>
      <c r="E103" s="24" t="s">
        <v>2573</v>
      </c>
      <c r="F103">
        <v>4</v>
      </c>
    </row>
    <row r="104" spans="1:6">
      <c r="A104" s="21">
        <v>167</v>
      </c>
      <c r="B104" s="24" t="s">
        <v>1191</v>
      </c>
      <c r="C104" s="21" t="s">
        <v>2597</v>
      </c>
      <c r="D104" s="21">
        <v>7</v>
      </c>
      <c r="E104" s="24" t="s">
        <v>2659</v>
      </c>
      <c r="F104">
        <v>6</v>
      </c>
    </row>
    <row r="105" spans="1:6">
      <c r="A105" s="23">
        <v>168</v>
      </c>
      <c r="B105" s="24" t="s">
        <v>1195</v>
      </c>
      <c r="C105" s="21" t="s">
        <v>2567</v>
      </c>
      <c r="D105" s="21">
        <v>2</v>
      </c>
      <c r="E105" s="24" t="s">
        <v>2567</v>
      </c>
      <c r="F105">
        <v>2</v>
      </c>
    </row>
    <row r="106" spans="1:6">
      <c r="A106" s="21">
        <v>169</v>
      </c>
      <c r="B106" s="24" t="s">
        <v>1199</v>
      </c>
      <c r="C106" s="21" t="s">
        <v>2573</v>
      </c>
      <c r="D106" s="21">
        <v>4</v>
      </c>
      <c r="E106" s="24" t="s">
        <v>2567</v>
      </c>
      <c r="F106">
        <v>2</v>
      </c>
    </row>
    <row r="107" spans="1:6">
      <c r="A107" s="23">
        <v>170</v>
      </c>
      <c r="B107" s="24" t="s">
        <v>1203</v>
      </c>
      <c r="C107" s="21" t="s">
        <v>2561</v>
      </c>
      <c r="D107" s="21">
        <v>1</v>
      </c>
      <c r="E107" s="24" t="s">
        <v>2573</v>
      </c>
      <c r="F107">
        <v>4</v>
      </c>
    </row>
    <row r="108" spans="1:6">
      <c r="A108" s="21">
        <v>171</v>
      </c>
      <c r="B108" s="24" t="s">
        <v>1207</v>
      </c>
      <c r="C108" s="21" t="s">
        <v>2573</v>
      </c>
      <c r="D108" s="21">
        <v>4</v>
      </c>
      <c r="E108" s="24" t="s">
        <v>2573</v>
      </c>
      <c r="F108">
        <v>4</v>
      </c>
    </row>
    <row r="109" spans="1:6">
      <c r="A109" s="21">
        <v>175</v>
      </c>
      <c r="B109" s="24" t="s">
        <v>1223</v>
      </c>
      <c r="C109" s="21" t="s">
        <v>2573</v>
      </c>
      <c r="D109" s="21">
        <v>4</v>
      </c>
      <c r="E109" s="24" t="s">
        <v>2573</v>
      </c>
      <c r="F109">
        <v>4</v>
      </c>
    </row>
    <row r="110" spans="1:6">
      <c r="A110" s="21">
        <v>177</v>
      </c>
      <c r="B110" s="24" t="s">
        <v>1231</v>
      </c>
      <c r="C110" s="21" t="s">
        <v>2561</v>
      </c>
      <c r="D110" s="21">
        <v>1</v>
      </c>
      <c r="E110" s="24" t="s">
        <v>2567</v>
      </c>
      <c r="F110">
        <v>2</v>
      </c>
    </row>
    <row r="111" spans="1:6">
      <c r="A111" s="23">
        <v>178</v>
      </c>
      <c r="B111" s="24" t="s">
        <v>1235</v>
      </c>
      <c r="C111" s="21" t="s">
        <v>2567</v>
      </c>
      <c r="D111" s="21">
        <v>2</v>
      </c>
      <c r="E111" s="24" t="s">
        <v>2584</v>
      </c>
      <c r="F111">
        <v>6</v>
      </c>
    </row>
    <row r="112" spans="1:6">
      <c r="A112" s="21">
        <v>179</v>
      </c>
      <c r="B112" s="24" t="s">
        <v>1239</v>
      </c>
      <c r="C112" s="21" t="s">
        <v>2573</v>
      </c>
      <c r="D112" s="21">
        <v>4</v>
      </c>
      <c r="E112" s="24" t="s">
        <v>2572</v>
      </c>
      <c r="F112">
        <v>6</v>
      </c>
    </row>
    <row r="113" spans="1:6">
      <c r="A113" s="23">
        <v>180</v>
      </c>
      <c r="B113" s="24" t="s">
        <v>1243</v>
      </c>
      <c r="C113" s="21" t="s">
        <v>2570</v>
      </c>
      <c r="D113" s="21">
        <v>3</v>
      </c>
      <c r="E113" s="24" t="s">
        <v>2600</v>
      </c>
      <c r="F113">
        <v>6</v>
      </c>
    </row>
    <row r="114" spans="1:6">
      <c r="A114" s="21">
        <v>183</v>
      </c>
      <c r="B114" s="24" t="s">
        <v>1255</v>
      </c>
      <c r="C114" s="21" t="s">
        <v>2567</v>
      </c>
      <c r="D114" s="21">
        <v>2</v>
      </c>
      <c r="E114" s="24" t="s">
        <v>2572</v>
      </c>
      <c r="F114">
        <v>6</v>
      </c>
    </row>
    <row r="115" spans="1:6">
      <c r="A115" s="23">
        <v>184</v>
      </c>
      <c r="B115" s="24" t="s">
        <v>1259</v>
      </c>
      <c r="C115" s="21" t="s">
        <v>2573</v>
      </c>
      <c r="D115" s="21">
        <v>4</v>
      </c>
      <c r="E115" s="24" t="s">
        <v>2567</v>
      </c>
      <c r="F115">
        <v>2</v>
      </c>
    </row>
    <row r="116" spans="1:6">
      <c r="A116" s="23">
        <v>188</v>
      </c>
      <c r="B116" s="24" t="s">
        <v>1275</v>
      </c>
      <c r="C116" s="21" t="s">
        <v>2573</v>
      </c>
      <c r="D116" s="21">
        <v>4</v>
      </c>
      <c r="E116" s="24" t="s">
        <v>2584</v>
      </c>
      <c r="F116">
        <v>6</v>
      </c>
    </row>
    <row r="117" spans="1:6">
      <c r="A117" s="21">
        <v>189</v>
      </c>
      <c r="B117" s="24" t="s">
        <v>1279</v>
      </c>
      <c r="C117" s="21" t="s">
        <v>2567</v>
      </c>
      <c r="D117" s="21">
        <v>2</v>
      </c>
      <c r="E117" s="24" t="s">
        <v>2561</v>
      </c>
      <c r="F117">
        <v>1</v>
      </c>
    </row>
    <row r="118" spans="1:6">
      <c r="A118" s="23">
        <v>190</v>
      </c>
      <c r="B118" s="24" t="s">
        <v>1283</v>
      </c>
      <c r="C118" s="21" t="s">
        <v>2570</v>
      </c>
      <c r="D118" s="21">
        <v>3</v>
      </c>
      <c r="E118" s="24" t="s">
        <v>2570</v>
      </c>
      <c r="F118">
        <v>3</v>
      </c>
    </row>
    <row r="119" spans="1:6">
      <c r="A119" s="23">
        <v>192</v>
      </c>
      <c r="B119" s="24" t="s">
        <v>1291</v>
      </c>
      <c r="C119" s="21" t="s">
        <v>2573</v>
      </c>
      <c r="D119" s="21">
        <v>4</v>
      </c>
      <c r="E119" s="24" t="s">
        <v>2573</v>
      </c>
      <c r="F119">
        <v>4</v>
      </c>
    </row>
    <row r="120" spans="1:6">
      <c r="A120" s="21">
        <v>193</v>
      </c>
      <c r="B120" s="24" t="s">
        <v>1295</v>
      </c>
      <c r="C120" s="21" t="s">
        <v>2561</v>
      </c>
      <c r="D120" s="21">
        <v>1</v>
      </c>
      <c r="E120" s="24" t="s">
        <v>2561</v>
      </c>
      <c r="F120">
        <v>1</v>
      </c>
    </row>
    <row r="121" spans="1:6">
      <c r="A121" s="21">
        <v>195</v>
      </c>
      <c r="B121" s="24" t="s">
        <v>1303</v>
      </c>
      <c r="C121" s="21" t="s">
        <v>2570</v>
      </c>
      <c r="D121" s="21">
        <v>3</v>
      </c>
      <c r="E121" s="24" t="s">
        <v>2570</v>
      </c>
      <c r="F121">
        <v>3</v>
      </c>
    </row>
    <row r="122" spans="1:6">
      <c r="A122" s="23">
        <v>196</v>
      </c>
      <c r="B122" s="24" t="s">
        <v>1307</v>
      </c>
      <c r="C122" s="21" t="s">
        <v>2570</v>
      </c>
      <c r="D122" s="21">
        <v>3</v>
      </c>
      <c r="E122" s="24" t="s">
        <v>2570</v>
      </c>
      <c r="F122">
        <v>3</v>
      </c>
    </row>
    <row r="123" spans="1:6">
      <c r="A123" s="21">
        <v>197</v>
      </c>
      <c r="B123" s="24" t="s">
        <v>1311</v>
      </c>
      <c r="C123" s="21" t="s">
        <v>4019</v>
      </c>
      <c r="D123" s="21">
        <v>6</v>
      </c>
      <c r="E123" s="24" t="s">
        <v>2592</v>
      </c>
      <c r="F123">
        <v>6</v>
      </c>
    </row>
    <row r="124" spans="1:6">
      <c r="A124" s="23">
        <v>198</v>
      </c>
      <c r="B124" s="24" t="s">
        <v>1315</v>
      </c>
      <c r="C124" s="21" t="s">
        <v>2573</v>
      </c>
      <c r="D124" s="21">
        <v>4</v>
      </c>
      <c r="E124" s="24" t="s">
        <v>2601</v>
      </c>
      <c r="F124">
        <v>6</v>
      </c>
    </row>
    <row r="125" spans="1:6">
      <c r="A125" s="23">
        <v>200</v>
      </c>
      <c r="B125" s="24" t="s">
        <v>1323</v>
      </c>
      <c r="C125" s="21" t="s">
        <v>2570</v>
      </c>
      <c r="D125" s="21">
        <v>3</v>
      </c>
      <c r="E125" s="24" t="s">
        <v>2584</v>
      </c>
      <c r="F125">
        <v>6</v>
      </c>
    </row>
    <row r="126" spans="1:6">
      <c r="A126" s="21">
        <v>201</v>
      </c>
      <c r="B126" s="24" t="s">
        <v>1327</v>
      </c>
      <c r="C126" s="21" t="s">
        <v>2567</v>
      </c>
      <c r="D126" s="21">
        <v>2</v>
      </c>
      <c r="E126" s="33" t="s">
        <v>2602</v>
      </c>
      <c r="F126">
        <v>6</v>
      </c>
    </row>
    <row r="127" spans="1:6">
      <c r="A127" s="21">
        <v>203</v>
      </c>
      <c r="B127" s="24" t="s">
        <v>1335</v>
      </c>
      <c r="C127" s="21" t="s">
        <v>2567</v>
      </c>
      <c r="D127" s="21">
        <v>2</v>
      </c>
      <c r="E127" s="24" t="s">
        <v>2567</v>
      </c>
      <c r="F127">
        <v>2</v>
      </c>
    </row>
    <row r="128" spans="1:6">
      <c r="A128" s="23">
        <v>204</v>
      </c>
      <c r="B128" s="24" t="s">
        <v>1339</v>
      </c>
      <c r="C128" s="21" t="s">
        <v>2561</v>
      </c>
      <c r="D128" s="21">
        <v>1</v>
      </c>
      <c r="E128" s="24" t="s">
        <v>2573</v>
      </c>
      <c r="F128">
        <v>4</v>
      </c>
    </row>
    <row r="129" spans="1:6">
      <c r="A129" s="23">
        <v>206</v>
      </c>
      <c r="B129" s="24" t="s">
        <v>1347</v>
      </c>
      <c r="C129" s="21" t="s">
        <v>2573</v>
      </c>
      <c r="D129" s="21">
        <v>4</v>
      </c>
      <c r="E129" s="24" t="s">
        <v>2573</v>
      </c>
      <c r="F129">
        <v>4</v>
      </c>
    </row>
    <row r="130" spans="1:6">
      <c r="A130" s="23">
        <v>208</v>
      </c>
      <c r="B130" s="24" t="s">
        <v>1355</v>
      </c>
      <c r="C130" s="21" t="s">
        <v>2570</v>
      </c>
      <c r="D130" s="21">
        <v>3</v>
      </c>
      <c r="E130" s="24" t="s">
        <v>2570</v>
      </c>
      <c r="F130">
        <v>3</v>
      </c>
    </row>
    <row r="131" spans="1:6">
      <c r="A131" s="21">
        <v>209</v>
      </c>
      <c r="B131" s="24" t="s">
        <v>1359</v>
      </c>
      <c r="C131" s="21" t="s">
        <v>2567</v>
      </c>
      <c r="D131" s="21">
        <v>2</v>
      </c>
      <c r="E131" s="24" t="s">
        <v>2570</v>
      </c>
      <c r="F131">
        <v>3</v>
      </c>
    </row>
    <row r="132" spans="1:6">
      <c r="A132" s="21">
        <v>211</v>
      </c>
      <c r="B132" s="24" t="s">
        <v>1367</v>
      </c>
      <c r="C132" s="21" t="s">
        <v>2567</v>
      </c>
      <c r="D132" s="21">
        <v>2</v>
      </c>
      <c r="E132" s="24" t="s">
        <v>2567</v>
      </c>
      <c r="F132">
        <v>2</v>
      </c>
    </row>
    <row r="133" spans="1:6">
      <c r="A133" s="23">
        <v>212</v>
      </c>
      <c r="B133" s="24" t="s">
        <v>1371</v>
      </c>
      <c r="C133" s="21" t="s">
        <v>2567</v>
      </c>
      <c r="D133" s="21">
        <v>2</v>
      </c>
      <c r="E133" s="24" t="s">
        <v>2604</v>
      </c>
      <c r="F133">
        <v>6</v>
      </c>
    </row>
    <row r="134" spans="1:6">
      <c r="A134" s="21">
        <v>213</v>
      </c>
      <c r="B134" s="24" t="s">
        <v>1375</v>
      </c>
      <c r="C134" s="21" t="s">
        <v>2561</v>
      </c>
      <c r="D134" s="21">
        <v>1</v>
      </c>
      <c r="E134" s="24" t="s">
        <v>2570</v>
      </c>
      <c r="F134">
        <v>3</v>
      </c>
    </row>
    <row r="135" spans="1:6">
      <c r="A135" s="23">
        <v>214</v>
      </c>
      <c r="B135" s="24" t="s">
        <v>1379</v>
      </c>
      <c r="C135" s="21" t="s">
        <v>2567</v>
      </c>
      <c r="D135" s="21">
        <v>2</v>
      </c>
      <c r="E135" s="24" t="s">
        <v>2567</v>
      </c>
      <c r="F135">
        <v>2</v>
      </c>
    </row>
    <row r="136" spans="1:6">
      <c r="A136" s="21">
        <v>219</v>
      </c>
      <c r="B136" s="24" t="s">
        <v>1399</v>
      </c>
      <c r="C136" s="21" t="s">
        <v>2570</v>
      </c>
      <c r="D136" s="21">
        <v>3</v>
      </c>
      <c r="E136" s="24" t="s">
        <v>2586</v>
      </c>
      <c r="F136">
        <v>6</v>
      </c>
    </row>
    <row r="137" spans="1:6">
      <c r="A137" s="21">
        <v>221</v>
      </c>
      <c r="B137" s="24" t="s">
        <v>1407</v>
      </c>
      <c r="C137" s="21" t="s">
        <v>2573</v>
      </c>
      <c r="D137" s="21">
        <v>4</v>
      </c>
      <c r="E137" s="24" t="s">
        <v>2573</v>
      </c>
      <c r="F137">
        <v>4</v>
      </c>
    </row>
    <row r="138" spans="1:6">
      <c r="A138" s="21">
        <v>223</v>
      </c>
      <c r="B138" s="24" t="s">
        <v>1415</v>
      </c>
      <c r="C138" s="21" t="s">
        <v>2573</v>
      </c>
      <c r="D138" s="21">
        <v>4</v>
      </c>
      <c r="E138" s="24" t="s">
        <v>2573</v>
      </c>
      <c r="F138">
        <v>4</v>
      </c>
    </row>
    <row r="139" spans="1:6">
      <c r="A139" s="23">
        <v>224</v>
      </c>
      <c r="B139" s="24" t="s">
        <v>1419</v>
      </c>
      <c r="C139" s="21" t="s">
        <v>2573</v>
      </c>
      <c r="D139" s="21">
        <v>4</v>
      </c>
      <c r="E139" s="24" t="s">
        <v>2573</v>
      </c>
      <c r="F139">
        <v>4</v>
      </c>
    </row>
    <row r="140" spans="1:6">
      <c r="A140" s="21">
        <v>225</v>
      </c>
      <c r="B140" s="24" t="s">
        <v>1423</v>
      </c>
      <c r="C140" s="21" t="s">
        <v>2573</v>
      </c>
      <c r="D140" s="21">
        <v>4</v>
      </c>
      <c r="E140" s="24" t="s">
        <v>2573</v>
      </c>
      <c r="F140">
        <v>4</v>
      </c>
    </row>
    <row r="141" spans="1:6">
      <c r="A141" s="23">
        <v>226</v>
      </c>
      <c r="B141" s="24" t="s">
        <v>1427</v>
      </c>
      <c r="C141" s="21" t="s">
        <v>2573</v>
      </c>
      <c r="D141" s="21">
        <v>4</v>
      </c>
      <c r="E141" s="24" t="s">
        <v>2573</v>
      </c>
      <c r="F141">
        <v>4</v>
      </c>
    </row>
    <row r="142" spans="1:6">
      <c r="A142" s="21">
        <v>227</v>
      </c>
      <c r="B142" s="24" t="s">
        <v>1431</v>
      </c>
      <c r="C142" s="21" t="s">
        <v>2570</v>
      </c>
      <c r="D142" s="21">
        <v>3</v>
      </c>
      <c r="E142" s="24" t="s">
        <v>2567</v>
      </c>
      <c r="F142">
        <v>2</v>
      </c>
    </row>
    <row r="143" spans="1:6">
      <c r="A143" s="23">
        <v>228</v>
      </c>
      <c r="B143" s="24" t="s">
        <v>1435</v>
      </c>
      <c r="C143" s="21" t="s">
        <v>2561</v>
      </c>
      <c r="D143" s="21">
        <v>1</v>
      </c>
      <c r="E143" s="24" t="s">
        <v>2561</v>
      </c>
      <c r="F143">
        <v>1</v>
      </c>
    </row>
    <row r="144" spans="1:6">
      <c r="A144" s="21">
        <v>229</v>
      </c>
      <c r="B144" s="24" t="s">
        <v>1439</v>
      </c>
      <c r="C144" s="21" t="s">
        <v>2561</v>
      </c>
      <c r="D144" s="21">
        <v>1</v>
      </c>
      <c r="E144" s="24" t="s">
        <v>2659</v>
      </c>
      <c r="F144">
        <v>6</v>
      </c>
    </row>
    <row r="145" spans="1:6">
      <c r="A145" s="21">
        <v>231</v>
      </c>
      <c r="B145" s="24" t="s">
        <v>1447</v>
      </c>
      <c r="C145" s="21" t="s">
        <v>2567</v>
      </c>
      <c r="D145" s="21">
        <v>2</v>
      </c>
      <c r="E145" s="24" t="s">
        <v>2567</v>
      </c>
      <c r="F145">
        <v>2</v>
      </c>
    </row>
    <row r="146" spans="1:6">
      <c r="A146" s="23">
        <v>232</v>
      </c>
      <c r="B146" s="24" t="s">
        <v>1451</v>
      </c>
      <c r="C146" s="21" t="s">
        <v>4018</v>
      </c>
      <c r="D146" s="21">
        <v>6</v>
      </c>
      <c r="E146" s="24" t="s">
        <v>2592</v>
      </c>
      <c r="F146">
        <v>6</v>
      </c>
    </row>
    <row r="147" spans="1:6">
      <c r="A147" s="23">
        <v>236</v>
      </c>
      <c r="B147" s="24" t="s">
        <v>1467</v>
      </c>
      <c r="C147" s="21" t="s">
        <v>2567</v>
      </c>
      <c r="D147" s="21">
        <v>2</v>
      </c>
      <c r="E147" s="24" t="s">
        <v>3527</v>
      </c>
      <c r="F147">
        <v>6</v>
      </c>
    </row>
    <row r="148" spans="1:6">
      <c r="A148" s="23">
        <v>238</v>
      </c>
      <c r="B148" s="24" t="s">
        <v>1475</v>
      </c>
      <c r="C148" s="21" t="s">
        <v>2567</v>
      </c>
      <c r="D148" s="21">
        <v>2</v>
      </c>
      <c r="E148" s="24" t="s">
        <v>2589</v>
      </c>
      <c r="F148">
        <v>6</v>
      </c>
    </row>
    <row r="149" spans="1:6">
      <c r="A149" s="23">
        <v>240</v>
      </c>
      <c r="B149" s="24" t="s">
        <v>1483</v>
      </c>
      <c r="C149" s="21" t="s">
        <v>2567</v>
      </c>
      <c r="D149" s="21">
        <v>2</v>
      </c>
      <c r="E149" s="24" t="s">
        <v>2572</v>
      </c>
      <c r="F149">
        <v>6</v>
      </c>
    </row>
    <row r="150" spans="1:6">
      <c r="A150" s="23">
        <v>246</v>
      </c>
      <c r="B150" s="24" t="s">
        <v>1507</v>
      </c>
      <c r="C150" s="21" t="s">
        <v>2561</v>
      </c>
      <c r="D150" s="21">
        <v>1</v>
      </c>
      <c r="E150" s="24" t="s">
        <v>2561</v>
      </c>
      <c r="F150">
        <v>1</v>
      </c>
    </row>
    <row r="151" spans="1:6">
      <c r="A151" s="23">
        <v>248</v>
      </c>
      <c r="B151" s="24" t="s">
        <v>1515</v>
      </c>
      <c r="C151" s="21" t="s">
        <v>2570</v>
      </c>
      <c r="D151" s="21">
        <v>3</v>
      </c>
      <c r="E151" s="24" t="s">
        <v>2570</v>
      </c>
      <c r="F151">
        <v>3</v>
      </c>
    </row>
    <row r="152" spans="1:6">
      <c r="A152" s="21">
        <v>253</v>
      </c>
      <c r="B152" s="24" t="s">
        <v>1535</v>
      </c>
      <c r="C152" s="21" t="s">
        <v>2570</v>
      </c>
      <c r="D152" s="21">
        <v>3</v>
      </c>
      <c r="E152" s="24" t="s">
        <v>2610</v>
      </c>
      <c r="F152">
        <v>6</v>
      </c>
    </row>
    <row r="153" spans="1:6">
      <c r="A153" s="23">
        <v>254</v>
      </c>
      <c r="B153" s="24" t="s">
        <v>1539</v>
      </c>
      <c r="C153" s="21" t="s">
        <v>2567</v>
      </c>
      <c r="D153" s="21">
        <v>2</v>
      </c>
      <c r="E153" s="24" t="s">
        <v>2567</v>
      </c>
      <c r="F153">
        <v>2</v>
      </c>
    </row>
    <row r="154" spans="1:6">
      <c r="A154" s="21">
        <v>257</v>
      </c>
      <c r="B154" s="24" t="s">
        <v>1551</v>
      </c>
      <c r="C154" s="21" t="s">
        <v>2567</v>
      </c>
      <c r="D154" s="21">
        <v>2</v>
      </c>
      <c r="E154" s="24" t="s">
        <v>2567</v>
      </c>
      <c r="F154">
        <v>2</v>
      </c>
    </row>
    <row r="155" spans="1:6">
      <c r="A155" s="23">
        <v>260</v>
      </c>
      <c r="B155" s="24" t="s">
        <v>1563</v>
      </c>
      <c r="C155" s="21" t="s">
        <v>2573</v>
      </c>
      <c r="D155" s="21">
        <v>4</v>
      </c>
      <c r="E155" s="24" t="s">
        <v>2661</v>
      </c>
      <c r="F155">
        <v>6</v>
      </c>
    </row>
    <row r="156" spans="1:6">
      <c r="A156" s="12">
        <v>261</v>
      </c>
      <c r="B156" s="13" t="s">
        <v>1567</v>
      </c>
      <c r="C156" s="12" t="s">
        <v>2561</v>
      </c>
      <c r="D156" s="21">
        <v>1</v>
      </c>
      <c r="E156" s="13" t="s">
        <v>2671</v>
      </c>
      <c r="F156">
        <v>6</v>
      </c>
    </row>
    <row r="157" spans="1:6">
      <c r="A157" s="23">
        <v>262</v>
      </c>
      <c r="B157" s="24" t="s">
        <v>1571</v>
      </c>
      <c r="C157" s="21" t="s">
        <v>2567</v>
      </c>
      <c r="D157" s="21">
        <v>2</v>
      </c>
      <c r="E157" s="24" t="s">
        <v>2567</v>
      </c>
      <c r="F157">
        <v>2</v>
      </c>
    </row>
    <row r="158" spans="1:6">
      <c r="A158" s="21">
        <v>263</v>
      </c>
      <c r="B158" s="24" t="s">
        <v>1575</v>
      </c>
      <c r="C158" s="21" t="s">
        <v>2567</v>
      </c>
      <c r="D158" s="21">
        <v>2</v>
      </c>
      <c r="E158" s="24" t="s">
        <v>2613</v>
      </c>
      <c r="F158">
        <v>6</v>
      </c>
    </row>
    <row r="159" spans="1:6">
      <c r="A159" s="12">
        <v>265</v>
      </c>
      <c r="B159" s="13" t="s">
        <v>1583</v>
      </c>
      <c r="C159" s="12" t="s">
        <v>2561</v>
      </c>
      <c r="D159" s="21">
        <v>1</v>
      </c>
      <c r="E159" s="13" t="s">
        <v>2567</v>
      </c>
      <c r="F159">
        <v>2</v>
      </c>
    </row>
    <row r="160" spans="1:6">
      <c r="A160" s="23">
        <v>266</v>
      </c>
      <c r="B160" s="24" t="s">
        <v>1587</v>
      </c>
      <c r="C160" s="21" t="s">
        <v>2570</v>
      </c>
      <c r="D160" s="21">
        <v>3</v>
      </c>
      <c r="E160" s="24" t="s">
        <v>2615</v>
      </c>
      <c r="F160">
        <v>6</v>
      </c>
    </row>
    <row r="161" spans="1:6">
      <c r="A161" s="21">
        <v>267</v>
      </c>
      <c r="B161" s="24" t="s">
        <v>1591</v>
      </c>
      <c r="C161" s="21" t="s">
        <v>2591</v>
      </c>
      <c r="D161" s="21">
        <v>5</v>
      </c>
      <c r="E161" s="24" t="s">
        <v>2659</v>
      </c>
      <c r="F161">
        <v>6</v>
      </c>
    </row>
    <row r="162" spans="1:6">
      <c r="A162" s="21">
        <v>271</v>
      </c>
      <c r="B162" s="24" t="s">
        <v>1607</v>
      </c>
      <c r="C162" s="21" t="s">
        <v>2567</v>
      </c>
      <c r="D162" s="21">
        <v>2</v>
      </c>
      <c r="E162" s="24" t="s">
        <v>2570</v>
      </c>
      <c r="F162">
        <v>3</v>
      </c>
    </row>
    <row r="163" spans="1:6">
      <c r="A163" s="23">
        <v>274</v>
      </c>
      <c r="B163" s="24" t="s">
        <v>1619</v>
      </c>
      <c r="C163" s="21" t="s">
        <v>2570</v>
      </c>
      <c r="D163" s="21">
        <v>3</v>
      </c>
      <c r="E163" s="24" t="s">
        <v>2572</v>
      </c>
      <c r="F163">
        <v>6</v>
      </c>
    </row>
    <row r="164" spans="1:6">
      <c r="A164" s="21">
        <v>277</v>
      </c>
      <c r="B164" s="24" t="s">
        <v>1631</v>
      </c>
      <c r="C164" s="21" t="s">
        <v>2567</v>
      </c>
      <c r="D164" s="21">
        <v>2</v>
      </c>
      <c r="E164" s="24" t="s">
        <v>2618</v>
      </c>
      <c r="F164">
        <v>6</v>
      </c>
    </row>
    <row r="165" spans="1:6">
      <c r="A165" s="23">
        <v>278</v>
      </c>
      <c r="B165" s="24" t="s">
        <v>1635</v>
      </c>
      <c r="C165" s="21" t="s">
        <v>2567</v>
      </c>
      <c r="D165" s="21">
        <v>2</v>
      </c>
      <c r="E165" s="24" t="s">
        <v>2567</v>
      </c>
      <c r="F165">
        <v>2</v>
      </c>
    </row>
    <row r="166" spans="1:6">
      <c r="A166" s="23">
        <v>280</v>
      </c>
      <c r="B166" s="24" t="s">
        <v>1643</v>
      </c>
      <c r="C166" s="21" t="s">
        <v>2561</v>
      </c>
      <c r="D166" s="21">
        <v>1</v>
      </c>
      <c r="E166" s="24" t="s">
        <v>2592</v>
      </c>
      <c r="F166">
        <v>6</v>
      </c>
    </row>
    <row r="167" spans="1:6">
      <c r="A167" s="21">
        <v>281</v>
      </c>
      <c r="B167" s="24" t="s">
        <v>1647</v>
      </c>
      <c r="C167" s="21" t="s">
        <v>2570</v>
      </c>
      <c r="D167" s="21">
        <v>3</v>
      </c>
      <c r="E167" s="24" t="s">
        <v>2573</v>
      </c>
      <c r="F167">
        <v>4</v>
      </c>
    </row>
    <row r="168" spans="1:6">
      <c r="A168" s="23">
        <v>284</v>
      </c>
      <c r="B168" s="24" t="s">
        <v>1659</v>
      </c>
      <c r="C168" s="21" t="s">
        <v>2573</v>
      </c>
      <c r="D168" s="21">
        <v>4</v>
      </c>
      <c r="E168" s="24" t="s">
        <v>2573</v>
      </c>
      <c r="F168">
        <v>4</v>
      </c>
    </row>
    <row r="169" spans="1:6">
      <c r="A169" s="21">
        <v>285</v>
      </c>
      <c r="B169" s="24" t="s">
        <v>1663</v>
      </c>
      <c r="C169" s="21" t="s">
        <v>2573</v>
      </c>
      <c r="D169" s="21">
        <v>4</v>
      </c>
      <c r="E169" s="24" t="s">
        <v>2584</v>
      </c>
      <c r="F169">
        <v>6</v>
      </c>
    </row>
    <row r="170" spans="1:6">
      <c r="A170" s="21">
        <v>289</v>
      </c>
      <c r="B170" s="24" t="s">
        <v>1679</v>
      </c>
      <c r="C170" s="21" t="s">
        <v>2573</v>
      </c>
      <c r="D170" s="21">
        <v>4</v>
      </c>
      <c r="E170" s="24" t="s">
        <v>2660</v>
      </c>
      <c r="F170">
        <v>6</v>
      </c>
    </row>
    <row r="171" spans="1:6">
      <c r="A171" s="23">
        <v>290</v>
      </c>
      <c r="B171" s="24" t="s">
        <v>1683</v>
      </c>
      <c r="C171" s="21" t="s">
        <v>2561</v>
      </c>
      <c r="D171" s="21">
        <v>1</v>
      </c>
      <c r="E171" s="24" t="s">
        <v>2584</v>
      </c>
      <c r="F171">
        <v>6</v>
      </c>
    </row>
    <row r="172" spans="1:6">
      <c r="A172" s="21">
        <v>291</v>
      </c>
      <c r="B172" s="24" t="s">
        <v>1687</v>
      </c>
      <c r="C172" s="21" t="s">
        <v>2567</v>
      </c>
      <c r="D172" s="21">
        <v>2</v>
      </c>
      <c r="E172" s="24" t="s">
        <v>2567</v>
      </c>
      <c r="F172">
        <v>2</v>
      </c>
    </row>
    <row r="173" spans="1:6">
      <c r="A173" s="23">
        <v>292</v>
      </c>
      <c r="B173" s="24" t="s">
        <v>1691</v>
      </c>
      <c r="C173" s="21" t="s">
        <v>2567</v>
      </c>
      <c r="D173" s="21">
        <v>2</v>
      </c>
      <c r="E173" s="24" t="s">
        <v>2567</v>
      </c>
      <c r="F173">
        <v>2</v>
      </c>
    </row>
    <row r="174" spans="1:6">
      <c r="A174" s="21">
        <v>295</v>
      </c>
      <c r="B174" s="24" t="s">
        <v>1703</v>
      </c>
      <c r="C174" s="21" t="s">
        <v>2567</v>
      </c>
      <c r="D174" s="21">
        <v>2</v>
      </c>
      <c r="E174" s="24" t="s">
        <v>2567</v>
      </c>
      <c r="F174">
        <v>2</v>
      </c>
    </row>
    <row r="175" spans="1:6">
      <c r="A175" s="23">
        <v>296</v>
      </c>
      <c r="B175" s="24" t="s">
        <v>1707</v>
      </c>
      <c r="C175" s="21" t="s">
        <v>2573</v>
      </c>
      <c r="D175" s="21">
        <v>4</v>
      </c>
      <c r="E175" s="24" t="s">
        <v>2573</v>
      </c>
      <c r="F175">
        <v>4</v>
      </c>
    </row>
    <row r="176" spans="1:6">
      <c r="A176" s="23">
        <v>298</v>
      </c>
      <c r="B176" s="24" t="s">
        <v>1715</v>
      </c>
      <c r="C176" s="21" t="s">
        <v>2573</v>
      </c>
      <c r="D176" s="21">
        <v>4</v>
      </c>
      <c r="E176" s="24" t="s">
        <v>2573</v>
      </c>
      <c r="F176">
        <v>4</v>
      </c>
    </row>
    <row r="177" spans="1:6">
      <c r="A177" s="21">
        <v>305</v>
      </c>
      <c r="B177" s="24" t="s">
        <v>1743</v>
      </c>
      <c r="C177" s="21" t="s">
        <v>2567</v>
      </c>
      <c r="D177" s="21">
        <v>2</v>
      </c>
      <c r="E177" s="24" t="s">
        <v>2567</v>
      </c>
      <c r="F177">
        <v>2</v>
      </c>
    </row>
    <row r="178" spans="1:6">
      <c r="A178" s="23">
        <v>306</v>
      </c>
      <c r="B178" s="24" t="s">
        <v>1747</v>
      </c>
      <c r="C178" s="21" t="s">
        <v>2570</v>
      </c>
      <c r="D178" s="21">
        <v>3</v>
      </c>
      <c r="E178" s="24" t="s">
        <v>2570</v>
      </c>
      <c r="F178">
        <v>3</v>
      </c>
    </row>
    <row r="179" spans="1:6">
      <c r="A179" s="21">
        <v>307</v>
      </c>
      <c r="B179" s="24" t="s">
        <v>1751</v>
      </c>
      <c r="C179" s="21" t="s">
        <v>2570</v>
      </c>
      <c r="D179" s="21">
        <v>3</v>
      </c>
      <c r="E179" s="24" t="s">
        <v>2570</v>
      </c>
      <c r="F179">
        <v>3</v>
      </c>
    </row>
    <row r="180" spans="1:6">
      <c r="A180" s="21">
        <v>311</v>
      </c>
      <c r="B180" s="24" t="s">
        <v>1767</v>
      </c>
      <c r="C180" s="21" t="s">
        <v>2573</v>
      </c>
      <c r="D180" s="21">
        <v>4</v>
      </c>
      <c r="E180" s="24" t="s">
        <v>2560</v>
      </c>
      <c r="F180">
        <v>6</v>
      </c>
    </row>
    <row r="181" spans="1:6">
      <c r="A181" s="21">
        <v>313</v>
      </c>
      <c r="B181" s="24" t="s">
        <v>1775</v>
      </c>
      <c r="C181" s="21" t="s">
        <v>2570</v>
      </c>
      <c r="D181" s="21">
        <v>3</v>
      </c>
      <c r="E181" s="24" t="s">
        <v>2572</v>
      </c>
      <c r="F181">
        <v>6</v>
      </c>
    </row>
    <row r="182" spans="1:6">
      <c r="A182" s="57">
        <v>314</v>
      </c>
      <c r="B182" s="13" t="s">
        <v>1779</v>
      </c>
      <c r="C182" s="12" t="s">
        <v>4024</v>
      </c>
      <c r="D182" s="12">
        <v>6</v>
      </c>
      <c r="E182" s="13" t="s">
        <v>2573</v>
      </c>
      <c r="F182">
        <v>4</v>
      </c>
    </row>
    <row r="183" spans="1:6">
      <c r="A183" s="23">
        <v>316</v>
      </c>
      <c r="B183" s="24" t="s">
        <v>1787</v>
      </c>
      <c r="C183" s="21" t="s">
        <v>2573</v>
      </c>
      <c r="D183" s="21">
        <v>4</v>
      </c>
      <c r="E183" s="24" t="s">
        <v>2560</v>
      </c>
      <c r="F183">
        <v>6</v>
      </c>
    </row>
    <row r="184" spans="1:6">
      <c r="A184" s="21">
        <v>317</v>
      </c>
      <c r="B184" s="24" t="s">
        <v>1791</v>
      </c>
      <c r="C184" s="21" t="s">
        <v>2570</v>
      </c>
      <c r="D184" s="21">
        <v>3</v>
      </c>
      <c r="E184" s="24" t="s">
        <v>2560</v>
      </c>
      <c r="F184">
        <v>6</v>
      </c>
    </row>
    <row r="185" spans="1:6">
      <c r="A185" s="23">
        <v>318</v>
      </c>
      <c r="B185" s="24" t="s">
        <v>1795</v>
      </c>
      <c r="C185" s="21" t="s">
        <v>2561</v>
      </c>
      <c r="D185" s="21">
        <v>1</v>
      </c>
      <c r="E185" s="24" t="s">
        <v>2567</v>
      </c>
      <c r="F185">
        <v>2</v>
      </c>
    </row>
    <row r="186" spans="1:6">
      <c r="A186" s="23">
        <v>320</v>
      </c>
      <c r="B186" s="24" t="s">
        <v>1803</v>
      </c>
      <c r="C186" s="21" t="s">
        <v>2567</v>
      </c>
      <c r="D186" s="21">
        <v>2</v>
      </c>
      <c r="E186" s="24" t="s">
        <v>2567</v>
      </c>
      <c r="F186">
        <v>2</v>
      </c>
    </row>
    <row r="187" spans="1:6">
      <c r="A187" s="12">
        <v>321</v>
      </c>
      <c r="B187" s="13" t="s">
        <v>1807</v>
      </c>
      <c r="C187" s="12" t="s">
        <v>2567</v>
      </c>
      <c r="D187" s="21">
        <v>2</v>
      </c>
      <c r="E187" s="13" t="s">
        <v>2623</v>
      </c>
      <c r="F187">
        <v>6</v>
      </c>
    </row>
    <row r="188" spans="1:6">
      <c r="A188" s="23">
        <v>322</v>
      </c>
      <c r="B188" s="24" t="s">
        <v>1811</v>
      </c>
      <c r="C188" s="21" t="s">
        <v>2570</v>
      </c>
      <c r="D188" s="21">
        <v>3</v>
      </c>
      <c r="E188" s="24" t="s">
        <v>3154</v>
      </c>
      <c r="F188">
        <v>6</v>
      </c>
    </row>
    <row r="189" spans="1:6">
      <c r="A189" s="23">
        <v>324</v>
      </c>
      <c r="B189" s="24" t="s">
        <v>1819</v>
      </c>
      <c r="C189" s="21" t="s">
        <v>2573</v>
      </c>
      <c r="D189" s="21">
        <v>4</v>
      </c>
      <c r="E189" s="24" t="s">
        <v>2573</v>
      </c>
      <c r="F189">
        <v>4</v>
      </c>
    </row>
    <row r="190" spans="1:6">
      <c r="A190" s="21">
        <v>325</v>
      </c>
      <c r="B190" s="24" t="s">
        <v>1823</v>
      </c>
      <c r="C190" s="21" t="s">
        <v>2573</v>
      </c>
      <c r="D190" s="21">
        <v>4</v>
      </c>
      <c r="E190" s="24" t="s">
        <v>2585</v>
      </c>
      <c r="F190">
        <v>6</v>
      </c>
    </row>
    <row r="191" spans="1:6">
      <c r="A191" s="21">
        <v>327</v>
      </c>
      <c r="B191" s="24" t="s">
        <v>1831</v>
      </c>
      <c r="C191" s="21" t="s">
        <v>2567</v>
      </c>
      <c r="D191" s="21">
        <v>2</v>
      </c>
      <c r="E191" s="24" t="s">
        <v>2572</v>
      </c>
      <c r="F191">
        <v>6</v>
      </c>
    </row>
    <row r="192" spans="1:6">
      <c r="A192" s="23">
        <v>328</v>
      </c>
      <c r="B192" s="24" t="s">
        <v>1835</v>
      </c>
      <c r="C192" s="21" t="s">
        <v>2570</v>
      </c>
      <c r="D192" s="21">
        <v>3</v>
      </c>
      <c r="E192" s="24" t="s">
        <v>2570</v>
      </c>
      <c r="F192">
        <v>3</v>
      </c>
    </row>
    <row r="193" spans="1:6">
      <c r="A193" s="23">
        <v>330</v>
      </c>
      <c r="B193" s="24" t="s">
        <v>1843</v>
      </c>
      <c r="C193" s="21" t="s">
        <v>2573</v>
      </c>
      <c r="D193" s="21">
        <v>4</v>
      </c>
      <c r="E193" s="24" t="s">
        <v>2567</v>
      </c>
      <c r="F193">
        <v>2</v>
      </c>
    </row>
    <row r="194" spans="1:6">
      <c r="A194" s="21">
        <v>335</v>
      </c>
      <c r="B194" s="24" t="s">
        <v>1863</v>
      </c>
      <c r="C194" s="21" t="s">
        <v>2567</v>
      </c>
      <c r="D194" s="21">
        <v>2</v>
      </c>
      <c r="E194" s="24" t="s">
        <v>2584</v>
      </c>
      <c r="F194">
        <v>6</v>
      </c>
    </row>
    <row r="195" spans="1:6">
      <c r="A195" s="23">
        <v>336</v>
      </c>
      <c r="B195" s="24" t="s">
        <v>1867</v>
      </c>
      <c r="C195" s="21" t="s">
        <v>2573</v>
      </c>
      <c r="D195" s="21">
        <v>4</v>
      </c>
      <c r="E195" s="24" t="s">
        <v>2573</v>
      </c>
      <c r="F195">
        <v>4</v>
      </c>
    </row>
    <row r="196" spans="1:6">
      <c r="A196" s="21">
        <v>337</v>
      </c>
      <c r="B196" s="24" t="s">
        <v>1871</v>
      </c>
      <c r="C196" s="21" t="s">
        <v>2570</v>
      </c>
      <c r="D196" s="21">
        <v>3</v>
      </c>
      <c r="E196" s="24" t="s">
        <v>2570</v>
      </c>
      <c r="F196">
        <v>3</v>
      </c>
    </row>
    <row r="197" spans="1:6">
      <c r="A197" s="21">
        <v>339</v>
      </c>
      <c r="B197" s="24" t="s">
        <v>1879</v>
      </c>
      <c r="C197" s="21" t="s">
        <v>2570</v>
      </c>
      <c r="D197" s="21">
        <v>3</v>
      </c>
      <c r="E197" s="24" t="s">
        <v>2570</v>
      </c>
      <c r="F197">
        <v>3</v>
      </c>
    </row>
    <row r="198" spans="1:6">
      <c r="A198" s="23">
        <v>340</v>
      </c>
      <c r="B198" s="24" t="s">
        <v>1883</v>
      </c>
      <c r="C198" s="21" t="s">
        <v>2567</v>
      </c>
      <c r="D198" s="21">
        <v>2</v>
      </c>
      <c r="E198" s="24" t="s">
        <v>2567</v>
      </c>
      <c r="F198">
        <v>2</v>
      </c>
    </row>
    <row r="199" spans="1:6">
      <c r="A199" s="21">
        <v>341</v>
      </c>
      <c r="B199" s="24" t="s">
        <v>1887</v>
      </c>
      <c r="C199" s="21" t="s">
        <v>2570</v>
      </c>
      <c r="D199" s="21">
        <v>3</v>
      </c>
      <c r="E199" s="24" t="s">
        <v>2572</v>
      </c>
      <c r="F199">
        <v>6</v>
      </c>
    </row>
    <row r="200" spans="1:6">
      <c r="A200" s="57">
        <v>342</v>
      </c>
      <c r="B200" s="13" t="s">
        <v>1891</v>
      </c>
      <c r="C200" s="12" t="s">
        <v>2561</v>
      </c>
      <c r="D200" s="21">
        <v>1</v>
      </c>
      <c r="E200" s="13" t="s">
        <v>2561</v>
      </c>
      <c r="F200">
        <v>1</v>
      </c>
    </row>
    <row r="201" spans="1:6">
      <c r="A201" s="21">
        <v>347</v>
      </c>
      <c r="B201" s="24" t="s">
        <v>1911</v>
      </c>
      <c r="C201" s="21" t="s">
        <v>2570</v>
      </c>
      <c r="D201" s="21">
        <v>3</v>
      </c>
      <c r="E201" s="24" t="s">
        <v>2560</v>
      </c>
      <c r="F201">
        <v>6</v>
      </c>
    </row>
    <row r="202" spans="1:6">
      <c r="A202" s="21">
        <v>349</v>
      </c>
      <c r="B202" s="24" t="s">
        <v>1919</v>
      </c>
      <c r="C202" s="21" t="s">
        <v>2567</v>
      </c>
      <c r="D202" s="21">
        <v>2</v>
      </c>
      <c r="E202" s="24" t="s">
        <v>2567</v>
      </c>
      <c r="F202">
        <v>2</v>
      </c>
    </row>
    <row r="203" spans="1:6">
      <c r="A203" s="23">
        <v>352</v>
      </c>
      <c r="B203" s="24" t="s">
        <v>1931</v>
      </c>
      <c r="C203" s="21" t="s">
        <v>2570</v>
      </c>
      <c r="D203" s="21">
        <v>3</v>
      </c>
      <c r="E203" s="24" t="s">
        <v>2573</v>
      </c>
      <c r="F203">
        <v>4</v>
      </c>
    </row>
    <row r="204" spans="1:6">
      <c r="A204" s="23">
        <v>354</v>
      </c>
      <c r="B204" s="24" t="s">
        <v>1939</v>
      </c>
      <c r="C204" s="21" t="s">
        <v>2573</v>
      </c>
      <c r="D204" s="21">
        <v>4</v>
      </c>
      <c r="E204" s="24" t="s">
        <v>2572</v>
      </c>
      <c r="F204">
        <v>6</v>
      </c>
    </row>
    <row r="205" spans="1:6">
      <c r="A205" s="23">
        <v>356</v>
      </c>
      <c r="B205" s="24" t="s">
        <v>1947</v>
      </c>
      <c r="C205" s="21" t="s">
        <v>2567</v>
      </c>
      <c r="D205" s="21">
        <v>2</v>
      </c>
      <c r="E205" s="24" t="s">
        <v>2560</v>
      </c>
      <c r="F205">
        <v>6</v>
      </c>
    </row>
    <row r="206" spans="1:6">
      <c r="A206" s="23">
        <v>358</v>
      </c>
      <c r="B206" s="24" t="s">
        <v>1955</v>
      </c>
      <c r="C206" s="21" t="s">
        <v>2570</v>
      </c>
      <c r="D206" s="21">
        <v>3</v>
      </c>
      <c r="E206" s="24" t="s">
        <v>2581</v>
      </c>
      <c r="F206">
        <v>6</v>
      </c>
    </row>
    <row r="207" spans="1:6">
      <c r="A207" s="21">
        <v>363</v>
      </c>
      <c r="B207" s="24" t="s">
        <v>1975</v>
      </c>
      <c r="C207" s="21" t="s">
        <v>2570</v>
      </c>
      <c r="D207" s="21">
        <v>3</v>
      </c>
      <c r="E207" s="24" t="s">
        <v>2589</v>
      </c>
      <c r="F207">
        <v>6</v>
      </c>
    </row>
    <row r="208" spans="1:6">
      <c r="A208" s="21">
        <v>365</v>
      </c>
      <c r="B208" s="24" t="s">
        <v>1983</v>
      </c>
      <c r="C208" s="21" t="s">
        <v>2561</v>
      </c>
      <c r="D208" s="21">
        <v>1</v>
      </c>
      <c r="E208" s="24" t="s">
        <v>2572</v>
      </c>
      <c r="F208">
        <v>6</v>
      </c>
    </row>
    <row r="209" spans="1:6">
      <c r="A209" s="21">
        <v>367</v>
      </c>
      <c r="B209" s="24" t="s">
        <v>1991</v>
      </c>
      <c r="C209" s="21" t="s">
        <v>2570</v>
      </c>
      <c r="D209" s="21">
        <v>3</v>
      </c>
      <c r="E209" s="24" t="s">
        <v>2570</v>
      </c>
      <c r="F209">
        <v>3</v>
      </c>
    </row>
    <row r="210" spans="1:6">
      <c r="A210" s="23">
        <v>368</v>
      </c>
      <c r="B210" s="24" t="s">
        <v>1995</v>
      </c>
      <c r="C210" s="21" t="s">
        <v>2561</v>
      </c>
      <c r="D210" s="21">
        <v>1</v>
      </c>
      <c r="E210" s="24" t="s">
        <v>2584</v>
      </c>
      <c r="F210">
        <v>6</v>
      </c>
    </row>
    <row r="211" spans="1:6">
      <c r="A211" s="21">
        <v>373</v>
      </c>
      <c r="B211" s="24" t="s">
        <v>2015</v>
      </c>
      <c r="C211" s="21" t="s">
        <v>2573</v>
      </c>
      <c r="D211" s="21">
        <v>4</v>
      </c>
      <c r="E211" s="24" t="s">
        <v>2585</v>
      </c>
      <c r="F211">
        <v>6</v>
      </c>
    </row>
    <row r="212" spans="1:6">
      <c r="A212" s="23">
        <v>376</v>
      </c>
      <c r="B212" s="24" t="s">
        <v>2027</v>
      </c>
      <c r="C212" s="21" t="s">
        <v>2567</v>
      </c>
      <c r="D212" s="21">
        <v>2</v>
      </c>
      <c r="E212" s="24" t="s">
        <v>2572</v>
      </c>
      <c r="F212">
        <v>6</v>
      </c>
    </row>
    <row r="213" spans="1:6">
      <c r="A213" s="21">
        <v>377</v>
      </c>
      <c r="B213" s="24" t="s">
        <v>2031</v>
      </c>
      <c r="C213" s="21" t="s">
        <v>2573</v>
      </c>
      <c r="D213" s="21">
        <v>4</v>
      </c>
      <c r="E213" s="24" t="s">
        <v>2560</v>
      </c>
      <c r="F213">
        <v>6</v>
      </c>
    </row>
    <row r="214" spans="1:6">
      <c r="A214" s="23">
        <v>378</v>
      </c>
      <c r="B214" s="24" t="s">
        <v>2035</v>
      </c>
      <c r="C214" s="21" t="s">
        <v>2573</v>
      </c>
      <c r="D214" s="21">
        <v>4</v>
      </c>
      <c r="E214" s="24" t="s">
        <v>2573</v>
      </c>
      <c r="F214">
        <v>4</v>
      </c>
    </row>
    <row r="215" spans="1:6">
      <c r="A215" s="23">
        <v>380</v>
      </c>
      <c r="B215" s="24" t="s">
        <v>2043</v>
      </c>
      <c r="C215" s="21" t="s">
        <v>2573</v>
      </c>
      <c r="D215" s="21">
        <v>4</v>
      </c>
      <c r="E215" s="24" t="s">
        <v>2584</v>
      </c>
      <c r="F215">
        <v>6</v>
      </c>
    </row>
    <row r="216" spans="1:6">
      <c r="A216" s="23">
        <v>382</v>
      </c>
      <c r="B216" s="24" t="s">
        <v>2051</v>
      </c>
      <c r="C216" s="21" t="s">
        <v>2570</v>
      </c>
      <c r="D216" s="21">
        <v>3</v>
      </c>
      <c r="E216" s="24" t="s">
        <v>2584</v>
      </c>
      <c r="F216">
        <v>6</v>
      </c>
    </row>
    <row r="217" spans="1:6">
      <c r="A217" s="23">
        <v>386</v>
      </c>
      <c r="B217" s="24" t="s">
        <v>2067</v>
      </c>
      <c r="C217" s="21" t="s">
        <v>2567</v>
      </c>
      <c r="D217" s="21">
        <v>2</v>
      </c>
      <c r="E217" s="24" t="s">
        <v>2567</v>
      </c>
      <c r="F217">
        <v>2</v>
      </c>
    </row>
    <row r="218" spans="1:6">
      <c r="A218" s="21">
        <v>389</v>
      </c>
      <c r="B218" s="24" t="s">
        <v>2079</v>
      </c>
      <c r="C218" s="21" t="s">
        <v>2567</v>
      </c>
      <c r="D218" s="21">
        <v>2</v>
      </c>
      <c r="E218" s="24" t="s">
        <v>2572</v>
      </c>
      <c r="F218">
        <v>6</v>
      </c>
    </row>
    <row r="219" spans="1:6">
      <c r="A219" s="21">
        <v>391</v>
      </c>
      <c r="B219" s="24" t="s">
        <v>2087</v>
      </c>
      <c r="C219" s="21" t="s">
        <v>2570</v>
      </c>
      <c r="D219" s="21">
        <v>3</v>
      </c>
      <c r="E219" s="24" t="s">
        <v>2572</v>
      </c>
      <c r="F219">
        <v>6</v>
      </c>
    </row>
    <row r="220" spans="1:6">
      <c r="A220" s="57">
        <v>392</v>
      </c>
      <c r="B220" s="13" t="s">
        <v>2091</v>
      </c>
      <c r="C220" s="12" t="s">
        <v>2567</v>
      </c>
      <c r="D220" s="21">
        <v>2</v>
      </c>
      <c r="E220" s="13" t="s">
        <v>2567</v>
      </c>
      <c r="F220">
        <v>2</v>
      </c>
    </row>
    <row r="221" spans="1:6">
      <c r="A221" s="57">
        <v>394</v>
      </c>
      <c r="B221" s="13" t="s">
        <v>2099</v>
      </c>
      <c r="C221" s="12" t="s">
        <v>2561</v>
      </c>
      <c r="D221" s="21">
        <v>1</v>
      </c>
      <c r="E221" s="13" t="s">
        <v>2572</v>
      </c>
      <c r="F221">
        <v>6</v>
      </c>
    </row>
    <row r="222" spans="1:6">
      <c r="A222" s="23">
        <v>398</v>
      </c>
      <c r="B222" s="24" t="s">
        <v>2115</v>
      </c>
      <c r="C222" s="21" t="s">
        <v>2561</v>
      </c>
      <c r="D222" s="21">
        <v>1</v>
      </c>
      <c r="E222" s="24" t="s">
        <v>2561</v>
      </c>
      <c r="F222">
        <v>1</v>
      </c>
    </row>
    <row r="223" spans="1:6">
      <c r="A223" s="23">
        <v>402</v>
      </c>
      <c r="B223" s="24" t="s">
        <v>2131</v>
      </c>
      <c r="C223" s="21" t="s">
        <v>2561</v>
      </c>
      <c r="D223" s="21">
        <v>1</v>
      </c>
      <c r="E223" s="24" t="s">
        <v>2561</v>
      </c>
      <c r="F223">
        <v>1</v>
      </c>
    </row>
    <row r="224" spans="1:6">
      <c r="A224" s="23">
        <v>404</v>
      </c>
      <c r="B224" s="24" t="s">
        <v>2139</v>
      </c>
      <c r="C224" s="21" t="s">
        <v>2573</v>
      </c>
      <c r="D224" s="21">
        <v>4</v>
      </c>
      <c r="E224" s="24" t="s">
        <v>2585</v>
      </c>
      <c r="F224">
        <v>6</v>
      </c>
    </row>
    <row r="225" spans="1:6">
      <c r="A225" s="23">
        <v>406</v>
      </c>
      <c r="B225" s="24" t="s">
        <v>2147</v>
      </c>
      <c r="C225" s="21" t="s">
        <v>2573</v>
      </c>
      <c r="D225" s="21">
        <v>4</v>
      </c>
      <c r="E225" s="24" t="s">
        <v>2573</v>
      </c>
      <c r="F225">
        <v>4</v>
      </c>
    </row>
    <row r="226" spans="1:6">
      <c r="A226" s="23">
        <v>408</v>
      </c>
      <c r="B226" s="24" t="s">
        <v>2155</v>
      </c>
      <c r="C226" s="21" t="s">
        <v>2561</v>
      </c>
      <c r="D226" s="21">
        <v>1</v>
      </c>
      <c r="E226" s="24" t="s">
        <v>2573</v>
      </c>
      <c r="F226">
        <v>4</v>
      </c>
    </row>
    <row r="227" spans="1:6">
      <c r="A227" s="21">
        <v>409</v>
      </c>
      <c r="B227" s="24" t="s">
        <v>2159</v>
      </c>
      <c r="C227" s="21" t="s">
        <v>2570</v>
      </c>
      <c r="D227" s="21">
        <v>3</v>
      </c>
      <c r="E227" s="24" t="s">
        <v>2570</v>
      </c>
      <c r="F227">
        <v>3</v>
      </c>
    </row>
    <row r="228" spans="1:6">
      <c r="A228" s="23">
        <v>410</v>
      </c>
      <c r="B228" s="24" t="s">
        <v>2163</v>
      </c>
      <c r="C228" s="21" t="s">
        <v>2570</v>
      </c>
      <c r="D228" s="21">
        <v>3</v>
      </c>
      <c r="E228" s="24" t="s">
        <v>2567</v>
      </c>
      <c r="F228">
        <v>2</v>
      </c>
    </row>
    <row r="229" spans="1:6">
      <c r="A229" s="21">
        <v>411</v>
      </c>
      <c r="B229" s="24" t="s">
        <v>2167</v>
      </c>
      <c r="C229" s="21" t="s">
        <v>2567</v>
      </c>
      <c r="D229" s="21">
        <v>2</v>
      </c>
      <c r="E229" s="24" t="s">
        <v>2567</v>
      </c>
      <c r="F229">
        <v>2</v>
      </c>
    </row>
    <row r="230" spans="1:6">
      <c r="A230" s="23">
        <v>412</v>
      </c>
      <c r="B230" s="24" t="s">
        <v>2171</v>
      </c>
      <c r="C230" s="21" t="s">
        <v>2570</v>
      </c>
      <c r="D230" s="21">
        <v>3</v>
      </c>
      <c r="E230" s="24" t="s">
        <v>2584</v>
      </c>
      <c r="F230">
        <v>6</v>
      </c>
    </row>
    <row r="231" spans="1:6">
      <c r="A231" s="23">
        <v>414</v>
      </c>
      <c r="B231" s="24" t="s">
        <v>2179</v>
      </c>
      <c r="C231" s="21" t="s">
        <v>2567</v>
      </c>
      <c r="D231" s="21">
        <v>2</v>
      </c>
      <c r="E231" s="24" t="s">
        <v>2567</v>
      </c>
      <c r="F231">
        <v>2</v>
      </c>
    </row>
    <row r="232" spans="1:6">
      <c r="A232" s="21">
        <v>419</v>
      </c>
      <c r="B232" s="24" t="s">
        <v>2199</v>
      </c>
      <c r="C232" s="21" t="s">
        <v>2573</v>
      </c>
      <c r="D232" s="21">
        <v>4</v>
      </c>
      <c r="E232" s="24" t="s">
        <v>2573</v>
      </c>
      <c r="F232">
        <v>4</v>
      </c>
    </row>
    <row r="233" spans="1:6">
      <c r="A233" s="21">
        <v>421</v>
      </c>
      <c r="B233" s="24" t="s">
        <v>2207</v>
      </c>
      <c r="C233" s="21" t="s">
        <v>2567</v>
      </c>
      <c r="D233" s="21">
        <v>2</v>
      </c>
      <c r="E233" s="24" t="s">
        <v>3838</v>
      </c>
      <c r="F233">
        <v>6</v>
      </c>
    </row>
    <row r="234" spans="1:6">
      <c r="A234" s="23">
        <v>422</v>
      </c>
      <c r="B234" s="24" t="s">
        <v>2211</v>
      </c>
      <c r="C234" s="21" t="s">
        <v>2570</v>
      </c>
      <c r="D234" s="21">
        <v>3</v>
      </c>
      <c r="E234" s="24" t="s">
        <v>2584</v>
      </c>
      <c r="F234">
        <v>6</v>
      </c>
    </row>
    <row r="235" spans="1:6">
      <c r="A235" s="21">
        <v>423</v>
      </c>
      <c r="B235" s="24" t="s">
        <v>2215</v>
      </c>
      <c r="C235" s="21" t="s">
        <v>2570</v>
      </c>
      <c r="D235" s="21">
        <v>3</v>
      </c>
      <c r="E235" s="24" t="s">
        <v>2570</v>
      </c>
      <c r="F235">
        <v>3</v>
      </c>
    </row>
    <row r="236" spans="1:6">
      <c r="A236" s="21">
        <v>425</v>
      </c>
      <c r="B236" s="24" t="s">
        <v>2223</v>
      </c>
      <c r="C236" s="21" t="s">
        <v>2573</v>
      </c>
      <c r="D236" s="21">
        <v>4</v>
      </c>
      <c r="E236" s="24" t="s">
        <v>2573</v>
      </c>
      <c r="F236">
        <v>4</v>
      </c>
    </row>
    <row r="237" spans="1:6">
      <c r="A237" s="23">
        <v>426</v>
      </c>
      <c r="B237" s="24" t="s">
        <v>2227</v>
      </c>
      <c r="C237" s="21" t="s">
        <v>2570</v>
      </c>
      <c r="D237" s="21">
        <v>3</v>
      </c>
      <c r="E237" s="24" t="s">
        <v>2567</v>
      </c>
      <c r="F237">
        <v>2</v>
      </c>
    </row>
    <row r="238" spans="1:6">
      <c r="A238" s="21">
        <v>429</v>
      </c>
      <c r="B238" s="24" t="s">
        <v>2239</v>
      </c>
      <c r="C238" s="21" t="s">
        <v>2567</v>
      </c>
      <c r="D238" s="21">
        <v>2</v>
      </c>
      <c r="E238" s="24" t="s">
        <v>2570</v>
      </c>
      <c r="F238">
        <v>3</v>
      </c>
    </row>
    <row r="239" spans="1:6">
      <c r="A239" s="23">
        <v>432</v>
      </c>
      <c r="B239" s="24" t="s">
        <v>2251</v>
      </c>
      <c r="C239" s="21" t="s">
        <v>2573</v>
      </c>
      <c r="D239" s="21">
        <v>4</v>
      </c>
      <c r="E239" s="24" t="s">
        <v>2572</v>
      </c>
      <c r="F239">
        <v>6</v>
      </c>
    </row>
    <row r="240" spans="1:6">
      <c r="A240" s="21">
        <v>433</v>
      </c>
      <c r="B240" s="24" t="s">
        <v>2255</v>
      </c>
      <c r="C240" s="21" t="s">
        <v>2570</v>
      </c>
      <c r="D240" s="21">
        <v>3</v>
      </c>
      <c r="E240" s="24" t="s">
        <v>2572</v>
      </c>
      <c r="F240">
        <v>6</v>
      </c>
    </row>
    <row r="241" spans="1:6">
      <c r="A241" s="23">
        <v>434</v>
      </c>
      <c r="B241" s="24" t="s">
        <v>2259</v>
      </c>
      <c r="C241" s="21" t="s">
        <v>2573</v>
      </c>
      <c r="D241" s="21">
        <v>4</v>
      </c>
      <c r="E241" s="24" t="s">
        <v>2573</v>
      </c>
      <c r="F241">
        <v>4</v>
      </c>
    </row>
    <row r="242" spans="1:6">
      <c r="A242" s="23">
        <v>436</v>
      </c>
      <c r="B242" s="24" t="s">
        <v>2267</v>
      </c>
      <c r="C242" s="21" t="s">
        <v>2573</v>
      </c>
      <c r="D242" s="21">
        <v>4</v>
      </c>
      <c r="E242" s="24" t="s">
        <v>2570</v>
      </c>
      <c r="F242">
        <v>3</v>
      </c>
    </row>
    <row r="243" spans="1:6">
      <c r="A243" s="23">
        <v>438</v>
      </c>
      <c r="B243" s="24" t="s">
        <v>2275</v>
      </c>
      <c r="C243" s="21" t="s">
        <v>2573</v>
      </c>
      <c r="D243" s="21">
        <v>4</v>
      </c>
      <c r="E243" s="24" t="s">
        <v>2560</v>
      </c>
      <c r="F243">
        <v>6</v>
      </c>
    </row>
    <row r="244" spans="1:6">
      <c r="A244" s="21">
        <v>439</v>
      </c>
      <c r="B244" s="24" t="s">
        <v>2279</v>
      </c>
      <c r="C244" s="21" t="s">
        <v>2573</v>
      </c>
      <c r="D244" s="21">
        <v>4</v>
      </c>
      <c r="E244" s="24" t="s">
        <v>2573</v>
      </c>
      <c r="F244">
        <v>4</v>
      </c>
    </row>
    <row r="245" spans="1:6">
      <c r="A245" s="23">
        <v>442</v>
      </c>
      <c r="B245" s="24" t="s">
        <v>2291</v>
      </c>
      <c r="C245" s="21" t="s">
        <v>2573</v>
      </c>
      <c r="D245" s="21">
        <v>4</v>
      </c>
      <c r="E245" s="24" t="s">
        <v>2570</v>
      </c>
      <c r="F245">
        <v>3</v>
      </c>
    </row>
    <row r="246" spans="1:6">
      <c r="A246" s="21">
        <v>443</v>
      </c>
      <c r="B246" s="24" t="s">
        <v>2295</v>
      </c>
      <c r="C246" s="21" t="s">
        <v>2573</v>
      </c>
      <c r="D246" s="21">
        <v>4</v>
      </c>
      <c r="E246" s="24" t="s">
        <v>2573</v>
      </c>
      <c r="F246">
        <v>4</v>
      </c>
    </row>
    <row r="247" spans="1:6">
      <c r="A247" s="23">
        <v>444</v>
      </c>
      <c r="B247" s="24" t="s">
        <v>2299</v>
      </c>
      <c r="C247" s="21" t="s">
        <v>2561</v>
      </c>
      <c r="D247" s="21">
        <v>1</v>
      </c>
      <c r="E247" s="24" t="s">
        <v>2561</v>
      </c>
      <c r="F247">
        <v>1</v>
      </c>
    </row>
    <row r="248" spans="1:6">
      <c r="A248" s="23">
        <v>446</v>
      </c>
      <c r="B248" s="24" t="s">
        <v>2307</v>
      </c>
      <c r="C248" s="21" t="s">
        <v>2573</v>
      </c>
      <c r="D248" s="21">
        <v>4</v>
      </c>
      <c r="E248" s="24" t="s">
        <v>2573</v>
      </c>
      <c r="F248">
        <v>4</v>
      </c>
    </row>
    <row r="249" spans="1:6">
      <c r="A249" s="23">
        <v>448</v>
      </c>
      <c r="B249" s="24" t="s">
        <v>2315</v>
      </c>
      <c r="C249" s="21" t="s">
        <v>2573</v>
      </c>
      <c r="D249" s="21">
        <v>4</v>
      </c>
      <c r="E249" s="24" t="s">
        <v>2573</v>
      </c>
      <c r="F249">
        <v>4</v>
      </c>
    </row>
    <row r="250" spans="1:6">
      <c r="A250" s="21">
        <v>449</v>
      </c>
      <c r="B250" s="24" t="s">
        <v>2319</v>
      </c>
      <c r="C250" s="21" t="s">
        <v>2561</v>
      </c>
      <c r="D250" s="21">
        <v>1</v>
      </c>
      <c r="E250" s="24" t="s">
        <v>2567</v>
      </c>
      <c r="F250">
        <v>2</v>
      </c>
    </row>
    <row r="251" spans="1:6">
      <c r="A251" s="21">
        <v>453</v>
      </c>
      <c r="B251" s="24" t="s">
        <v>2335</v>
      </c>
      <c r="C251" s="21" t="s">
        <v>2573</v>
      </c>
      <c r="D251" s="21">
        <v>4</v>
      </c>
      <c r="E251" s="24" t="s">
        <v>2570</v>
      </c>
      <c r="F251">
        <v>3</v>
      </c>
    </row>
    <row r="252" spans="1:6">
      <c r="A252" s="12">
        <v>455</v>
      </c>
      <c r="B252" s="13" t="s">
        <v>2343</v>
      </c>
      <c r="C252" s="12" t="s">
        <v>2570</v>
      </c>
      <c r="D252" s="21">
        <v>3</v>
      </c>
      <c r="E252" s="13" t="s">
        <v>2572</v>
      </c>
      <c r="F252">
        <v>6</v>
      </c>
    </row>
    <row r="253" spans="1:6">
      <c r="A253" s="21">
        <v>457</v>
      </c>
      <c r="B253" s="24" t="s">
        <v>2351</v>
      </c>
      <c r="C253" s="21" t="s">
        <v>2567</v>
      </c>
      <c r="D253" s="21">
        <v>2</v>
      </c>
      <c r="E253" s="24" t="s">
        <v>2567</v>
      </c>
      <c r="F253">
        <v>2</v>
      </c>
    </row>
    <row r="254" spans="1:6">
      <c r="A254" s="23">
        <v>458</v>
      </c>
      <c r="B254" s="24" t="s">
        <v>2355</v>
      </c>
      <c r="C254" s="21" t="s">
        <v>2567</v>
      </c>
      <c r="D254" s="21">
        <v>2</v>
      </c>
      <c r="E254" s="24" t="s">
        <v>2586</v>
      </c>
      <c r="F254">
        <v>6</v>
      </c>
    </row>
    <row r="255" spans="1:6">
      <c r="A255" s="21">
        <v>459</v>
      </c>
      <c r="B255" s="24" t="s">
        <v>2359</v>
      </c>
      <c r="C255" s="21" t="s">
        <v>2567</v>
      </c>
      <c r="D255" s="21">
        <v>2</v>
      </c>
      <c r="E255" s="24" t="s">
        <v>2585</v>
      </c>
      <c r="F255">
        <v>6</v>
      </c>
    </row>
    <row r="256" spans="1:6">
      <c r="A256" s="57">
        <v>460</v>
      </c>
      <c r="B256" s="13" t="s">
        <v>2363</v>
      </c>
      <c r="C256" s="12" t="s">
        <v>2570</v>
      </c>
      <c r="D256" s="21">
        <v>3</v>
      </c>
      <c r="E256" s="13" t="s">
        <v>2585</v>
      </c>
      <c r="F256">
        <v>6</v>
      </c>
    </row>
    <row r="257" spans="1:6">
      <c r="A257" s="21">
        <v>461</v>
      </c>
      <c r="B257" s="24" t="s">
        <v>2367</v>
      </c>
      <c r="C257" s="21" t="s">
        <v>2561</v>
      </c>
      <c r="D257" s="21">
        <v>1</v>
      </c>
      <c r="E257" s="24" t="s">
        <v>2560</v>
      </c>
      <c r="F257">
        <v>6</v>
      </c>
    </row>
    <row r="258" spans="1:6">
      <c r="A258" s="21">
        <v>463</v>
      </c>
      <c r="B258" s="24" t="s">
        <v>2375</v>
      </c>
      <c r="C258" s="21" t="s">
        <v>2573</v>
      </c>
      <c r="D258" s="21">
        <v>4</v>
      </c>
      <c r="E258" s="24" t="s">
        <v>2585</v>
      </c>
      <c r="F258">
        <v>6</v>
      </c>
    </row>
    <row r="259" spans="1:6">
      <c r="A259" s="57">
        <v>466</v>
      </c>
      <c r="B259" s="13" t="s">
        <v>2387</v>
      </c>
      <c r="C259" s="12" t="s">
        <v>2561</v>
      </c>
      <c r="D259" s="21">
        <v>1</v>
      </c>
      <c r="E259" s="13" t="s">
        <v>2584</v>
      </c>
      <c r="F259">
        <v>6</v>
      </c>
    </row>
    <row r="260" spans="1:6">
      <c r="A260" s="21">
        <v>469</v>
      </c>
      <c r="B260" s="24" t="s">
        <v>2399</v>
      </c>
      <c r="C260" s="21" t="s">
        <v>2561</v>
      </c>
      <c r="D260" s="21">
        <v>1</v>
      </c>
      <c r="E260" s="24" t="s">
        <v>2561</v>
      </c>
      <c r="F260">
        <v>1</v>
      </c>
    </row>
    <row r="261" spans="1:6">
      <c r="A261" s="21">
        <v>471</v>
      </c>
      <c r="B261" s="24" t="s">
        <v>2407</v>
      </c>
      <c r="C261" s="21" t="s">
        <v>2567</v>
      </c>
      <c r="D261" s="21">
        <v>2</v>
      </c>
      <c r="E261" s="24" t="s">
        <v>2586</v>
      </c>
      <c r="F261">
        <v>6</v>
      </c>
    </row>
    <row r="262" spans="1:6">
      <c r="A262" s="23">
        <v>472</v>
      </c>
      <c r="B262" s="24" t="s">
        <v>2411</v>
      </c>
      <c r="C262" s="21" t="s">
        <v>2567</v>
      </c>
      <c r="D262" s="21">
        <v>2</v>
      </c>
      <c r="E262" s="24" t="s">
        <v>2567</v>
      </c>
      <c r="F262">
        <v>2</v>
      </c>
    </row>
    <row r="263" spans="1:6">
      <c r="A263" s="21">
        <v>475</v>
      </c>
      <c r="B263" s="24" t="s">
        <v>2422</v>
      </c>
      <c r="C263" s="21" t="s">
        <v>2561</v>
      </c>
      <c r="D263" s="21">
        <v>1</v>
      </c>
      <c r="E263" s="24" t="s">
        <v>2561</v>
      </c>
      <c r="F263">
        <v>1</v>
      </c>
    </row>
    <row r="264" spans="1:6">
      <c r="A264" s="23">
        <v>476</v>
      </c>
      <c r="B264" s="24" t="s">
        <v>2426</v>
      </c>
      <c r="C264" s="21" t="s">
        <v>2567</v>
      </c>
      <c r="D264" s="21">
        <v>2</v>
      </c>
      <c r="E264" s="24" t="s">
        <v>2570</v>
      </c>
      <c r="F264">
        <v>3</v>
      </c>
    </row>
    <row r="265" spans="1:6">
      <c r="A265" s="12">
        <v>477</v>
      </c>
      <c r="B265" s="13" t="s">
        <v>2430</v>
      </c>
      <c r="C265" s="12" t="s">
        <v>2573</v>
      </c>
      <c r="D265" s="21">
        <v>4</v>
      </c>
      <c r="E265" s="13" t="s">
        <v>2573</v>
      </c>
      <c r="F265">
        <v>4</v>
      </c>
    </row>
    <row r="266" spans="1:6">
      <c r="A266" s="21">
        <v>479</v>
      </c>
      <c r="B266" s="24" t="s">
        <v>2438</v>
      </c>
      <c r="C266" s="21" t="s">
        <v>2573</v>
      </c>
      <c r="D266" s="21">
        <v>4</v>
      </c>
      <c r="E266" s="24" t="s">
        <v>2573</v>
      </c>
      <c r="F266">
        <v>4</v>
      </c>
    </row>
    <row r="267" spans="1:6">
      <c r="A267" s="23">
        <v>480</v>
      </c>
      <c r="B267" s="24" t="s">
        <v>2442</v>
      </c>
      <c r="C267" s="21" t="s">
        <v>2573</v>
      </c>
      <c r="D267" s="21">
        <v>4</v>
      </c>
      <c r="E267" s="24" t="s">
        <v>2573</v>
      </c>
      <c r="F267">
        <v>4</v>
      </c>
    </row>
    <row r="268" spans="1:6">
      <c r="A268" s="21">
        <v>483</v>
      </c>
      <c r="B268" s="24" t="s">
        <v>2454</v>
      </c>
      <c r="C268" s="21" t="s">
        <v>2573</v>
      </c>
      <c r="D268" s="21">
        <v>4</v>
      </c>
      <c r="E268" s="24" t="s">
        <v>2586</v>
      </c>
      <c r="F268">
        <v>6</v>
      </c>
    </row>
    <row r="269" spans="1:6">
      <c r="A269" s="23">
        <v>484</v>
      </c>
      <c r="B269" s="24" t="s">
        <v>2458</v>
      </c>
      <c r="C269" s="21" t="s">
        <v>2561</v>
      </c>
      <c r="D269" s="21">
        <v>1</v>
      </c>
      <c r="E269" s="24" t="s">
        <v>2560</v>
      </c>
      <c r="F269">
        <v>6</v>
      </c>
    </row>
    <row r="270" spans="1:6">
      <c r="A270" s="21">
        <v>485</v>
      </c>
      <c r="B270" s="24" t="s">
        <v>2462</v>
      </c>
      <c r="C270" s="21" t="s">
        <v>2570</v>
      </c>
      <c r="D270" s="21">
        <v>3</v>
      </c>
      <c r="E270" s="24" t="s">
        <v>2570</v>
      </c>
      <c r="F270">
        <v>3</v>
      </c>
    </row>
    <row r="271" spans="1:6">
      <c r="A271" s="23">
        <v>486</v>
      </c>
      <c r="B271" s="24" t="s">
        <v>2466</v>
      </c>
      <c r="C271" s="21" t="s">
        <v>2573</v>
      </c>
      <c r="D271" s="21">
        <v>4</v>
      </c>
      <c r="E271" s="24" t="s">
        <v>2573</v>
      </c>
      <c r="F271">
        <v>4</v>
      </c>
    </row>
    <row r="272" spans="1:6">
      <c r="A272" s="23">
        <v>492</v>
      </c>
      <c r="B272" s="24" t="s">
        <v>2490</v>
      </c>
      <c r="C272" s="21" t="s">
        <v>2567</v>
      </c>
      <c r="D272" s="21">
        <v>2</v>
      </c>
      <c r="E272" s="24" t="s">
        <v>2567</v>
      </c>
      <c r="F272">
        <v>2</v>
      </c>
    </row>
    <row r="273" spans="1:6">
      <c r="A273" s="21">
        <v>493</v>
      </c>
      <c r="B273" s="24" t="s">
        <v>2494</v>
      </c>
      <c r="C273" s="21" t="s">
        <v>2567</v>
      </c>
      <c r="D273" s="21">
        <v>2</v>
      </c>
      <c r="E273" s="24" t="s">
        <v>2584</v>
      </c>
      <c r="F273">
        <v>6</v>
      </c>
    </row>
    <row r="274" spans="1:6">
      <c r="A274" s="23">
        <v>498</v>
      </c>
      <c r="B274" s="24" t="s">
        <v>2514</v>
      </c>
      <c r="C274" s="21" t="s">
        <v>2561</v>
      </c>
      <c r="D274" s="21">
        <v>1</v>
      </c>
      <c r="E274" s="24" t="s">
        <v>2561</v>
      </c>
      <c r="F274">
        <v>1</v>
      </c>
    </row>
    <row r="275" spans="1:6">
      <c r="A275" s="23">
        <v>500</v>
      </c>
      <c r="B275" s="24" t="s">
        <v>2522</v>
      </c>
      <c r="C275" s="21" t="s">
        <v>2567</v>
      </c>
      <c r="D275" s="21">
        <v>2</v>
      </c>
      <c r="E275" s="24" t="s">
        <v>2567</v>
      </c>
      <c r="F275">
        <v>2</v>
      </c>
    </row>
    <row r="276" spans="1:6">
      <c r="B276" s="61"/>
      <c r="E276" s="21"/>
    </row>
    <row r="277" spans="1:6">
      <c r="A277" s="57"/>
      <c r="B277" s="62"/>
      <c r="C277" s="12"/>
      <c r="D277" s="12"/>
      <c r="E277" s="13"/>
    </row>
    <row r="278" spans="1:6">
      <c r="A278" s="57"/>
      <c r="B278" s="62"/>
      <c r="C278" s="12"/>
      <c r="D278" s="12"/>
      <c r="E278" s="13"/>
    </row>
    <row r="279" spans="1:6">
      <c r="B279" s="24"/>
      <c r="E279" s="21"/>
    </row>
    <row r="280" spans="1:6">
      <c r="A280" s="23"/>
      <c r="B280" s="24"/>
    </row>
    <row r="281" spans="1:6">
      <c r="B281" s="24"/>
    </row>
    <row r="282" spans="1:6">
      <c r="B282" s="24"/>
    </row>
    <row r="283" spans="1:6">
      <c r="B283" s="24"/>
    </row>
    <row r="284" spans="1:6">
      <c r="B284" s="24"/>
    </row>
    <row r="285" spans="1:6">
      <c r="A285" s="23"/>
      <c r="B285" s="24"/>
      <c r="E285" s="21"/>
    </row>
    <row r="286" spans="1:6">
      <c r="B286" s="24"/>
      <c r="E286" s="21"/>
    </row>
    <row r="287" spans="1:6">
      <c r="B287" s="24"/>
      <c r="E287" s="21"/>
    </row>
    <row r="288" spans="1:6">
      <c r="B288" s="24"/>
      <c r="E288" s="21"/>
    </row>
    <row r="289" spans="1:5">
      <c r="A289" s="23"/>
      <c r="B289" s="24"/>
      <c r="E289" s="21"/>
    </row>
    <row r="290" spans="1:5">
      <c r="A290" s="23"/>
      <c r="B290" s="24"/>
      <c r="E290" s="21"/>
    </row>
    <row r="291" spans="1:5">
      <c r="A291" s="23"/>
      <c r="B291" s="24"/>
      <c r="E291" s="21"/>
    </row>
    <row r="292" spans="1:5">
      <c r="B292" s="24"/>
      <c r="E292" s="21"/>
    </row>
    <row r="293" spans="1:5">
      <c r="A293" s="23"/>
      <c r="B293" s="24"/>
      <c r="E293" s="21"/>
    </row>
    <row r="294" spans="1:5">
      <c r="A294" s="23"/>
      <c r="B294" s="29"/>
      <c r="E294" s="21"/>
    </row>
    <row r="295" spans="1:5">
      <c r="B295" s="24"/>
      <c r="E295" s="21"/>
    </row>
    <row r="296" spans="1:5">
      <c r="B296" s="24"/>
      <c r="E296" s="21"/>
    </row>
    <row r="297" spans="1:5">
      <c r="B297" s="24"/>
      <c r="E297" s="21"/>
    </row>
    <row r="298" spans="1:5">
      <c r="A298" s="23"/>
      <c r="B298" s="24"/>
      <c r="E298" s="21"/>
    </row>
    <row r="299" spans="1:5">
      <c r="A299" s="23"/>
      <c r="B299" s="24"/>
      <c r="E299" s="21"/>
    </row>
    <row r="300" spans="1:5">
      <c r="A300" s="23"/>
      <c r="B300" s="24"/>
      <c r="E300" s="21"/>
    </row>
    <row r="301" spans="1:5">
      <c r="A301" s="23"/>
      <c r="B301" s="24"/>
      <c r="E301" s="21"/>
    </row>
    <row r="302" spans="1:5">
      <c r="B302" s="24"/>
      <c r="E302" s="21"/>
    </row>
    <row r="303" spans="1:5">
      <c r="A303" s="23"/>
      <c r="B303" s="24"/>
      <c r="E303" s="21"/>
    </row>
    <row r="304" spans="1:5">
      <c r="B304" s="24"/>
      <c r="E304" s="21"/>
    </row>
    <row r="305" spans="1:5">
      <c r="B305" s="24"/>
      <c r="E305" s="21"/>
    </row>
    <row r="306" spans="1:5">
      <c r="A306" s="23"/>
      <c r="B306" s="24"/>
      <c r="E306" s="21"/>
    </row>
    <row r="307" spans="1:5">
      <c r="B307" s="24"/>
      <c r="E307" s="21"/>
    </row>
    <row r="308" spans="1:5">
      <c r="B308" s="24"/>
      <c r="E308" s="21"/>
    </row>
    <row r="309" spans="1:5">
      <c r="B309" s="24"/>
      <c r="E309" s="21"/>
    </row>
    <row r="310" spans="1:5">
      <c r="B310" s="24"/>
      <c r="E310" s="21"/>
    </row>
    <row r="311" spans="1:5">
      <c r="B311" s="24"/>
      <c r="E311" s="21"/>
    </row>
    <row r="312" spans="1:5">
      <c r="B312" s="24"/>
      <c r="E312" s="21"/>
    </row>
    <row r="313" spans="1:5">
      <c r="A313" s="23"/>
      <c r="B313" s="24"/>
      <c r="E313" s="21"/>
    </row>
    <row r="314" spans="1:5">
      <c r="A314" s="23"/>
      <c r="B314" s="24"/>
      <c r="E314" s="21"/>
    </row>
    <row r="315" spans="1:5">
      <c r="A315" s="23"/>
      <c r="B315" s="24"/>
      <c r="E315" s="21"/>
    </row>
    <row r="316" spans="1:5">
      <c r="A316" s="23"/>
      <c r="B316" s="24"/>
      <c r="E316" s="21"/>
    </row>
    <row r="317" spans="1:5">
      <c r="A317" s="23"/>
      <c r="B317" s="24"/>
      <c r="E317" s="21"/>
    </row>
    <row r="318" spans="1:5">
      <c r="B318" s="24"/>
      <c r="E318" s="21"/>
    </row>
    <row r="319" spans="1:5">
      <c r="B319" s="24"/>
      <c r="E319" s="21"/>
    </row>
    <row r="320" spans="1:5">
      <c r="A320" s="23"/>
      <c r="B320" s="24"/>
      <c r="E320" s="21"/>
    </row>
    <row r="321" spans="1:5">
      <c r="B321" s="24"/>
      <c r="E321" s="21"/>
    </row>
    <row r="322" spans="1:5">
      <c r="B322" s="24"/>
      <c r="E322" s="21"/>
    </row>
    <row r="323" spans="1:5">
      <c r="A323" s="23"/>
      <c r="B323" s="24"/>
      <c r="E323" s="21"/>
    </row>
    <row r="324" spans="1:5">
      <c r="B324" s="24"/>
      <c r="E324" s="21"/>
    </row>
    <row r="325" spans="1:5">
      <c r="A325" s="23"/>
      <c r="B325" s="24"/>
      <c r="E325" s="21"/>
    </row>
    <row r="326" spans="1:5">
      <c r="B326" s="24"/>
      <c r="E326" s="21"/>
    </row>
    <row r="327" spans="1:5">
      <c r="B327" s="24"/>
      <c r="E327" s="21"/>
    </row>
    <row r="328" spans="1:5">
      <c r="A328" s="23"/>
      <c r="B328" s="24"/>
      <c r="E328" s="21"/>
    </row>
    <row r="329" spans="1:5">
      <c r="B329" s="24"/>
      <c r="E329" s="21"/>
    </row>
    <row r="330" spans="1:5">
      <c r="A330" s="23"/>
      <c r="B330" s="24"/>
      <c r="E330" s="21"/>
    </row>
    <row r="331" spans="1:5">
      <c r="A331" s="23"/>
      <c r="B331" s="24"/>
      <c r="E331" s="21"/>
    </row>
    <row r="332" spans="1:5">
      <c r="B332" s="24"/>
      <c r="E332" s="21"/>
    </row>
    <row r="333" spans="1:5">
      <c r="A333" s="23"/>
      <c r="B333" s="24"/>
      <c r="E333" s="21"/>
    </row>
    <row r="334" spans="1:5">
      <c r="B334" s="24"/>
      <c r="E334" s="21"/>
    </row>
    <row r="335" spans="1:5">
      <c r="B335" s="24"/>
      <c r="E335" s="21"/>
    </row>
    <row r="336" spans="1:5">
      <c r="A336" s="23"/>
      <c r="B336" s="24"/>
      <c r="E336" s="21"/>
    </row>
    <row r="337" spans="1:5">
      <c r="B337" s="24"/>
      <c r="E337" s="21"/>
    </row>
    <row r="338" spans="1:5">
      <c r="A338" s="23"/>
      <c r="B338" s="24"/>
      <c r="E338" s="21"/>
    </row>
    <row r="339" spans="1:5">
      <c r="A339" s="23"/>
      <c r="B339" s="24"/>
      <c r="E339" s="21"/>
    </row>
    <row r="340" spans="1:5">
      <c r="A340" s="23"/>
      <c r="B340" s="24"/>
      <c r="E340" s="21"/>
    </row>
    <row r="341" spans="1:5">
      <c r="B341" s="24"/>
      <c r="E341" s="21"/>
    </row>
    <row r="342" spans="1:5">
      <c r="B342" s="24"/>
      <c r="E342" s="21"/>
    </row>
    <row r="343" spans="1:5">
      <c r="B343" s="24"/>
      <c r="E343" s="21"/>
    </row>
    <row r="344" spans="1:5">
      <c r="A344" s="23"/>
      <c r="B344" s="24"/>
      <c r="E344" s="21"/>
    </row>
    <row r="345" spans="1:5">
      <c r="B345" s="24"/>
      <c r="E345" s="21"/>
    </row>
    <row r="346" spans="1:5">
      <c r="A346" s="23"/>
      <c r="B346" s="24"/>
      <c r="E346" s="21"/>
    </row>
    <row r="347" spans="1:5">
      <c r="A347" s="23"/>
      <c r="B347" s="24"/>
      <c r="E347" s="21"/>
    </row>
    <row r="348" spans="1:5">
      <c r="A348" s="23"/>
      <c r="B348" s="24"/>
      <c r="E348" s="21"/>
    </row>
    <row r="349" spans="1:5">
      <c r="B349" s="24"/>
      <c r="E349" s="21"/>
    </row>
    <row r="350" spans="1:5">
      <c r="B350" s="24"/>
      <c r="E350" s="21"/>
    </row>
    <row r="351" spans="1:5">
      <c r="B351" s="24"/>
      <c r="E351" s="21"/>
    </row>
    <row r="352" spans="1:5">
      <c r="B352" s="24"/>
      <c r="E352" s="21"/>
    </row>
    <row r="353" spans="1:5">
      <c r="B353" s="24"/>
      <c r="E353" s="21"/>
    </row>
    <row r="354" spans="1:5">
      <c r="B354" s="24"/>
      <c r="E354" s="21"/>
    </row>
    <row r="355" spans="1:5">
      <c r="B355" s="24"/>
      <c r="E355" s="21"/>
    </row>
    <row r="356" spans="1:5">
      <c r="A356" s="23"/>
      <c r="B356" s="24"/>
      <c r="E356" s="21"/>
    </row>
    <row r="357" spans="1:5">
      <c r="B357" s="24"/>
      <c r="E357" s="21"/>
    </row>
    <row r="358" spans="1:5">
      <c r="B358" s="24"/>
      <c r="E358" s="21"/>
    </row>
    <row r="359" spans="1:5">
      <c r="B359" s="24"/>
      <c r="E359" s="21"/>
    </row>
    <row r="360" spans="1:5">
      <c r="B360" s="24"/>
      <c r="E360" s="21"/>
    </row>
    <row r="361" spans="1:5">
      <c r="B361" s="24"/>
      <c r="E361" s="21"/>
    </row>
    <row r="362" spans="1:5">
      <c r="A362" s="23"/>
      <c r="B362" s="24"/>
      <c r="E362" s="21"/>
    </row>
    <row r="363" spans="1:5">
      <c r="A363" s="23"/>
      <c r="B363" s="24"/>
      <c r="E363" s="21"/>
    </row>
    <row r="364" spans="1:5">
      <c r="A364" s="23"/>
      <c r="B364" s="24"/>
      <c r="E364" s="21"/>
    </row>
    <row r="365" spans="1:5">
      <c r="A365" s="23"/>
      <c r="B365" s="24"/>
      <c r="E365" s="21"/>
    </row>
    <row r="366" spans="1:5">
      <c r="A366" s="23"/>
      <c r="B366" s="24"/>
      <c r="E366" s="21"/>
    </row>
    <row r="367" spans="1:5">
      <c r="B367" s="24"/>
      <c r="E367" s="21"/>
    </row>
    <row r="368" spans="1:5">
      <c r="A368" s="23"/>
      <c r="B368" s="24"/>
      <c r="E368" s="21"/>
    </row>
    <row r="369" spans="1:5">
      <c r="B369" s="24"/>
      <c r="E369" s="21"/>
    </row>
    <row r="370" spans="1:5">
      <c r="A370" s="23"/>
      <c r="B370" s="24"/>
      <c r="E370" s="21"/>
    </row>
    <row r="371" spans="1:5">
      <c r="A371" s="23"/>
      <c r="B371" s="24"/>
      <c r="E371" s="21"/>
    </row>
    <row r="372" spans="1:5">
      <c r="B372" s="24"/>
      <c r="E372" s="21"/>
    </row>
    <row r="373" spans="1:5">
      <c r="B373" s="16"/>
      <c r="E373" s="21"/>
    </row>
    <row r="374" spans="1:5">
      <c r="B374" s="24"/>
      <c r="E374" s="21"/>
    </row>
    <row r="375" spans="1:5">
      <c r="B375" s="24"/>
      <c r="E375" s="21"/>
    </row>
    <row r="376" spans="1:5">
      <c r="A376" s="23"/>
      <c r="B376" s="24"/>
      <c r="E376" s="21"/>
    </row>
    <row r="377" spans="1:5">
      <c r="A377" s="23"/>
      <c r="B377" s="24"/>
      <c r="E377" s="21"/>
    </row>
    <row r="378" spans="1:5">
      <c r="B378" s="24"/>
      <c r="E378" s="21"/>
    </row>
    <row r="379" spans="1:5">
      <c r="A379" s="23"/>
      <c r="B379" s="24"/>
      <c r="E379" s="21"/>
    </row>
    <row r="380" spans="1:5">
      <c r="B380" s="24"/>
      <c r="E380" s="21"/>
    </row>
    <row r="381" spans="1:5">
      <c r="A381" s="23"/>
      <c r="B381" s="24"/>
      <c r="E381" s="21"/>
    </row>
    <row r="382" spans="1:5">
      <c r="A382" s="23"/>
      <c r="B382" s="24"/>
      <c r="E382" s="21"/>
    </row>
    <row r="383" spans="1:5">
      <c r="B383" s="24"/>
      <c r="E383" s="21"/>
    </row>
    <row r="384" spans="1:5">
      <c r="B384" s="24"/>
      <c r="E384" s="21"/>
    </row>
    <row r="385" spans="1:5">
      <c r="B385" s="24"/>
      <c r="E385" s="21"/>
    </row>
    <row r="386" spans="1:5">
      <c r="A386" s="23"/>
      <c r="B386" s="24"/>
      <c r="E386" s="21"/>
    </row>
    <row r="387" spans="1:5">
      <c r="A387" s="23"/>
      <c r="B387" s="24"/>
      <c r="E387" s="21"/>
    </row>
    <row r="388" spans="1:5">
      <c r="A388" s="23"/>
      <c r="B388" s="16"/>
      <c r="E388" s="21"/>
    </row>
    <row r="389" spans="1:5">
      <c r="B389" s="24"/>
      <c r="E389" s="21"/>
    </row>
    <row r="390" spans="1:5">
      <c r="A390" s="23"/>
      <c r="B390" s="24"/>
      <c r="E390" s="21"/>
    </row>
    <row r="391" spans="1:5">
      <c r="B391" s="24"/>
      <c r="E391" s="21"/>
    </row>
    <row r="392" spans="1:5">
      <c r="A392" s="23"/>
      <c r="B392" s="24"/>
      <c r="E392" s="21"/>
    </row>
    <row r="393" spans="1:5">
      <c r="A393" s="23"/>
      <c r="B393" s="24"/>
      <c r="E393" s="21"/>
    </row>
    <row r="394" spans="1:5">
      <c r="A394" s="23"/>
      <c r="B394" s="24"/>
      <c r="E394" s="21"/>
    </row>
    <row r="395" spans="1:5">
      <c r="B395" s="24"/>
      <c r="E395" s="21"/>
    </row>
    <row r="396" spans="1:5">
      <c r="B396" s="24"/>
      <c r="E396" s="21"/>
    </row>
    <row r="397" spans="1:5">
      <c r="A397" s="23"/>
      <c r="B397" s="24"/>
      <c r="E397" s="21"/>
    </row>
    <row r="398" spans="1:5">
      <c r="B398" s="24"/>
      <c r="E398" s="21"/>
    </row>
    <row r="399" spans="1:5">
      <c r="A399" s="23"/>
      <c r="B399" s="24"/>
      <c r="E399" s="21"/>
    </row>
    <row r="400" spans="1:5">
      <c r="B400" s="24"/>
      <c r="E400" s="21"/>
    </row>
    <row r="401" spans="1:5">
      <c r="A401" s="23"/>
      <c r="B401" s="24"/>
      <c r="E401" s="21"/>
    </row>
    <row r="402" spans="1:5">
      <c r="B402" s="24"/>
      <c r="E402" s="21"/>
    </row>
    <row r="403" spans="1:5">
      <c r="A403" s="23"/>
      <c r="B403" s="16"/>
      <c r="E403" s="21"/>
    </row>
    <row r="404" spans="1:5">
      <c r="B404" s="16"/>
      <c r="E404" s="21"/>
    </row>
    <row r="405" spans="1:5">
      <c r="B405" s="24"/>
      <c r="E405" s="21"/>
    </row>
    <row r="406" spans="1:5">
      <c r="B406" s="24"/>
      <c r="E406" s="21"/>
    </row>
    <row r="407" spans="1:5">
      <c r="A407" s="23"/>
      <c r="B407" s="24"/>
      <c r="E407" s="21"/>
    </row>
    <row r="408" spans="1:5">
      <c r="A408" s="23"/>
      <c r="B408" s="24"/>
      <c r="E408" s="21"/>
    </row>
    <row r="409" spans="1:5">
      <c r="B409" s="16"/>
      <c r="E409" s="21"/>
    </row>
    <row r="410" spans="1:5">
      <c r="B410" s="24"/>
      <c r="E410" s="21"/>
    </row>
    <row r="411" spans="1:5">
      <c r="A411" s="23"/>
      <c r="B411" s="24"/>
      <c r="E411" s="21"/>
    </row>
    <row r="412" spans="1:5">
      <c r="B412" s="24"/>
      <c r="E412" s="21"/>
    </row>
    <row r="413" spans="1:5">
      <c r="A413" s="23"/>
      <c r="B413" s="24"/>
      <c r="E413" s="21"/>
    </row>
    <row r="414" spans="1:5">
      <c r="A414" s="23"/>
      <c r="B414" s="24"/>
      <c r="E414" s="21"/>
    </row>
    <row r="415" spans="1:5">
      <c r="A415" s="23"/>
      <c r="B415" s="24"/>
      <c r="E415" s="21"/>
    </row>
    <row r="416" spans="1:5">
      <c r="B416" s="16"/>
    </row>
    <row r="417" spans="2:2">
      <c r="B417" s="24"/>
    </row>
  </sheetData>
  <sortState xmlns:xlrd2="http://schemas.microsoft.com/office/spreadsheetml/2017/richdata2" ref="A3:F275">
    <sortCondition ref="A3:A275"/>
  </sortState>
  <mergeCells count="1">
    <mergeCell ref="I1:P1"/>
  </mergeCells>
  <pageMargins left="0.7" right="0.7" top="0.75" bottom="0.75" header="0.3" footer="0.3"/>
  <pageSetup paperSize="9" orientation="portrait" horizontalDpi="300" verticalDpi="300" r:id="rId1"/>
  <ignoredErrors>
    <ignoredError sqref="J3:J5"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A9B0DE-C056-4C15-9D1B-8A8F2123FC3C}">
  <dimension ref="A1:Q616"/>
  <sheetViews>
    <sheetView workbookViewId="0">
      <pane ySplit="1" topLeftCell="A580" activePane="bottomLeft" state="frozen"/>
      <selection pane="bottomLeft" activeCell="D616" sqref="D616"/>
    </sheetView>
  </sheetViews>
  <sheetFormatPr defaultRowHeight="15"/>
  <cols>
    <col min="1" max="1" width="88.85546875" style="24" customWidth="1"/>
    <col min="2" max="3" width="12.7109375" style="21" customWidth="1"/>
    <col min="4" max="4" width="88.85546875" style="24" customWidth="1"/>
    <col min="5" max="5" width="12.7109375" style="21" customWidth="1"/>
    <col min="6" max="6" width="12.7109375" style="24" customWidth="1"/>
    <col min="7" max="7" width="12.7109375" style="21" customWidth="1"/>
    <col min="8" max="8" width="12.7109375" style="24" customWidth="1"/>
    <col min="9" max="9" width="12.7109375" style="21" customWidth="1"/>
    <col min="10" max="10" width="12.7109375" style="24" customWidth="1"/>
    <col min="11" max="11" width="12.7109375" style="21" customWidth="1"/>
    <col min="12" max="12" width="12.7109375" style="24" customWidth="1"/>
    <col min="13" max="13" width="11.85546875" style="21" bestFit="1" customWidth="1"/>
    <col min="14" max="14" width="17.7109375" style="24" customWidth="1"/>
    <col min="15" max="15" width="11.85546875" style="21" bestFit="1" customWidth="1"/>
    <col min="16" max="16" width="17.7109375" style="24" customWidth="1"/>
    <col min="17" max="17" width="11.85546875" style="21" bestFit="1" customWidth="1"/>
    <col min="18" max="16384" width="9.140625" style="27"/>
  </cols>
  <sheetData>
    <row r="1" spans="1:5">
      <c r="A1" s="106" t="s">
        <v>4088</v>
      </c>
      <c r="B1" s="107" t="s">
        <v>4087</v>
      </c>
      <c r="C1" s="107"/>
      <c r="D1" s="106" t="s">
        <v>4094</v>
      </c>
      <c r="E1" s="107" t="s">
        <v>4087</v>
      </c>
    </row>
    <row r="2" spans="1:5">
      <c r="A2" s="24" t="s">
        <v>3996</v>
      </c>
      <c r="B2" s="105">
        <v>0</v>
      </c>
      <c r="C2" s="105"/>
      <c r="D2" s="24" t="s">
        <v>2939</v>
      </c>
      <c r="E2" s="105">
        <v>1</v>
      </c>
    </row>
    <row r="3" spans="1:5">
      <c r="A3" s="24" t="s">
        <v>3639</v>
      </c>
      <c r="B3" s="105">
        <v>1</v>
      </c>
      <c r="C3" s="105"/>
      <c r="D3" s="24" t="s">
        <v>2881</v>
      </c>
      <c r="E3" s="105">
        <v>1</v>
      </c>
    </row>
    <row r="4" spans="1:5">
      <c r="A4" s="24" t="s">
        <v>2882</v>
      </c>
      <c r="B4" s="105">
        <v>1</v>
      </c>
      <c r="C4" s="105"/>
      <c r="D4" s="24" t="s">
        <v>3259</v>
      </c>
      <c r="E4" s="105">
        <v>1</v>
      </c>
    </row>
    <row r="5" spans="1:5">
      <c r="A5" s="24" t="s">
        <v>3646</v>
      </c>
      <c r="B5" s="105">
        <v>1</v>
      </c>
      <c r="C5" s="105"/>
      <c r="D5" s="24" t="s">
        <v>3564</v>
      </c>
      <c r="E5" s="105">
        <v>0</v>
      </c>
    </row>
    <row r="6" spans="1:5">
      <c r="A6" s="24" t="s">
        <v>3380</v>
      </c>
      <c r="B6" s="105">
        <v>1</v>
      </c>
      <c r="C6" s="105"/>
      <c r="D6" s="24" t="s">
        <v>3596</v>
      </c>
      <c r="E6" s="105">
        <v>1</v>
      </c>
    </row>
    <row r="7" spans="1:5">
      <c r="A7" s="24" t="s">
        <v>3521</v>
      </c>
      <c r="B7" s="105">
        <v>1</v>
      </c>
      <c r="C7" s="105"/>
      <c r="D7" s="24" t="s">
        <v>3622</v>
      </c>
      <c r="E7" s="105">
        <v>1</v>
      </c>
    </row>
    <row r="8" spans="1:5">
      <c r="A8" s="24" t="s">
        <v>3086</v>
      </c>
      <c r="B8" s="105">
        <v>1</v>
      </c>
      <c r="C8" s="105"/>
      <c r="D8" s="24" t="s">
        <v>3875</v>
      </c>
      <c r="E8" s="105">
        <v>1</v>
      </c>
    </row>
    <row r="9" spans="1:5">
      <c r="A9" s="24" t="s">
        <v>3600</v>
      </c>
      <c r="B9" s="105">
        <v>1</v>
      </c>
      <c r="C9" s="105"/>
      <c r="D9" s="24" t="s">
        <v>3137</v>
      </c>
      <c r="E9" s="105">
        <v>1</v>
      </c>
    </row>
    <row r="10" spans="1:5">
      <c r="A10" s="24" t="s">
        <v>3600</v>
      </c>
      <c r="B10" s="105">
        <v>1</v>
      </c>
      <c r="C10" s="105"/>
      <c r="D10" s="24" t="s">
        <v>3279</v>
      </c>
      <c r="E10" s="105">
        <v>1</v>
      </c>
    </row>
    <row r="11" spans="1:5">
      <c r="A11" s="24" t="s">
        <v>2852</v>
      </c>
      <c r="B11" s="105">
        <v>1</v>
      </c>
      <c r="C11" s="105"/>
      <c r="D11" s="24" t="s">
        <v>3045</v>
      </c>
      <c r="E11" s="105">
        <v>1</v>
      </c>
    </row>
    <row r="12" spans="1:5">
      <c r="A12" s="24" t="s">
        <v>2852</v>
      </c>
      <c r="B12" s="105">
        <v>1</v>
      </c>
      <c r="C12" s="105"/>
      <c r="D12" s="24" t="s">
        <v>3472</v>
      </c>
      <c r="E12" s="105">
        <v>1</v>
      </c>
    </row>
    <row r="13" spans="1:5">
      <c r="A13" s="24" t="s">
        <v>2853</v>
      </c>
      <c r="B13" s="105">
        <v>1</v>
      </c>
      <c r="C13" s="105"/>
      <c r="D13" s="24" t="s">
        <v>4083</v>
      </c>
      <c r="E13" s="105">
        <v>1</v>
      </c>
    </row>
    <row r="14" spans="1:5">
      <c r="A14" s="24" t="s">
        <v>4096</v>
      </c>
      <c r="B14" s="105">
        <v>1</v>
      </c>
      <c r="C14" s="105"/>
      <c r="D14" s="24" t="s">
        <v>4083</v>
      </c>
      <c r="E14" s="105">
        <v>1</v>
      </c>
    </row>
    <row r="15" spans="1:5">
      <c r="A15" s="24" t="s">
        <v>4095</v>
      </c>
      <c r="B15" s="105">
        <v>1</v>
      </c>
      <c r="C15" s="105"/>
      <c r="D15" s="24" t="s">
        <v>4083</v>
      </c>
      <c r="E15" s="105">
        <v>1</v>
      </c>
    </row>
    <row r="16" spans="1:5">
      <c r="A16" s="24" t="s">
        <v>3438</v>
      </c>
      <c r="B16" s="105">
        <v>1</v>
      </c>
      <c r="C16" s="105"/>
      <c r="D16" s="24" t="s">
        <v>4083</v>
      </c>
      <c r="E16" s="105">
        <v>1</v>
      </c>
    </row>
    <row r="17" spans="1:5">
      <c r="A17" s="24" t="s">
        <v>3649</v>
      </c>
      <c r="B17" s="105">
        <v>1</v>
      </c>
      <c r="C17" s="105"/>
      <c r="D17" s="24" t="s">
        <v>4083</v>
      </c>
      <c r="E17" s="105">
        <v>1</v>
      </c>
    </row>
    <row r="18" spans="1:5">
      <c r="A18" s="24" t="s">
        <v>3389</v>
      </c>
      <c r="B18" s="105">
        <v>1</v>
      </c>
      <c r="C18" s="105"/>
      <c r="D18" s="24" t="s">
        <v>4083</v>
      </c>
      <c r="E18" s="105">
        <v>1</v>
      </c>
    </row>
    <row r="19" spans="1:5">
      <c r="A19" s="24" t="s">
        <v>3090</v>
      </c>
      <c r="B19" s="105">
        <v>1</v>
      </c>
      <c r="C19" s="105"/>
      <c r="D19" s="24" t="s">
        <v>4083</v>
      </c>
      <c r="E19" s="105">
        <v>1</v>
      </c>
    </row>
    <row r="20" spans="1:5">
      <c r="A20" s="24" t="s">
        <v>3605</v>
      </c>
      <c r="B20" s="105">
        <v>1</v>
      </c>
      <c r="C20" s="105"/>
      <c r="D20" s="24" t="s">
        <v>4083</v>
      </c>
      <c r="E20" s="105">
        <v>1</v>
      </c>
    </row>
    <row r="21" spans="1:5">
      <c r="A21" s="24" t="s">
        <v>3870</v>
      </c>
      <c r="B21" s="105">
        <v>1</v>
      </c>
      <c r="C21" s="105"/>
      <c r="D21" s="24" t="s">
        <v>4083</v>
      </c>
      <c r="E21" s="105">
        <v>0</v>
      </c>
    </row>
    <row r="22" spans="1:5">
      <c r="A22" s="24" t="s">
        <v>4098</v>
      </c>
      <c r="B22" s="105">
        <v>1</v>
      </c>
      <c r="C22" s="105"/>
      <c r="D22" s="24" t="s">
        <v>4083</v>
      </c>
      <c r="E22" s="105">
        <v>1</v>
      </c>
    </row>
    <row r="23" spans="1:5">
      <c r="A23" s="24" t="s">
        <v>3250</v>
      </c>
      <c r="B23" s="105">
        <v>1</v>
      </c>
      <c r="C23" s="105"/>
      <c r="D23" s="24" t="s">
        <v>4083</v>
      </c>
      <c r="E23" s="105">
        <v>1</v>
      </c>
    </row>
    <row r="24" spans="1:5">
      <c r="A24" s="24" t="s">
        <v>3435</v>
      </c>
      <c r="B24" s="105">
        <v>1</v>
      </c>
      <c r="C24" s="105"/>
      <c r="D24" s="24" t="s">
        <v>4083</v>
      </c>
      <c r="E24" s="105">
        <v>1</v>
      </c>
    </row>
    <row r="25" spans="1:5">
      <c r="A25" s="24" t="s">
        <v>3435</v>
      </c>
      <c r="B25" s="105">
        <v>0</v>
      </c>
      <c r="C25" s="105"/>
      <c r="D25" s="24" t="s">
        <v>4083</v>
      </c>
      <c r="E25" s="105">
        <v>1</v>
      </c>
    </row>
    <row r="26" spans="1:5">
      <c r="A26" s="24" t="s">
        <v>3597</v>
      </c>
      <c r="B26" s="105">
        <v>1</v>
      </c>
      <c r="C26" s="105"/>
      <c r="D26" s="24" t="s">
        <v>4083</v>
      </c>
      <c r="E26" s="105">
        <v>1</v>
      </c>
    </row>
    <row r="27" spans="1:5">
      <c r="A27" s="24" t="s">
        <v>3869</v>
      </c>
      <c r="B27" s="105">
        <v>1</v>
      </c>
      <c r="C27" s="105"/>
      <c r="D27" s="24" t="s">
        <v>4083</v>
      </c>
      <c r="E27" s="105">
        <v>1</v>
      </c>
    </row>
    <row r="28" spans="1:5">
      <c r="A28" s="24" t="s">
        <v>3668</v>
      </c>
      <c r="B28" s="105">
        <v>0</v>
      </c>
      <c r="C28" s="105"/>
      <c r="D28" s="24" t="s">
        <v>4083</v>
      </c>
      <c r="E28" s="105">
        <v>1</v>
      </c>
    </row>
    <row r="29" spans="1:5">
      <c r="A29" s="24" t="s">
        <v>3411</v>
      </c>
      <c r="B29" s="105">
        <v>1</v>
      </c>
      <c r="C29" s="105"/>
      <c r="D29" s="24" t="s">
        <v>4083</v>
      </c>
      <c r="E29" s="105">
        <v>1</v>
      </c>
    </row>
    <row r="30" spans="1:5">
      <c r="A30" s="24" t="s">
        <v>3080</v>
      </c>
      <c r="B30" s="105">
        <v>1</v>
      </c>
      <c r="C30" s="105"/>
      <c r="D30" s="24" t="s">
        <v>4083</v>
      </c>
      <c r="E30" s="105">
        <v>1</v>
      </c>
    </row>
    <row r="31" spans="1:5">
      <c r="A31" s="24" t="s">
        <v>2906</v>
      </c>
      <c r="B31" s="105">
        <v>1</v>
      </c>
      <c r="C31" s="105"/>
      <c r="D31" s="24" t="s">
        <v>4083</v>
      </c>
      <c r="E31" s="105">
        <v>1</v>
      </c>
    </row>
    <row r="32" spans="1:5">
      <c r="A32" s="24" t="s">
        <v>3247</v>
      </c>
      <c r="B32" s="105">
        <v>1</v>
      </c>
      <c r="C32" s="105"/>
      <c r="D32" s="24" t="s">
        <v>4083</v>
      </c>
      <c r="E32" s="105">
        <v>1</v>
      </c>
    </row>
    <row r="33" spans="1:5">
      <c r="A33" s="24" t="s">
        <v>3021</v>
      </c>
      <c r="B33" s="105">
        <v>1</v>
      </c>
      <c r="C33" s="105"/>
      <c r="D33" s="24" t="s">
        <v>4083</v>
      </c>
      <c r="E33" s="105">
        <v>1</v>
      </c>
    </row>
    <row r="34" spans="1:5">
      <c r="A34" s="24" t="s">
        <v>3048</v>
      </c>
      <c r="B34" s="105">
        <v>1</v>
      </c>
      <c r="C34" s="105"/>
      <c r="D34" s="24" t="s">
        <v>4083</v>
      </c>
      <c r="E34" s="105">
        <v>1</v>
      </c>
    </row>
    <row r="35" spans="1:5">
      <c r="A35" s="24" t="s">
        <v>3134</v>
      </c>
      <c r="B35" s="105">
        <v>1</v>
      </c>
      <c r="C35" s="105"/>
      <c r="D35" s="24" t="s">
        <v>4083</v>
      </c>
      <c r="E35" s="105">
        <v>1</v>
      </c>
    </row>
    <row r="36" spans="1:5">
      <c r="A36" s="24" t="s">
        <v>3056</v>
      </c>
      <c r="B36" s="105">
        <v>0</v>
      </c>
      <c r="C36" s="105"/>
      <c r="D36" s="24" t="s">
        <v>4083</v>
      </c>
      <c r="E36" s="105">
        <v>1</v>
      </c>
    </row>
    <row r="37" spans="1:5">
      <c r="A37" s="24" t="s">
        <v>2859</v>
      </c>
      <c r="B37" s="105">
        <v>1</v>
      </c>
      <c r="C37" s="105"/>
      <c r="D37" s="24" t="s">
        <v>4083</v>
      </c>
      <c r="E37" s="105">
        <v>1</v>
      </c>
    </row>
    <row r="38" spans="1:5">
      <c r="A38" s="24" t="s">
        <v>3025</v>
      </c>
      <c r="B38" s="105">
        <v>1</v>
      </c>
      <c r="C38" s="105"/>
      <c r="D38" s="24" t="s">
        <v>4083</v>
      </c>
      <c r="E38" s="105">
        <v>1</v>
      </c>
    </row>
    <row r="39" spans="1:5">
      <c r="A39" s="24" t="s">
        <v>3248</v>
      </c>
      <c r="B39" s="105">
        <v>1</v>
      </c>
      <c r="C39" s="105"/>
      <c r="D39" s="24" t="s">
        <v>4083</v>
      </c>
      <c r="E39" s="105">
        <v>1</v>
      </c>
    </row>
    <row r="40" spans="1:5">
      <c r="A40" s="24" t="s">
        <v>3502</v>
      </c>
      <c r="B40" s="105">
        <v>1</v>
      </c>
      <c r="C40" s="105"/>
      <c r="D40" s="24" t="s">
        <v>4083</v>
      </c>
      <c r="E40" s="105">
        <v>1</v>
      </c>
    </row>
    <row r="41" spans="1:5">
      <c r="A41" s="24" t="s">
        <v>3298</v>
      </c>
      <c r="B41" s="105">
        <v>0</v>
      </c>
      <c r="C41" s="105"/>
      <c r="D41" s="24" t="s">
        <v>4083</v>
      </c>
      <c r="E41" s="105">
        <v>1</v>
      </c>
    </row>
    <row r="42" spans="1:5">
      <c r="A42" s="24" t="s">
        <v>3451</v>
      </c>
      <c r="B42" s="105">
        <v>1</v>
      </c>
      <c r="C42" s="105"/>
      <c r="D42" s="24" t="s">
        <v>4083</v>
      </c>
      <c r="E42" s="105">
        <v>1</v>
      </c>
    </row>
    <row r="43" spans="1:5">
      <c r="A43" s="24" t="s">
        <v>3992</v>
      </c>
      <c r="B43" s="105">
        <v>0</v>
      </c>
      <c r="C43" s="105"/>
      <c r="D43" s="24" t="s">
        <v>4083</v>
      </c>
      <c r="E43" s="105">
        <v>1</v>
      </c>
    </row>
    <row r="44" spans="1:5">
      <c r="A44" s="24" t="s">
        <v>2907</v>
      </c>
      <c r="B44" s="105">
        <v>1</v>
      </c>
      <c r="C44" s="105"/>
      <c r="D44" s="24" t="s">
        <v>4083</v>
      </c>
      <c r="E44" s="105">
        <v>1</v>
      </c>
    </row>
    <row r="45" spans="1:5">
      <c r="A45" s="24" t="s">
        <v>3252</v>
      </c>
      <c r="B45" s="105">
        <v>1</v>
      </c>
      <c r="C45" s="105"/>
      <c r="D45" s="24" t="s">
        <v>4083</v>
      </c>
      <c r="E45" s="105">
        <v>1</v>
      </c>
    </row>
    <row r="46" spans="1:5">
      <c r="A46" s="24" t="s">
        <v>3434</v>
      </c>
      <c r="B46" s="105">
        <v>1</v>
      </c>
      <c r="C46" s="105"/>
      <c r="D46" s="24" t="s">
        <v>4083</v>
      </c>
      <c r="E46" s="105">
        <v>1</v>
      </c>
    </row>
    <row r="47" spans="1:5">
      <c r="A47" s="24" t="s">
        <v>3050</v>
      </c>
      <c r="B47" s="105">
        <v>1</v>
      </c>
      <c r="C47" s="105"/>
      <c r="D47" s="24" t="s">
        <v>4083</v>
      </c>
      <c r="E47" s="105">
        <v>1</v>
      </c>
    </row>
    <row r="48" spans="1:5">
      <c r="A48" s="24" t="s">
        <v>3283</v>
      </c>
      <c r="B48" s="105">
        <v>0</v>
      </c>
      <c r="C48" s="105"/>
      <c r="D48" s="24" t="s">
        <v>4083</v>
      </c>
      <c r="E48" s="105">
        <v>1</v>
      </c>
    </row>
    <row r="49" spans="1:5">
      <c r="A49" s="24" t="s">
        <v>3478</v>
      </c>
      <c r="B49" s="105">
        <v>1</v>
      </c>
      <c r="C49" s="105"/>
      <c r="D49" s="24" t="s">
        <v>4083</v>
      </c>
      <c r="E49" s="105">
        <v>1</v>
      </c>
    </row>
    <row r="50" spans="1:5">
      <c r="A50" s="24" t="s">
        <v>3550</v>
      </c>
      <c r="B50" s="105">
        <v>0</v>
      </c>
      <c r="C50" s="105"/>
      <c r="D50" s="24" t="s">
        <v>4083</v>
      </c>
      <c r="E50" s="105">
        <v>1</v>
      </c>
    </row>
    <row r="51" spans="1:5">
      <c r="A51" s="24" t="s">
        <v>3499</v>
      </c>
      <c r="B51" s="105">
        <v>1</v>
      </c>
      <c r="C51" s="105"/>
      <c r="D51" s="24" t="s">
        <v>4083</v>
      </c>
      <c r="E51" s="105">
        <v>1</v>
      </c>
    </row>
    <row r="52" spans="1:5">
      <c r="A52" s="24" t="s">
        <v>3400</v>
      </c>
      <c r="B52" s="105">
        <v>1</v>
      </c>
      <c r="C52" s="105"/>
      <c r="D52" s="24" t="s">
        <v>4083</v>
      </c>
      <c r="E52" s="105">
        <v>1</v>
      </c>
    </row>
    <row r="53" spans="1:5">
      <c r="A53" s="24" t="s">
        <v>3066</v>
      </c>
      <c r="B53" s="105">
        <v>1</v>
      </c>
      <c r="C53" s="105"/>
      <c r="D53" s="24" t="s">
        <v>4083</v>
      </c>
      <c r="E53" s="105">
        <v>0</v>
      </c>
    </row>
    <row r="54" spans="1:5">
      <c r="A54" s="24" t="s">
        <v>3736</v>
      </c>
      <c r="B54" s="105">
        <v>0</v>
      </c>
      <c r="C54" s="105"/>
      <c r="D54" s="24" t="s">
        <v>4083</v>
      </c>
      <c r="E54" s="105">
        <v>1</v>
      </c>
    </row>
    <row r="55" spans="1:5">
      <c r="A55" s="24" t="s">
        <v>3416</v>
      </c>
      <c r="B55" s="105">
        <v>1</v>
      </c>
      <c r="C55" s="105"/>
      <c r="D55" s="24" t="s">
        <v>4083</v>
      </c>
      <c r="E55" s="105">
        <v>1</v>
      </c>
    </row>
    <row r="56" spans="1:5">
      <c r="A56" s="24" t="s">
        <v>3249</v>
      </c>
      <c r="B56" s="105">
        <v>1</v>
      </c>
      <c r="C56" s="105"/>
      <c r="D56" s="24" t="s">
        <v>4083</v>
      </c>
      <c r="E56" s="105">
        <v>1</v>
      </c>
    </row>
    <row r="57" spans="1:5">
      <c r="A57" s="24" t="s">
        <v>3023</v>
      </c>
      <c r="B57" s="105">
        <v>1</v>
      </c>
      <c r="C57" s="105"/>
      <c r="D57" s="24" t="s">
        <v>4083</v>
      </c>
      <c r="E57" s="105">
        <v>0</v>
      </c>
    </row>
    <row r="58" spans="1:5">
      <c r="A58" s="24" t="s">
        <v>2904</v>
      </c>
      <c r="B58" s="105">
        <v>1</v>
      </c>
      <c r="C58" s="105"/>
      <c r="D58" s="24" t="s">
        <v>4083</v>
      </c>
      <c r="E58" s="105">
        <v>1</v>
      </c>
    </row>
    <row r="59" spans="1:5">
      <c r="A59" s="24" t="s">
        <v>3397</v>
      </c>
      <c r="B59" s="105">
        <v>1</v>
      </c>
      <c r="C59" s="105"/>
      <c r="D59" s="24" t="s">
        <v>4083</v>
      </c>
      <c r="E59" s="105">
        <v>0</v>
      </c>
    </row>
    <row r="60" spans="1:5">
      <c r="A60" s="24" t="s">
        <v>3397</v>
      </c>
      <c r="B60" s="105">
        <v>1</v>
      </c>
      <c r="C60" s="105"/>
      <c r="D60" s="24" t="s">
        <v>4083</v>
      </c>
      <c r="E60" s="105">
        <v>1</v>
      </c>
    </row>
    <row r="61" spans="1:5">
      <c r="A61" s="24" t="s">
        <v>3397</v>
      </c>
      <c r="B61" s="105">
        <v>1</v>
      </c>
      <c r="C61" s="105"/>
      <c r="D61" s="24" t="s">
        <v>4083</v>
      </c>
      <c r="E61" s="105">
        <v>1</v>
      </c>
    </row>
    <row r="62" spans="1:5">
      <c r="A62" s="24" t="s">
        <v>3395</v>
      </c>
      <c r="B62" s="105">
        <v>1</v>
      </c>
      <c r="C62" s="105"/>
      <c r="D62" s="24" t="s">
        <v>4083</v>
      </c>
      <c r="E62" s="105">
        <v>1</v>
      </c>
    </row>
    <row r="63" spans="1:5">
      <c r="A63" s="24" t="s">
        <v>3417</v>
      </c>
      <c r="B63" s="105">
        <v>1</v>
      </c>
      <c r="C63" s="105"/>
      <c r="D63" s="24" t="s">
        <v>4083</v>
      </c>
      <c r="E63" s="105">
        <v>1</v>
      </c>
    </row>
    <row r="64" spans="1:5">
      <c r="A64" s="24" t="s">
        <v>3417</v>
      </c>
      <c r="B64" s="105">
        <v>1</v>
      </c>
      <c r="C64" s="105"/>
      <c r="D64" s="24" t="s">
        <v>4083</v>
      </c>
      <c r="E64" s="105">
        <v>1</v>
      </c>
    </row>
    <row r="65" spans="1:5">
      <c r="A65" s="24" t="s">
        <v>3417</v>
      </c>
      <c r="B65" s="105">
        <v>1</v>
      </c>
      <c r="C65" s="105"/>
      <c r="D65" s="24" t="s">
        <v>4083</v>
      </c>
      <c r="E65" s="105">
        <v>1</v>
      </c>
    </row>
    <row r="66" spans="1:5">
      <c r="A66" s="24" t="s">
        <v>3417</v>
      </c>
      <c r="B66" s="105">
        <v>1</v>
      </c>
      <c r="C66" s="105"/>
      <c r="D66" s="24" t="s">
        <v>4083</v>
      </c>
      <c r="E66" s="105">
        <v>1</v>
      </c>
    </row>
    <row r="67" spans="1:5">
      <c r="A67" s="24" t="s">
        <v>3798</v>
      </c>
      <c r="B67" s="105">
        <v>1</v>
      </c>
      <c r="C67" s="105"/>
      <c r="D67" s="24" t="s">
        <v>4083</v>
      </c>
      <c r="E67" s="105">
        <v>1</v>
      </c>
    </row>
    <row r="68" spans="1:5">
      <c r="A68" s="24" t="s">
        <v>3833</v>
      </c>
      <c r="B68" s="105">
        <v>0</v>
      </c>
      <c r="C68" s="105"/>
      <c r="D68" s="24" t="s">
        <v>4083</v>
      </c>
      <c r="E68" s="105">
        <v>1</v>
      </c>
    </row>
    <row r="69" spans="1:5">
      <c r="A69" s="24" t="s">
        <v>3932</v>
      </c>
      <c r="B69" s="105">
        <v>1</v>
      </c>
      <c r="C69" s="105"/>
      <c r="D69" s="24" t="s">
        <v>4083</v>
      </c>
      <c r="E69" s="105">
        <v>1</v>
      </c>
    </row>
    <row r="70" spans="1:5">
      <c r="A70" s="24" t="s">
        <v>3933</v>
      </c>
      <c r="B70" s="105">
        <v>1</v>
      </c>
      <c r="C70" s="105"/>
      <c r="D70" s="24" t="s">
        <v>4083</v>
      </c>
      <c r="E70" s="105">
        <v>1</v>
      </c>
    </row>
    <row r="71" spans="1:5">
      <c r="A71" s="24" t="s">
        <v>2902</v>
      </c>
      <c r="B71" s="105">
        <v>1</v>
      </c>
      <c r="C71" s="105"/>
      <c r="D71" s="24" t="s">
        <v>4083</v>
      </c>
      <c r="E71" s="105">
        <v>1</v>
      </c>
    </row>
    <row r="72" spans="1:5">
      <c r="A72" s="24" t="s">
        <v>2916</v>
      </c>
      <c r="B72" s="105">
        <v>1</v>
      </c>
      <c r="C72" s="105"/>
      <c r="D72" s="24" t="s">
        <v>4083</v>
      </c>
      <c r="E72" s="105">
        <v>1</v>
      </c>
    </row>
    <row r="73" spans="1:5">
      <c r="A73" s="24" t="s">
        <v>3026</v>
      </c>
      <c r="B73" s="105">
        <v>1</v>
      </c>
      <c r="C73" s="105"/>
      <c r="D73" s="24" t="s">
        <v>4083</v>
      </c>
      <c r="E73" s="105">
        <v>1</v>
      </c>
    </row>
    <row r="74" spans="1:5">
      <c r="A74" s="24" t="s">
        <v>3026</v>
      </c>
      <c r="B74" s="105">
        <v>0</v>
      </c>
      <c r="C74" s="105"/>
      <c r="D74" s="24" t="s">
        <v>4083</v>
      </c>
      <c r="E74" s="105">
        <v>1</v>
      </c>
    </row>
    <row r="75" spans="1:5">
      <c r="A75" s="24" t="s">
        <v>3330</v>
      </c>
      <c r="B75" s="105">
        <v>0</v>
      </c>
      <c r="C75" s="105"/>
      <c r="D75" s="24" t="s">
        <v>4083</v>
      </c>
      <c r="E75" s="105">
        <v>1</v>
      </c>
    </row>
    <row r="76" spans="1:5">
      <c r="A76" s="24" t="s">
        <v>3740</v>
      </c>
      <c r="B76" s="105">
        <v>0</v>
      </c>
      <c r="C76" s="105"/>
      <c r="D76" s="24" t="s">
        <v>4083</v>
      </c>
      <c r="E76" s="105">
        <v>1</v>
      </c>
    </row>
    <row r="77" spans="1:5">
      <c r="A77" s="24" t="s">
        <v>2966</v>
      </c>
      <c r="B77" s="105">
        <v>0</v>
      </c>
      <c r="C77" s="105"/>
      <c r="D77" s="24" t="s">
        <v>4083</v>
      </c>
      <c r="E77" s="105">
        <v>1</v>
      </c>
    </row>
    <row r="78" spans="1:5">
      <c r="A78" s="24" t="s">
        <v>2841</v>
      </c>
      <c r="B78" s="105">
        <v>1</v>
      </c>
      <c r="C78" s="105"/>
      <c r="D78" s="24" t="s">
        <v>4083</v>
      </c>
      <c r="E78" s="105">
        <v>1</v>
      </c>
    </row>
    <row r="79" spans="1:5">
      <c r="A79" s="24" t="s">
        <v>3432</v>
      </c>
      <c r="B79" s="105">
        <v>1</v>
      </c>
      <c r="C79" s="105"/>
      <c r="D79" s="24" t="s">
        <v>4083</v>
      </c>
      <c r="E79" s="105">
        <v>1</v>
      </c>
    </row>
    <row r="80" spans="1:5">
      <c r="A80" s="24" t="s">
        <v>3432</v>
      </c>
      <c r="B80" s="105">
        <v>0</v>
      </c>
      <c r="C80" s="105"/>
      <c r="D80" s="24" t="s">
        <v>4083</v>
      </c>
      <c r="E80" s="105">
        <v>1</v>
      </c>
    </row>
    <row r="81" spans="1:5">
      <c r="A81" s="24" t="s">
        <v>3989</v>
      </c>
      <c r="B81" s="105">
        <v>1</v>
      </c>
      <c r="C81" s="105"/>
      <c r="D81" s="24" t="s">
        <v>4083</v>
      </c>
      <c r="E81" s="105">
        <v>0</v>
      </c>
    </row>
    <row r="82" spans="1:5">
      <c r="A82" s="24" t="s">
        <v>3414</v>
      </c>
      <c r="B82" s="105">
        <v>1</v>
      </c>
      <c r="C82" s="105"/>
      <c r="D82" s="24" t="s">
        <v>4083</v>
      </c>
      <c r="E82" s="105">
        <v>1</v>
      </c>
    </row>
    <row r="83" spans="1:5">
      <c r="A83" s="24" t="s">
        <v>3414</v>
      </c>
      <c r="B83" s="105">
        <v>1</v>
      </c>
      <c r="C83" s="105"/>
      <c r="D83" s="24" t="s">
        <v>4083</v>
      </c>
      <c r="E83" s="105">
        <v>0</v>
      </c>
    </row>
    <row r="84" spans="1:5">
      <c r="A84" s="24" t="s">
        <v>3414</v>
      </c>
      <c r="B84" s="105">
        <v>1</v>
      </c>
      <c r="C84" s="105"/>
      <c r="D84" s="24" t="s">
        <v>4083</v>
      </c>
      <c r="E84" s="105">
        <v>1</v>
      </c>
    </row>
    <row r="85" spans="1:5">
      <c r="A85" s="24" t="s">
        <v>3414</v>
      </c>
      <c r="B85" s="105">
        <v>1</v>
      </c>
      <c r="C85" s="105"/>
      <c r="D85" s="24" t="s">
        <v>4083</v>
      </c>
      <c r="E85" s="105">
        <v>1</v>
      </c>
    </row>
    <row r="86" spans="1:5">
      <c r="A86" s="24" t="s">
        <v>3414</v>
      </c>
      <c r="B86" s="105">
        <v>1</v>
      </c>
      <c r="C86" s="105"/>
      <c r="D86" s="24" t="s">
        <v>4083</v>
      </c>
      <c r="E86" s="105">
        <v>1</v>
      </c>
    </row>
    <row r="87" spans="1:5">
      <c r="A87" s="24" t="s">
        <v>3827</v>
      </c>
      <c r="B87" s="105">
        <v>1</v>
      </c>
      <c r="C87" s="105"/>
      <c r="D87" s="24" t="s">
        <v>4083</v>
      </c>
      <c r="E87" s="105">
        <v>1</v>
      </c>
    </row>
    <row r="88" spans="1:5">
      <c r="A88" s="24" t="s">
        <v>3788</v>
      </c>
      <c r="B88" s="105">
        <v>1</v>
      </c>
      <c r="C88" s="105"/>
      <c r="D88" s="24" t="s">
        <v>4083</v>
      </c>
      <c r="E88" s="105">
        <v>1</v>
      </c>
    </row>
    <row r="89" spans="1:5">
      <c r="A89" s="24" t="s">
        <v>3985</v>
      </c>
      <c r="B89" s="105">
        <v>1</v>
      </c>
      <c r="C89" s="105"/>
      <c r="D89" s="24" t="s">
        <v>4083</v>
      </c>
      <c r="E89" s="105">
        <v>1</v>
      </c>
    </row>
    <row r="90" spans="1:5">
      <c r="A90" s="24" t="s">
        <v>3783</v>
      </c>
      <c r="B90" s="105">
        <v>1</v>
      </c>
      <c r="C90" s="105"/>
      <c r="D90" s="24" t="s">
        <v>4083</v>
      </c>
      <c r="E90" s="105">
        <v>1</v>
      </c>
    </row>
    <row r="91" spans="1:5">
      <c r="A91" s="55" t="s">
        <v>3707</v>
      </c>
      <c r="B91" s="105">
        <v>1</v>
      </c>
      <c r="C91" s="105"/>
      <c r="D91" s="24" t="s">
        <v>4083</v>
      </c>
      <c r="E91" s="105">
        <v>1</v>
      </c>
    </row>
    <row r="92" spans="1:5">
      <c r="A92" s="24" t="s">
        <v>3707</v>
      </c>
      <c r="B92" s="105">
        <v>1</v>
      </c>
      <c r="C92" s="105"/>
      <c r="D92" s="24" t="s">
        <v>4083</v>
      </c>
      <c r="E92" s="105">
        <v>1</v>
      </c>
    </row>
    <row r="93" spans="1:5">
      <c r="A93" s="24" t="s">
        <v>3979</v>
      </c>
      <c r="B93" s="105">
        <v>1</v>
      </c>
      <c r="C93" s="105"/>
      <c r="D93" s="24" t="s">
        <v>4083</v>
      </c>
      <c r="E93" s="105">
        <v>1</v>
      </c>
    </row>
    <row r="94" spans="1:5">
      <c r="A94" s="24" t="s">
        <v>3986</v>
      </c>
      <c r="B94" s="105">
        <v>1</v>
      </c>
      <c r="C94" s="105"/>
      <c r="D94" s="24" t="s">
        <v>4083</v>
      </c>
      <c r="E94" s="105">
        <v>1</v>
      </c>
    </row>
    <row r="95" spans="1:5">
      <c r="A95" s="24" t="s">
        <v>3825</v>
      </c>
      <c r="B95" s="105">
        <v>1</v>
      </c>
      <c r="C95" s="105"/>
      <c r="D95" s="24" t="s">
        <v>4083</v>
      </c>
      <c r="E95" s="105">
        <v>1</v>
      </c>
    </row>
    <row r="96" spans="1:5">
      <c r="A96" s="24" t="s">
        <v>3978</v>
      </c>
      <c r="B96" s="105">
        <v>1</v>
      </c>
      <c r="C96" s="105"/>
      <c r="D96" s="24" t="s">
        <v>4083</v>
      </c>
      <c r="E96" s="105">
        <v>1</v>
      </c>
    </row>
    <row r="97" spans="1:5">
      <c r="A97" s="24" t="s">
        <v>3980</v>
      </c>
      <c r="B97" s="105">
        <v>1</v>
      </c>
      <c r="C97" s="105"/>
      <c r="D97" s="24" t="s">
        <v>4083</v>
      </c>
      <c r="E97" s="105">
        <v>1</v>
      </c>
    </row>
    <row r="98" spans="1:5">
      <c r="A98" s="24" t="s">
        <v>4005</v>
      </c>
      <c r="B98" s="105">
        <v>1</v>
      </c>
      <c r="C98" s="105"/>
      <c r="D98" s="24" t="s">
        <v>4083</v>
      </c>
      <c r="E98" s="105">
        <v>1</v>
      </c>
    </row>
    <row r="99" spans="1:5">
      <c r="A99" s="24" t="s">
        <v>3987</v>
      </c>
      <c r="B99" s="105">
        <v>1</v>
      </c>
      <c r="C99" s="105"/>
      <c r="D99" s="24" t="s">
        <v>4083</v>
      </c>
      <c r="E99" s="105">
        <v>1</v>
      </c>
    </row>
    <row r="100" spans="1:5">
      <c r="A100" s="24" t="s">
        <v>3070</v>
      </c>
      <c r="B100" s="105">
        <v>1</v>
      </c>
      <c r="C100" s="105"/>
      <c r="D100" s="24" t="s">
        <v>4083</v>
      </c>
      <c r="E100" s="105">
        <v>1</v>
      </c>
    </row>
    <row r="101" spans="1:5">
      <c r="A101" s="24" t="s">
        <v>3747</v>
      </c>
      <c r="B101" s="105">
        <v>0</v>
      </c>
      <c r="C101" s="105"/>
      <c r="D101" s="24" t="s">
        <v>4083</v>
      </c>
      <c r="E101" s="105">
        <v>1</v>
      </c>
    </row>
    <row r="102" spans="1:5">
      <c r="A102" s="24" t="s">
        <v>4004</v>
      </c>
      <c r="B102" s="105">
        <v>1</v>
      </c>
      <c r="C102" s="105"/>
      <c r="D102" s="24" t="s">
        <v>4083</v>
      </c>
      <c r="E102" s="105">
        <v>1</v>
      </c>
    </row>
    <row r="103" spans="1:5">
      <c r="A103" s="24" t="s">
        <v>3913</v>
      </c>
      <c r="B103" s="105">
        <v>1</v>
      </c>
      <c r="C103" s="105"/>
      <c r="D103" s="24" t="s">
        <v>4083</v>
      </c>
      <c r="E103" s="105">
        <v>1</v>
      </c>
    </row>
    <row r="104" spans="1:5">
      <c r="A104" s="24" t="s">
        <v>3360</v>
      </c>
      <c r="B104" s="105">
        <v>1</v>
      </c>
      <c r="C104" s="105"/>
      <c r="D104" s="24" t="s">
        <v>4083</v>
      </c>
      <c r="E104" s="105">
        <v>1</v>
      </c>
    </row>
    <row r="105" spans="1:5">
      <c r="A105" s="24" t="s">
        <v>3337</v>
      </c>
      <c r="B105" s="105">
        <v>0</v>
      </c>
      <c r="C105" s="105"/>
      <c r="D105" s="24" t="s">
        <v>4083</v>
      </c>
      <c r="E105" s="105">
        <v>1</v>
      </c>
    </row>
    <row r="106" spans="1:5">
      <c r="A106" s="24" t="s">
        <v>3162</v>
      </c>
      <c r="B106" s="105">
        <v>1</v>
      </c>
      <c r="C106" s="105"/>
      <c r="D106" s="24" t="s">
        <v>4083</v>
      </c>
      <c r="E106" s="105">
        <v>1</v>
      </c>
    </row>
    <row r="107" spans="1:5">
      <c r="A107" s="24" t="s">
        <v>3562</v>
      </c>
      <c r="B107" s="105">
        <v>0</v>
      </c>
      <c r="C107" s="105"/>
      <c r="D107" s="24" t="s">
        <v>4083</v>
      </c>
      <c r="E107" s="105">
        <v>1</v>
      </c>
    </row>
    <row r="108" spans="1:5">
      <c r="A108" s="24" t="s">
        <v>3562</v>
      </c>
      <c r="B108" s="105">
        <v>0</v>
      </c>
      <c r="C108" s="105"/>
      <c r="D108" s="24" t="s">
        <v>4083</v>
      </c>
      <c r="E108" s="105">
        <v>1</v>
      </c>
    </row>
    <row r="109" spans="1:5">
      <c r="A109" s="24" t="s">
        <v>3683</v>
      </c>
      <c r="B109" s="105">
        <v>0</v>
      </c>
      <c r="C109" s="105"/>
      <c r="D109" s="24" t="s">
        <v>4083</v>
      </c>
      <c r="E109" s="105">
        <v>1</v>
      </c>
    </row>
    <row r="110" spans="1:5">
      <c r="A110" s="24" t="s">
        <v>2862</v>
      </c>
      <c r="B110" s="105">
        <v>1</v>
      </c>
      <c r="C110" s="105"/>
      <c r="D110" s="24" t="s">
        <v>4083</v>
      </c>
      <c r="E110" s="105">
        <v>1</v>
      </c>
    </row>
    <row r="111" spans="1:5">
      <c r="A111" s="24" t="s">
        <v>3566</v>
      </c>
      <c r="B111" s="105">
        <v>0</v>
      </c>
      <c r="C111" s="105"/>
      <c r="D111" s="24" t="s">
        <v>4083</v>
      </c>
      <c r="E111" s="105">
        <v>1</v>
      </c>
    </row>
    <row r="112" spans="1:5">
      <c r="A112" s="24" t="s">
        <v>3160</v>
      </c>
      <c r="B112" s="105">
        <v>1</v>
      </c>
      <c r="C112" s="105"/>
      <c r="D112" s="24" t="s">
        <v>4083</v>
      </c>
      <c r="E112" s="105">
        <v>1</v>
      </c>
    </row>
    <row r="113" spans="1:5">
      <c r="A113" s="24" t="s">
        <v>3697</v>
      </c>
      <c r="B113" s="105">
        <v>1</v>
      </c>
      <c r="C113" s="105"/>
      <c r="D113" s="24" t="s">
        <v>4083</v>
      </c>
      <c r="E113" s="105">
        <v>1</v>
      </c>
    </row>
    <row r="114" spans="1:5">
      <c r="A114" s="24" t="s">
        <v>2829</v>
      </c>
      <c r="B114" s="105">
        <v>1</v>
      </c>
      <c r="C114" s="105"/>
      <c r="D114" s="24" t="s">
        <v>4083</v>
      </c>
      <c r="E114" s="105">
        <v>1</v>
      </c>
    </row>
    <row r="115" spans="1:5">
      <c r="A115" s="24" t="s">
        <v>2829</v>
      </c>
      <c r="B115" s="105">
        <v>1</v>
      </c>
      <c r="C115" s="105"/>
      <c r="D115" s="24" t="s">
        <v>4083</v>
      </c>
      <c r="E115" s="105">
        <v>1</v>
      </c>
    </row>
    <row r="116" spans="1:5">
      <c r="A116" s="24" t="s">
        <v>3927</v>
      </c>
      <c r="B116" s="105">
        <v>1</v>
      </c>
      <c r="C116" s="105"/>
      <c r="D116" s="24" t="s">
        <v>4083</v>
      </c>
      <c r="E116" s="105">
        <v>1</v>
      </c>
    </row>
    <row r="117" spans="1:5">
      <c r="A117" s="24" t="s">
        <v>3369</v>
      </c>
      <c r="B117" s="105">
        <v>1</v>
      </c>
      <c r="C117" s="105"/>
      <c r="D117" s="24" t="s">
        <v>4083</v>
      </c>
      <c r="E117" s="105">
        <v>1</v>
      </c>
    </row>
    <row r="118" spans="1:5">
      <c r="A118" s="24" t="s">
        <v>4036</v>
      </c>
      <c r="B118" s="105">
        <v>1</v>
      </c>
      <c r="C118" s="105"/>
      <c r="D118" s="24" t="s">
        <v>4083</v>
      </c>
      <c r="E118" s="105">
        <v>1</v>
      </c>
    </row>
    <row r="119" spans="1:5">
      <c r="A119" s="24" t="s">
        <v>4011</v>
      </c>
      <c r="B119" s="105">
        <v>0</v>
      </c>
      <c r="C119" s="105"/>
      <c r="D119" s="24" t="s">
        <v>4083</v>
      </c>
      <c r="E119" s="105">
        <v>1</v>
      </c>
    </row>
    <row r="120" spans="1:5">
      <c r="A120" s="24" t="s">
        <v>3560</v>
      </c>
      <c r="B120" s="105">
        <v>0</v>
      </c>
      <c r="C120" s="105"/>
      <c r="D120" s="24" t="s">
        <v>4083</v>
      </c>
      <c r="E120" s="105">
        <v>1</v>
      </c>
    </row>
    <row r="121" spans="1:5">
      <c r="A121" s="24" t="s">
        <v>3560</v>
      </c>
      <c r="B121" s="105">
        <v>0</v>
      </c>
      <c r="C121" s="105"/>
      <c r="D121" s="24" t="s">
        <v>4083</v>
      </c>
      <c r="E121" s="105">
        <v>1</v>
      </c>
    </row>
    <row r="122" spans="1:5">
      <c r="A122" s="24" t="s">
        <v>3560</v>
      </c>
      <c r="B122" s="105">
        <v>0</v>
      </c>
      <c r="C122" s="105"/>
      <c r="D122" s="24" t="s">
        <v>4083</v>
      </c>
      <c r="E122" s="105">
        <v>1</v>
      </c>
    </row>
    <row r="123" spans="1:5">
      <c r="A123" s="24" t="s">
        <v>3812</v>
      </c>
      <c r="B123" s="105">
        <v>0</v>
      </c>
      <c r="C123" s="105"/>
      <c r="D123" s="24" t="s">
        <v>3623</v>
      </c>
      <c r="E123" s="105">
        <v>1</v>
      </c>
    </row>
    <row r="124" spans="1:5">
      <c r="A124" s="24" t="s">
        <v>2982</v>
      </c>
      <c r="B124" s="105">
        <v>1</v>
      </c>
      <c r="C124" s="105"/>
      <c r="D124" s="24" t="s">
        <v>3246</v>
      </c>
      <c r="E124" s="105">
        <v>1</v>
      </c>
    </row>
    <row r="125" spans="1:5">
      <c r="A125" s="24" t="s">
        <v>3969</v>
      </c>
      <c r="B125" s="105">
        <v>1</v>
      </c>
      <c r="C125" s="105"/>
      <c r="D125" s="24" t="s">
        <v>3447</v>
      </c>
      <c r="E125" s="105">
        <v>1</v>
      </c>
    </row>
    <row r="126" spans="1:5">
      <c r="A126" s="24" t="s">
        <v>3772</v>
      </c>
      <c r="B126" s="105">
        <v>1</v>
      </c>
      <c r="C126" s="105"/>
      <c r="D126" s="24" t="s">
        <v>3519</v>
      </c>
      <c r="E126" s="105">
        <v>1</v>
      </c>
    </row>
    <row r="127" spans="1:5">
      <c r="A127" s="24" t="s">
        <v>3459</v>
      </c>
      <c r="B127" s="105">
        <v>1</v>
      </c>
      <c r="C127" s="105"/>
      <c r="D127" s="24" t="s">
        <v>3028</v>
      </c>
      <c r="E127" s="105">
        <v>1</v>
      </c>
    </row>
    <row r="128" spans="1:5">
      <c r="A128" s="24" t="s">
        <v>3125</v>
      </c>
      <c r="B128" s="105">
        <v>1</v>
      </c>
      <c r="C128" s="105"/>
      <c r="D128" s="24" t="s">
        <v>3028</v>
      </c>
      <c r="E128" s="105">
        <v>0</v>
      </c>
    </row>
    <row r="129" spans="1:5">
      <c r="A129" s="24" t="s">
        <v>4002</v>
      </c>
      <c r="B129" s="105">
        <v>0</v>
      </c>
      <c r="C129" s="105"/>
      <c r="D129" s="24" t="s">
        <v>3704</v>
      </c>
      <c r="E129" s="105">
        <v>1</v>
      </c>
    </row>
    <row r="130" spans="1:5">
      <c r="A130" s="24" t="s">
        <v>3278</v>
      </c>
      <c r="B130" s="105">
        <v>1</v>
      </c>
      <c r="C130" s="105"/>
      <c r="D130" s="24" t="s">
        <v>3241</v>
      </c>
      <c r="E130" s="105">
        <v>1</v>
      </c>
    </row>
    <row r="131" spans="1:5">
      <c r="A131" s="24" t="s">
        <v>3974</v>
      </c>
      <c r="B131" s="105">
        <v>1</v>
      </c>
      <c r="C131" s="105"/>
      <c r="D131" s="24" t="s">
        <v>3241</v>
      </c>
      <c r="E131" s="105">
        <v>1</v>
      </c>
    </row>
    <row r="132" spans="1:5">
      <c r="A132" s="24" t="s">
        <v>3778</v>
      </c>
      <c r="B132" s="105">
        <v>1</v>
      </c>
      <c r="C132" s="105"/>
      <c r="D132" s="24" t="s">
        <v>3241</v>
      </c>
      <c r="E132" s="105">
        <v>1</v>
      </c>
    </row>
    <row r="133" spans="1:5">
      <c r="A133" s="24" t="s">
        <v>4046</v>
      </c>
      <c r="B133" s="105">
        <v>0</v>
      </c>
      <c r="C133" s="105"/>
      <c r="D133" s="24" t="s">
        <v>3241</v>
      </c>
      <c r="E133" s="105">
        <v>1</v>
      </c>
    </row>
    <row r="134" spans="1:5">
      <c r="A134" s="24" t="s">
        <v>4046</v>
      </c>
      <c r="B134" s="105">
        <v>0</v>
      </c>
      <c r="C134" s="105"/>
      <c r="D134" s="24" t="s">
        <v>3186</v>
      </c>
      <c r="E134" s="105">
        <v>1</v>
      </c>
    </row>
    <row r="135" spans="1:5">
      <c r="A135" s="24" t="s">
        <v>3123</v>
      </c>
      <c r="B135" s="105">
        <v>1</v>
      </c>
      <c r="C135" s="105"/>
      <c r="D135" s="24" t="s">
        <v>3186</v>
      </c>
      <c r="E135" s="105">
        <v>0</v>
      </c>
    </row>
    <row r="136" spans="1:5">
      <c r="A136" s="24" t="s">
        <v>3353</v>
      </c>
      <c r="B136" s="105">
        <v>1</v>
      </c>
      <c r="C136" s="105"/>
      <c r="D136" s="24" t="s">
        <v>3186</v>
      </c>
      <c r="E136" s="105">
        <v>1</v>
      </c>
    </row>
    <row r="137" spans="1:5">
      <c r="A137" s="24" t="s">
        <v>3270</v>
      </c>
      <c r="B137" s="105">
        <v>1</v>
      </c>
      <c r="C137" s="105"/>
      <c r="D137" s="24" t="s">
        <v>3186</v>
      </c>
      <c r="E137" s="105">
        <v>1</v>
      </c>
    </row>
    <row r="138" spans="1:5">
      <c r="A138" s="24" t="s">
        <v>3835</v>
      </c>
      <c r="B138" s="105">
        <v>0</v>
      </c>
      <c r="C138" s="105"/>
      <c r="D138" s="24" t="s">
        <v>2926</v>
      </c>
      <c r="E138" s="105">
        <v>1</v>
      </c>
    </row>
    <row r="139" spans="1:5">
      <c r="A139" s="24" t="s">
        <v>3972</v>
      </c>
      <c r="B139" s="105">
        <v>1</v>
      </c>
      <c r="C139" s="105"/>
      <c r="D139" s="24" t="s">
        <v>3491</v>
      </c>
      <c r="E139" s="105">
        <v>1</v>
      </c>
    </row>
    <row r="140" spans="1:5">
      <c r="A140" s="24" t="s">
        <v>3805</v>
      </c>
      <c r="B140" s="105">
        <v>1</v>
      </c>
      <c r="C140" s="105"/>
      <c r="D140" s="24" t="s">
        <v>3256</v>
      </c>
      <c r="E140" s="105">
        <v>1</v>
      </c>
    </row>
    <row r="141" spans="1:5">
      <c r="A141" s="24" t="s">
        <v>3410</v>
      </c>
      <c r="B141" s="105">
        <v>1</v>
      </c>
      <c r="C141" s="105"/>
      <c r="D141" s="24" t="s">
        <v>3689</v>
      </c>
      <c r="E141" s="105">
        <v>1</v>
      </c>
    </row>
    <row r="142" spans="1:5">
      <c r="A142" s="24" t="s">
        <v>3146</v>
      </c>
      <c r="B142" s="105">
        <v>0</v>
      </c>
      <c r="C142" s="105"/>
      <c r="D142" s="24" t="s">
        <v>3594</v>
      </c>
      <c r="E142" s="105">
        <v>1</v>
      </c>
    </row>
    <row r="143" spans="1:5">
      <c r="A143" s="24" t="s">
        <v>3167</v>
      </c>
      <c r="B143" s="105">
        <v>0</v>
      </c>
      <c r="C143" s="105"/>
      <c r="D143" s="24" t="s">
        <v>3714</v>
      </c>
      <c r="E143" s="105">
        <v>0</v>
      </c>
    </row>
    <row r="144" spans="1:5">
      <c r="A144" s="24" t="s">
        <v>3297</v>
      </c>
      <c r="B144" s="105">
        <v>0</v>
      </c>
      <c r="C144" s="105"/>
      <c r="D144" s="24" t="s">
        <v>3710</v>
      </c>
      <c r="E144" s="105">
        <v>0</v>
      </c>
    </row>
    <row r="145" spans="1:5">
      <c r="A145" s="24" t="s">
        <v>3140</v>
      </c>
      <c r="B145" s="105">
        <v>0</v>
      </c>
      <c r="C145" s="105"/>
      <c r="D145" s="24" t="s">
        <v>3900</v>
      </c>
      <c r="E145" s="105">
        <v>0</v>
      </c>
    </row>
    <row r="146" spans="1:5">
      <c r="A146" s="24" t="s">
        <v>3140</v>
      </c>
      <c r="B146" s="105">
        <v>0</v>
      </c>
      <c r="C146" s="105"/>
      <c r="D146" s="24" t="s">
        <v>3900</v>
      </c>
      <c r="E146" s="105">
        <v>0</v>
      </c>
    </row>
    <row r="147" spans="1:5">
      <c r="A147" s="24" t="s">
        <v>3197</v>
      </c>
      <c r="B147" s="105">
        <v>0</v>
      </c>
      <c r="C147" s="105"/>
      <c r="D147" s="24" t="s">
        <v>3900</v>
      </c>
      <c r="E147" s="105">
        <v>0</v>
      </c>
    </row>
    <row r="148" spans="1:5">
      <c r="A148" s="24" t="s">
        <v>3847</v>
      </c>
      <c r="B148" s="105">
        <v>0</v>
      </c>
      <c r="C148" s="105"/>
      <c r="D148" s="24" t="s">
        <v>3900</v>
      </c>
      <c r="E148" s="105">
        <v>0</v>
      </c>
    </row>
    <row r="149" spans="1:5">
      <c r="A149" s="24" t="s">
        <v>3181</v>
      </c>
      <c r="B149" s="105">
        <v>0</v>
      </c>
      <c r="C149" s="105"/>
      <c r="D149" s="24" t="s">
        <v>3900</v>
      </c>
      <c r="E149" s="105">
        <v>0</v>
      </c>
    </row>
    <row r="150" spans="1:5">
      <c r="A150" s="24" t="s">
        <v>3939</v>
      </c>
      <c r="B150" s="105">
        <v>1</v>
      </c>
      <c r="C150" s="105"/>
      <c r="D150" s="24" t="s">
        <v>3900</v>
      </c>
      <c r="E150" s="105">
        <v>0</v>
      </c>
    </row>
    <row r="151" spans="1:5">
      <c r="A151" s="24" t="s">
        <v>2789</v>
      </c>
      <c r="B151" s="105">
        <v>1</v>
      </c>
      <c r="C151" s="105"/>
      <c r="D151" s="24" t="s">
        <v>3665</v>
      </c>
      <c r="E151" s="105">
        <v>0</v>
      </c>
    </row>
    <row r="152" spans="1:5">
      <c r="A152" s="24" t="s">
        <v>2789</v>
      </c>
      <c r="B152" s="105">
        <v>1</v>
      </c>
      <c r="C152" s="105"/>
      <c r="D152" s="24" t="s">
        <v>3957</v>
      </c>
      <c r="E152" s="105">
        <v>0</v>
      </c>
    </row>
    <row r="153" spans="1:5">
      <c r="A153" s="24" t="s">
        <v>3530</v>
      </c>
      <c r="B153" s="105">
        <v>0</v>
      </c>
      <c r="C153" s="105"/>
      <c r="D153" s="24" t="s">
        <v>3957</v>
      </c>
      <c r="E153" s="105">
        <v>0</v>
      </c>
    </row>
    <row r="154" spans="1:5">
      <c r="A154" s="24" t="s">
        <v>2921</v>
      </c>
      <c r="B154" s="105">
        <v>1</v>
      </c>
      <c r="C154" s="105"/>
      <c r="D154" s="24" t="s">
        <v>3586</v>
      </c>
      <c r="E154" s="105">
        <v>0</v>
      </c>
    </row>
    <row r="155" spans="1:5">
      <c r="A155" s="24" t="s">
        <v>4085</v>
      </c>
      <c r="B155" s="105">
        <v>1</v>
      </c>
      <c r="C155" s="105"/>
      <c r="D155" s="24" t="s">
        <v>3663</v>
      </c>
      <c r="E155" s="105">
        <v>0</v>
      </c>
    </row>
    <row r="156" spans="1:5">
      <c r="A156" s="24" t="s">
        <v>4085</v>
      </c>
      <c r="B156" s="105">
        <v>0</v>
      </c>
      <c r="C156" s="105"/>
      <c r="D156" s="24" t="s">
        <v>3663</v>
      </c>
      <c r="E156" s="105">
        <v>0</v>
      </c>
    </row>
    <row r="157" spans="1:5">
      <c r="A157" s="24" t="s">
        <v>4085</v>
      </c>
      <c r="B157" s="105">
        <v>1</v>
      </c>
      <c r="C157" s="105"/>
      <c r="D157" s="24" t="s">
        <v>3819</v>
      </c>
      <c r="E157" s="105">
        <v>0</v>
      </c>
    </row>
    <row r="158" spans="1:5">
      <c r="A158" s="24" t="s">
        <v>4085</v>
      </c>
      <c r="B158" s="105">
        <v>0</v>
      </c>
      <c r="C158" s="105"/>
      <c r="D158" s="24" t="s">
        <v>4001</v>
      </c>
      <c r="E158" s="105">
        <v>0</v>
      </c>
    </row>
    <row r="159" spans="1:5">
      <c r="A159" s="24" t="s">
        <v>4085</v>
      </c>
      <c r="B159" s="105">
        <v>1</v>
      </c>
      <c r="C159" s="105"/>
      <c r="D159" s="24" t="s">
        <v>3836</v>
      </c>
      <c r="E159" s="105">
        <v>0</v>
      </c>
    </row>
    <row r="160" spans="1:5">
      <c r="A160" s="24" t="s">
        <v>4085</v>
      </c>
      <c r="B160" s="105">
        <v>1</v>
      </c>
      <c r="C160" s="105"/>
      <c r="D160" s="24" t="s">
        <v>3582</v>
      </c>
      <c r="E160" s="105">
        <v>0</v>
      </c>
    </row>
    <row r="161" spans="1:5">
      <c r="A161" s="24" t="s">
        <v>4085</v>
      </c>
      <c r="B161" s="105">
        <v>1</v>
      </c>
      <c r="C161" s="105"/>
      <c r="D161" s="24" t="s">
        <v>3671</v>
      </c>
      <c r="E161" s="105">
        <v>0</v>
      </c>
    </row>
    <row r="162" spans="1:5">
      <c r="A162" s="24" t="s">
        <v>4085</v>
      </c>
      <c r="B162" s="105">
        <v>1</v>
      </c>
      <c r="C162" s="105"/>
      <c r="D162" s="24" t="s">
        <v>3060</v>
      </c>
      <c r="E162" s="105">
        <v>0</v>
      </c>
    </row>
    <row r="163" spans="1:5">
      <c r="A163" s="24" t="s">
        <v>4085</v>
      </c>
      <c r="B163" s="105">
        <v>1</v>
      </c>
      <c r="C163" s="105"/>
      <c r="D163" s="24" t="s">
        <v>3557</v>
      </c>
      <c r="E163" s="105">
        <v>0</v>
      </c>
    </row>
    <row r="164" spans="1:5">
      <c r="A164" s="24" t="s">
        <v>4085</v>
      </c>
      <c r="B164" s="105">
        <v>1</v>
      </c>
      <c r="C164" s="105"/>
      <c r="D164" s="24" t="s">
        <v>3310</v>
      </c>
      <c r="E164" s="105">
        <v>0</v>
      </c>
    </row>
    <row r="165" spans="1:5">
      <c r="A165" s="24" t="s">
        <v>4085</v>
      </c>
      <c r="B165" s="105">
        <v>1</v>
      </c>
      <c r="C165" s="105"/>
      <c r="D165" s="24" t="s">
        <v>3529</v>
      </c>
      <c r="E165" s="105">
        <v>0</v>
      </c>
    </row>
    <row r="166" spans="1:5">
      <c r="A166" s="24" t="s">
        <v>4085</v>
      </c>
      <c r="B166" s="105">
        <v>1</v>
      </c>
      <c r="C166" s="105"/>
      <c r="D166" s="24" t="s">
        <v>3385</v>
      </c>
      <c r="E166" s="105">
        <v>1</v>
      </c>
    </row>
    <row r="167" spans="1:5">
      <c r="A167" s="24" t="s">
        <v>4085</v>
      </c>
      <c r="B167" s="105">
        <v>1</v>
      </c>
      <c r="C167" s="105"/>
      <c r="D167" s="24" t="s">
        <v>3385</v>
      </c>
      <c r="E167" s="105">
        <v>1</v>
      </c>
    </row>
    <row r="168" spans="1:5">
      <c r="A168" s="24" t="s">
        <v>4085</v>
      </c>
      <c r="B168" s="105">
        <v>1</v>
      </c>
      <c r="C168" s="105"/>
      <c r="D168" s="24" t="s">
        <v>3151</v>
      </c>
      <c r="E168" s="105">
        <v>1</v>
      </c>
    </row>
    <row r="169" spans="1:5">
      <c r="A169" s="24" t="s">
        <v>4085</v>
      </c>
      <c r="B169" s="105">
        <v>1</v>
      </c>
      <c r="C169" s="105"/>
      <c r="D169" s="24" t="s">
        <v>3105</v>
      </c>
      <c r="E169" s="105">
        <v>0</v>
      </c>
    </row>
    <row r="170" spans="1:5">
      <c r="A170" s="24" t="s">
        <v>4085</v>
      </c>
      <c r="B170" s="105">
        <v>1</v>
      </c>
      <c r="C170" s="105"/>
      <c r="D170" s="24" t="s">
        <v>3105</v>
      </c>
      <c r="E170" s="105">
        <v>0</v>
      </c>
    </row>
    <row r="171" spans="1:5">
      <c r="A171" s="24" t="s">
        <v>4085</v>
      </c>
      <c r="B171" s="105">
        <v>1</v>
      </c>
      <c r="C171" s="105"/>
      <c r="D171" s="24" t="s">
        <v>3743</v>
      </c>
      <c r="E171" s="105">
        <v>0</v>
      </c>
    </row>
    <row r="172" spans="1:5">
      <c r="A172" s="24" t="s">
        <v>4085</v>
      </c>
      <c r="B172" s="105">
        <v>1</v>
      </c>
      <c r="C172" s="105"/>
      <c r="D172" s="24" t="s">
        <v>3346</v>
      </c>
      <c r="E172" s="105">
        <v>0</v>
      </c>
    </row>
    <row r="173" spans="1:5">
      <c r="A173" s="24" t="s">
        <v>3113</v>
      </c>
      <c r="B173" s="105">
        <v>1</v>
      </c>
      <c r="C173" s="105"/>
      <c r="D173" s="24" t="s">
        <v>4014</v>
      </c>
      <c r="E173" s="105">
        <v>0</v>
      </c>
    </row>
    <row r="174" spans="1:5">
      <c r="A174" s="24" t="s">
        <v>3393</v>
      </c>
      <c r="B174" s="105">
        <v>1</v>
      </c>
      <c r="C174" s="105"/>
      <c r="D174" s="24" t="s">
        <v>3433</v>
      </c>
      <c r="E174" s="105">
        <v>1</v>
      </c>
    </row>
    <row r="175" spans="1:5">
      <c r="A175" s="24" t="s">
        <v>3629</v>
      </c>
      <c r="B175" s="105">
        <v>0</v>
      </c>
      <c r="C175" s="105"/>
      <c r="D175" s="24" t="s">
        <v>3364</v>
      </c>
      <c r="E175" s="105">
        <v>1</v>
      </c>
    </row>
    <row r="176" spans="1:5">
      <c r="A176" s="24" t="s">
        <v>2893</v>
      </c>
      <c r="B176" s="105">
        <v>0</v>
      </c>
      <c r="C176" s="105"/>
      <c r="D176" s="24" t="s">
        <v>3364</v>
      </c>
      <c r="E176" s="105">
        <v>1</v>
      </c>
    </row>
    <row r="177" spans="1:5">
      <c r="A177" s="24" t="s">
        <v>3424</v>
      </c>
      <c r="B177" s="105">
        <v>1</v>
      </c>
      <c r="C177" s="105"/>
      <c r="D177" s="24" t="s">
        <v>3531</v>
      </c>
      <c r="E177" s="105">
        <v>0</v>
      </c>
    </row>
    <row r="178" spans="1:5">
      <c r="A178" s="24" t="s">
        <v>3424</v>
      </c>
      <c r="B178" s="105">
        <v>1</v>
      </c>
      <c r="C178" s="105"/>
      <c r="D178" s="24" t="s">
        <v>3942</v>
      </c>
      <c r="E178" s="105">
        <v>1</v>
      </c>
    </row>
    <row r="179" spans="1:5">
      <c r="A179" s="24" t="s">
        <v>3706</v>
      </c>
      <c r="B179" s="105">
        <v>1</v>
      </c>
      <c r="C179" s="105"/>
      <c r="D179" s="24" t="s">
        <v>2840</v>
      </c>
      <c r="E179" s="105">
        <v>1</v>
      </c>
    </row>
    <row r="180" spans="1:5">
      <c r="A180" s="24" t="s">
        <v>3782</v>
      </c>
      <c r="B180" s="105">
        <v>1</v>
      </c>
      <c r="C180" s="105"/>
      <c r="D180" s="24" t="s">
        <v>3373</v>
      </c>
      <c r="E180" s="105">
        <v>1</v>
      </c>
    </row>
    <row r="181" spans="1:5">
      <c r="A181" s="24" t="s">
        <v>3782</v>
      </c>
      <c r="B181" s="105">
        <v>1</v>
      </c>
      <c r="C181" s="105"/>
      <c r="D181" s="24" t="s">
        <v>3291</v>
      </c>
      <c r="E181" s="105">
        <v>0</v>
      </c>
    </row>
    <row r="182" spans="1:5">
      <c r="A182" s="24" t="s">
        <v>3826</v>
      </c>
      <c r="B182" s="105">
        <v>1</v>
      </c>
      <c r="C182" s="105"/>
      <c r="D182" s="24" t="s">
        <v>3401</v>
      </c>
      <c r="E182" s="105">
        <v>1</v>
      </c>
    </row>
    <row r="183" spans="1:5">
      <c r="A183" s="24" t="s">
        <v>3620</v>
      </c>
      <c r="B183" s="105">
        <v>1</v>
      </c>
      <c r="C183" s="105"/>
      <c r="D183" s="24" t="s">
        <v>3368</v>
      </c>
      <c r="E183" s="105">
        <v>1</v>
      </c>
    </row>
    <row r="184" spans="1:5">
      <c r="A184" s="24" t="s">
        <v>3620</v>
      </c>
      <c r="B184" s="105">
        <v>1</v>
      </c>
      <c r="C184" s="105"/>
      <c r="D184" s="24" t="s">
        <v>3368</v>
      </c>
      <c r="E184" s="105">
        <v>1</v>
      </c>
    </row>
    <row r="185" spans="1:5">
      <c r="A185" s="24" t="s">
        <v>3620</v>
      </c>
      <c r="B185" s="105">
        <v>1</v>
      </c>
      <c r="C185" s="105"/>
      <c r="D185" s="24" t="s">
        <v>2842</v>
      </c>
      <c r="E185" s="105">
        <v>1</v>
      </c>
    </row>
    <row r="186" spans="1:5">
      <c r="A186" s="24" t="s">
        <v>3620</v>
      </c>
      <c r="B186" s="105">
        <v>1</v>
      </c>
      <c r="C186" s="105"/>
      <c r="D186" s="24" t="s">
        <v>3440</v>
      </c>
      <c r="E186" s="105">
        <v>1</v>
      </c>
    </row>
    <row r="187" spans="1:5">
      <c r="A187" s="24" t="s">
        <v>3174</v>
      </c>
      <c r="B187" s="105">
        <v>1</v>
      </c>
      <c r="C187" s="105"/>
      <c r="D187" s="24" t="s">
        <v>2849</v>
      </c>
      <c r="E187" s="105">
        <v>1</v>
      </c>
    </row>
    <row r="188" spans="1:5">
      <c r="A188" s="24" t="s">
        <v>3081</v>
      </c>
      <c r="B188" s="105">
        <v>1</v>
      </c>
      <c r="C188" s="105"/>
      <c r="D188" s="24" t="s">
        <v>3265</v>
      </c>
      <c r="E188" s="105">
        <v>1</v>
      </c>
    </row>
    <row r="189" spans="1:5">
      <c r="A189" s="24" t="s">
        <v>3173</v>
      </c>
      <c r="B189" s="105">
        <v>1</v>
      </c>
      <c r="C189" s="105"/>
      <c r="D189" s="24" t="s">
        <v>3654</v>
      </c>
      <c r="E189" s="105">
        <v>0</v>
      </c>
    </row>
    <row r="190" spans="1:5">
      <c r="A190" s="24" t="s">
        <v>3078</v>
      </c>
      <c r="B190" s="105">
        <v>1</v>
      </c>
      <c r="C190" s="105"/>
      <c r="D190" s="24" t="s">
        <v>3654</v>
      </c>
      <c r="E190" s="105">
        <v>0</v>
      </c>
    </row>
    <row r="191" spans="1:5">
      <c r="A191" s="24" t="s">
        <v>3225</v>
      </c>
      <c r="B191" s="105">
        <v>1</v>
      </c>
      <c r="C191" s="105"/>
      <c r="D191" s="24" t="s">
        <v>3570</v>
      </c>
      <c r="E191" s="105">
        <v>0</v>
      </c>
    </row>
    <row r="192" spans="1:5">
      <c r="A192" s="24" t="s">
        <v>3925</v>
      </c>
      <c r="B192" s="105">
        <v>1</v>
      </c>
      <c r="C192" s="105"/>
      <c r="D192" s="24" t="s">
        <v>3670</v>
      </c>
      <c r="E192" s="105">
        <v>0</v>
      </c>
    </row>
    <row r="193" spans="1:5">
      <c r="A193" s="24" t="s">
        <v>3456</v>
      </c>
      <c r="B193" s="105">
        <v>1</v>
      </c>
      <c r="C193" s="105"/>
      <c r="D193" s="24" t="s">
        <v>3172</v>
      </c>
      <c r="E193" s="105">
        <v>1</v>
      </c>
    </row>
    <row r="194" spans="1:5">
      <c r="A194" s="24" t="s">
        <v>3656</v>
      </c>
      <c r="B194" s="105">
        <v>0</v>
      </c>
      <c r="C194" s="105"/>
      <c r="D194" s="24" t="s">
        <v>3659</v>
      </c>
      <c r="E194" s="105">
        <v>0</v>
      </c>
    </row>
    <row r="195" spans="1:5">
      <c r="A195" s="24" t="s">
        <v>3055</v>
      </c>
      <c r="B195" s="105">
        <v>0</v>
      </c>
      <c r="C195" s="105"/>
      <c r="D195" s="24" t="s">
        <v>3712</v>
      </c>
      <c r="E195" s="105">
        <v>0</v>
      </c>
    </row>
    <row r="196" spans="1:5">
      <c r="A196" s="24" t="s">
        <v>3486</v>
      </c>
      <c r="B196" s="105">
        <v>1</v>
      </c>
      <c r="C196" s="105"/>
      <c r="D196" s="24" t="s">
        <v>3258</v>
      </c>
      <c r="E196" s="105">
        <v>1</v>
      </c>
    </row>
    <row r="197" spans="1:5">
      <c r="A197" s="24" t="s">
        <v>3314</v>
      </c>
      <c r="B197" s="105">
        <v>0</v>
      </c>
      <c r="C197" s="105"/>
      <c r="D197" s="24" t="s">
        <v>2768</v>
      </c>
      <c r="E197" s="105">
        <v>1</v>
      </c>
    </row>
    <row r="198" spans="1:5">
      <c r="A198" s="24" t="s">
        <v>3470</v>
      </c>
      <c r="B198" s="105">
        <v>1</v>
      </c>
      <c r="C198" s="105"/>
      <c r="D198" s="24" t="s">
        <v>2768</v>
      </c>
      <c r="E198" s="105">
        <v>1</v>
      </c>
    </row>
    <row r="199" spans="1:5">
      <c r="A199" s="24" t="s">
        <v>3324</v>
      </c>
      <c r="B199" s="105">
        <v>1</v>
      </c>
      <c r="C199" s="105"/>
      <c r="D199" s="24" t="s">
        <v>3863</v>
      </c>
      <c r="E199" s="105">
        <v>0</v>
      </c>
    </row>
    <row r="200" spans="1:5">
      <c r="A200" s="24" t="s">
        <v>3061</v>
      </c>
      <c r="B200" s="105">
        <v>0</v>
      </c>
      <c r="C200" s="105"/>
      <c r="D200" s="24" t="s">
        <v>3652</v>
      </c>
      <c r="E200" s="105">
        <v>1</v>
      </c>
    </row>
    <row r="201" spans="1:5">
      <c r="A201" s="24" t="s">
        <v>3132</v>
      </c>
      <c r="B201" s="105">
        <v>1</v>
      </c>
      <c r="C201" s="105"/>
      <c r="D201" s="24" t="s">
        <v>3611</v>
      </c>
      <c r="E201" s="105">
        <v>1</v>
      </c>
    </row>
    <row r="202" spans="1:5">
      <c r="A202" s="24" t="s">
        <v>3695</v>
      </c>
      <c r="B202" s="105">
        <v>1</v>
      </c>
      <c r="C202" s="105"/>
      <c r="D202" s="24" t="s">
        <v>3896</v>
      </c>
      <c r="E202" s="105">
        <v>0</v>
      </c>
    </row>
    <row r="203" spans="1:5">
      <c r="A203" s="24" t="s">
        <v>3131</v>
      </c>
      <c r="B203" s="105">
        <v>1</v>
      </c>
      <c r="C203" s="105"/>
      <c r="D203" s="24" t="s">
        <v>3682</v>
      </c>
      <c r="E203" s="105">
        <v>0</v>
      </c>
    </row>
    <row r="204" spans="1:5">
      <c r="A204" s="24" t="s">
        <v>3637</v>
      </c>
      <c r="B204" s="105">
        <v>1</v>
      </c>
      <c r="C204" s="105"/>
      <c r="D204" s="24" t="s">
        <v>2818</v>
      </c>
      <c r="E204" s="105">
        <v>1</v>
      </c>
    </row>
    <row r="205" spans="1:5">
      <c r="A205" s="24" t="s">
        <v>3803</v>
      </c>
      <c r="B205" s="105">
        <v>1</v>
      </c>
      <c r="C205" s="105"/>
      <c r="D205" s="24" t="s">
        <v>2940</v>
      </c>
      <c r="E205" s="105">
        <v>1</v>
      </c>
    </row>
    <row r="206" spans="1:5">
      <c r="A206" s="24" t="s">
        <v>3147</v>
      </c>
      <c r="B206" s="105">
        <v>0</v>
      </c>
      <c r="C206" s="105"/>
      <c r="D206" s="24" t="s">
        <v>3183</v>
      </c>
      <c r="E206" s="105">
        <v>0</v>
      </c>
    </row>
    <row r="207" spans="1:5">
      <c r="A207" s="24" t="s">
        <v>3147</v>
      </c>
      <c r="B207" s="105">
        <v>0</v>
      </c>
      <c r="C207" s="105"/>
      <c r="D207" s="24" t="s">
        <v>2908</v>
      </c>
      <c r="E207" s="105">
        <v>1</v>
      </c>
    </row>
    <row r="208" spans="1:5">
      <c r="A208" s="24" t="s">
        <v>3084</v>
      </c>
      <c r="B208" s="105">
        <v>1</v>
      </c>
      <c r="C208" s="105"/>
      <c r="D208" s="24" t="s">
        <v>2908</v>
      </c>
      <c r="E208" s="105">
        <v>1</v>
      </c>
    </row>
    <row r="209" spans="1:5">
      <c r="A209" s="24" t="s">
        <v>3966</v>
      </c>
      <c r="B209" s="105">
        <v>1</v>
      </c>
      <c r="C209" s="105"/>
      <c r="D209" s="24" t="s">
        <v>2908</v>
      </c>
      <c r="E209" s="105">
        <v>1</v>
      </c>
    </row>
    <row r="210" spans="1:5">
      <c r="A210" s="24" t="s">
        <v>3773</v>
      </c>
      <c r="B210" s="105">
        <v>1</v>
      </c>
      <c r="C210" s="105"/>
      <c r="D210" s="24" t="s">
        <v>3431</v>
      </c>
      <c r="E210" s="105">
        <v>1</v>
      </c>
    </row>
    <row r="211" spans="1:5">
      <c r="A211" s="24" t="s">
        <v>3208</v>
      </c>
      <c r="B211" s="105">
        <v>1</v>
      </c>
      <c r="C211" s="105"/>
      <c r="D211" s="24" t="s">
        <v>3808</v>
      </c>
      <c r="E211" s="105">
        <v>1</v>
      </c>
    </row>
    <row r="212" spans="1:5">
      <c r="A212" s="24" t="s">
        <v>3208</v>
      </c>
      <c r="B212" s="105">
        <v>1</v>
      </c>
      <c r="C212" s="105"/>
      <c r="D212" s="24" t="s">
        <v>3473</v>
      </c>
      <c r="E212" s="105">
        <v>1</v>
      </c>
    </row>
    <row r="213" spans="1:5">
      <c r="A213" s="24" t="s">
        <v>3462</v>
      </c>
      <c r="B213" s="105">
        <v>1</v>
      </c>
      <c r="C213" s="105"/>
      <c r="D213" s="24" t="s">
        <v>3316</v>
      </c>
      <c r="E213" s="105">
        <v>0</v>
      </c>
    </row>
    <row r="214" spans="1:5">
      <c r="A214" s="24" t="s">
        <v>3588</v>
      </c>
      <c r="B214" s="105">
        <v>1</v>
      </c>
      <c r="C214" s="105"/>
      <c r="D214" s="24" t="s">
        <v>3176</v>
      </c>
      <c r="E214" s="105">
        <v>0</v>
      </c>
    </row>
    <row r="215" spans="1:5">
      <c r="A215" s="24" t="s">
        <v>3756</v>
      </c>
      <c r="B215" s="105">
        <v>1</v>
      </c>
      <c r="C215" s="105"/>
      <c r="D215" s="24" t="s">
        <v>4091</v>
      </c>
      <c r="E215" s="105">
        <v>1</v>
      </c>
    </row>
    <row r="216" spans="1:5">
      <c r="A216" s="24" t="s">
        <v>3235</v>
      </c>
      <c r="B216" s="105">
        <v>1</v>
      </c>
      <c r="C216" s="105"/>
      <c r="D216" s="24" t="s">
        <v>4091</v>
      </c>
      <c r="E216" s="105">
        <v>0</v>
      </c>
    </row>
    <row r="217" spans="1:5">
      <c r="A217" s="24" t="s">
        <v>3236</v>
      </c>
      <c r="B217" s="105">
        <v>1</v>
      </c>
      <c r="C217" s="105"/>
      <c r="D217" s="24" t="s">
        <v>4091</v>
      </c>
      <c r="E217" s="105">
        <v>1</v>
      </c>
    </row>
    <row r="218" spans="1:5">
      <c r="A218" s="24" t="s">
        <v>3994</v>
      </c>
      <c r="B218" s="105">
        <v>0</v>
      </c>
      <c r="C218" s="105"/>
      <c r="D218" s="24" t="s">
        <v>4091</v>
      </c>
      <c r="E218" s="105">
        <v>1</v>
      </c>
    </row>
    <row r="219" spans="1:5">
      <c r="A219" s="24" t="s">
        <v>3466</v>
      </c>
      <c r="B219" s="105">
        <v>1</v>
      </c>
      <c r="C219" s="105"/>
      <c r="D219" s="24" t="s">
        <v>4091</v>
      </c>
      <c r="E219" s="105">
        <v>0</v>
      </c>
    </row>
    <row r="220" spans="1:5">
      <c r="A220" s="24" t="s">
        <v>3466</v>
      </c>
      <c r="B220" s="105">
        <v>1</v>
      </c>
      <c r="C220" s="105"/>
      <c r="D220" s="24" t="s">
        <v>4091</v>
      </c>
      <c r="E220" s="105">
        <v>1</v>
      </c>
    </row>
    <row r="221" spans="1:5">
      <c r="A221" s="24" t="s">
        <v>3509</v>
      </c>
      <c r="B221" s="105">
        <v>1</v>
      </c>
      <c r="C221" s="105"/>
      <c r="D221" s="24" t="s">
        <v>4091</v>
      </c>
      <c r="E221" s="105">
        <v>1</v>
      </c>
    </row>
    <row r="222" spans="1:5">
      <c r="A222" s="24" t="s">
        <v>3490</v>
      </c>
      <c r="B222" s="105">
        <v>1</v>
      </c>
      <c r="C222" s="105"/>
      <c r="D222" s="24" t="s">
        <v>4091</v>
      </c>
      <c r="E222" s="105">
        <v>0</v>
      </c>
    </row>
    <row r="223" spans="1:5">
      <c r="A223" s="24" t="s">
        <v>3378</v>
      </c>
      <c r="B223" s="105">
        <v>1</v>
      </c>
      <c r="C223" s="105"/>
      <c r="D223" s="24" t="s">
        <v>4091</v>
      </c>
      <c r="E223" s="105">
        <v>1</v>
      </c>
    </row>
    <row r="224" spans="1:5">
      <c r="A224" s="24" t="s">
        <v>3240</v>
      </c>
      <c r="B224" s="105">
        <v>1</v>
      </c>
      <c r="C224" s="105"/>
      <c r="D224" s="24" t="s">
        <v>4091</v>
      </c>
      <c r="E224" s="105">
        <v>1</v>
      </c>
    </row>
    <row r="225" spans="1:5">
      <c r="A225" s="24" t="s">
        <v>3352</v>
      </c>
      <c r="B225" s="105">
        <v>1</v>
      </c>
      <c r="C225" s="105"/>
      <c r="D225" s="24" t="s">
        <v>4091</v>
      </c>
      <c r="E225" s="105">
        <v>1</v>
      </c>
    </row>
    <row r="226" spans="1:5">
      <c r="A226" s="24" t="s">
        <v>3120</v>
      </c>
      <c r="B226" s="105">
        <v>1</v>
      </c>
      <c r="C226" s="105"/>
      <c r="D226" s="24" t="s">
        <v>4091</v>
      </c>
      <c r="E226" s="105">
        <v>1</v>
      </c>
    </row>
    <row r="227" spans="1:5">
      <c r="A227" s="24" t="s">
        <v>3484</v>
      </c>
      <c r="B227" s="105">
        <v>1</v>
      </c>
      <c r="C227" s="105"/>
      <c r="D227" s="24" t="s">
        <v>4092</v>
      </c>
      <c r="E227" s="105">
        <v>1</v>
      </c>
    </row>
    <row r="228" spans="1:5">
      <c r="A228" s="24" t="s">
        <v>3101</v>
      </c>
      <c r="B228" s="105">
        <v>0</v>
      </c>
      <c r="C228" s="105"/>
      <c r="D228" s="24" t="s">
        <v>4092</v>
      </c>
      <c r="E228" s="105">
        <v>1</v>
      </c>
    </row>
    <row r="229" spans="1:5">
      <c r="A229" s="24" t="s">
        <v>2954</v>
      </c>
      <c r="B229" s="105">
        <v>1</v>
      </c>
      <c r="C229" s="105"/>
      <c r="D229" s="24" t="s">
        <v>4093</v>
      </c>
      <c r="E229" s="105">
        <v>1</v>
      </c>
    </row>
    <row r="230" spans="1:5">
      <c r="A230" s="24" t="s">
        <v>2955</v>
      </c>
      <c r="B230" s="105">
        <v>1</v>
      </c>
      <c r="C230" s="105"/>
      <c r="D230" s="24" t="s">
        <v>4093</v>
      </c>
      <c r="E230" s="105">
        <v>0</v>
      </c>
    </row>
    <row r="231" spans="1:5">
      <c r="A231" s="24" t="s">
        <v>3534</v>
      </c>
      <c r="B231" s="105">
        <v>0</v>
      </c>
      <c r="C231" s="105"/>
      <c r="D231" s="24" t="s">
        <v>4093</v>
      </c>
      <c r="E231" s="105">
        <v>1</v>
      </c>
    </row>
    <row r="232" spans="1:5">
      <c r="A232" s="24" t="s">
        <v>3914</v>
      </c>
      <c r="B232" s="105">
        <v>1</v>
      </c>
      <c r="C232" s="105"/>
      <c r="D232" s="24" t="s">
        <v>4093</v>
      </c>
      <c r="E232" s="105">
        <v>0</v>
      </c>
    </row>
    <row r="233" spans="1:5">
      <c r="A233" s="24" t="s">
        <v>3926</v>
      </c>
      <c r="B233" s="105">
        <v>1</v>
      </c>
      <c r="C233" s="105"/>
      <c r="D233" s="24" t="s">
        <v>3503</v>
      </c>
      <c r="E233" s="105">
        <v>1</v>
      </c>
    </row>
    <row r="234" spans="1:5">
      <c r="A234" s="24" t="s">
        <v>3945</v>
      </c>
      <c r="B234" s="105">
        <v>1</v>
      </c>
      <c r="C234" s="105"/>
      <c r="D234" s="24" t="s">
        <v>3950</v>
      </c>
      <c r="E234" s="105">
        <v>1</v>
      </c>
    </row>
    <row r="235" spans="1:5">
      <c r="A235" s="24" t="s">
        <v>3956</v>
      </c>
      <c r="B235" s="105">
        <v>1</v>
      </c>
      <c r="C235" s="105"/>
      <c r="D235" s="24" t="s">
        <v>2931</v>
      </c>
      <c r="E235" s="105">
        <v>1</v>
      </c>
    </row>
    <row r="236" spans="1:5">
      <c r="A236" s="24" t="s">
        <v>3964</v>
      </c>
      <c r="B236" s="105">
        <v>1</v>
      </c>
      <c r="C236" s="105"/>
      <c r="D236" s="24" t="s">
        <v>3361</v>
      </c>
      <c r="E236" s="105">
        <v>1</v>
      </c>
    </row>
    <row r="237" spans="1:5">
      <c r="A237" s="24" t="s">
        <v>3951</v>
      </c>
      <c r="B237" s="105">
        <v>1</v>
      </c>
      <c r="C237" s="105"/>
      <c r="D237" s="24" t="s">
        <v>3372</v>
      </c>
      <c r="E237" s="105">
        <v>1</v>
      </c>
    </row>
    <row r="238" spans="1:5">
      <c r="A238" s="24" t="s">
        <v>3590</v>
      </c>
      <c r="B238" s="105">
        <v>1</v>
      </c>
      <c r="C238" s="105"/>
      <c r="D238" s="24" t="s">
        <v>3436</v>
      </c>
      <c r="E238" s="105">
        <v>1</v>
      </c>
    </row>
    <row r="239" spans="1:5">
      <c r="A239" s="24" t="s">
        <v>3946</v>
      </c>
      <c r="B239" s="105">
        <v>1</v>
      </c>
      <c r="C239" s="105"/>
      <c r="D239" s="24" t="s">
        <v>2863</v>
      </c>
      <c r="E239" s="105">
        <v>1</v>
      </c>
    </row>
    <row r="240" spans="1:5">
      <c r="A240" s="24" t="s">
        <v>2948</v>
      </c>
      <c r="B240" s="105">
        <v>1</v>
      </c>
      <c r="C240" s="105"/>
      <c r="D240" s="24" t="s">
        <v>2863</v>
      </c>
      <c r="E240" s="105">
        <v>1</v>
      </c>
    </row>
    <row r="241" spans="1:5">
      <c r="A241" s="24" t="s">
        <v>2984</v>
      </c>
      <c r="B241" s="105">
        <v>1</v>
      </c>
      <c r="C241" s="105"/>
      <c r="D241" s="24" t="s">
        <v>2863</v>
      </c>
      <c r="E241" s="105">
        <v>1</v>
      </c>
    </row>
    <row r="242" spans="1:5">
      <c r="A242" s="24" t="s">
        <v>3237</v>
      </c>
      <c r="B242" s="105">
        <v>1</v>
      </c>
      <c r="C242" s="105"/>
      <c r="D242" s="24" t="s">
        <v>2863</v>
      </c>
      <c r="E242" s="105">
        <v>1</v>
      </c>
    </row>
    <row r="243" spans="1:5">
      <c r="A243" s="24" t="s">
        <v>3128</v>
      </c>
      <c r="B243" s="105">
        <v>1</v>
      </c>
      <c r="C243" s="105"/>
      <c r="D243" s="24" t="s">
        <v>2863</v>
      </c>
      <c r="E243" s="105">
        <v>1</v>
      </c>
    </row>
    <row r="244" spans="1:5">
      <c r="A244" s="24" t="s">
        <v>2994</v>
      </c>
      <c r="B244" s="105">
        <v>1</v>
      </c>
      <c r="C244" s="105"/>
      <c r="D244" s="24" t="s">
        <v>2863</v>
      </c>
      <c r="E244" s="105">
        <v>0</v>
      </c>
    </row>
    <row r="245" spans="1:5">
      <c r="A245" s="24" t="s">
        <v>2947</v>
      </c>
      <c r="B245" s="105">
        <v>1</v>
      </c>
      <c r="C245" s="105"/>
      <c r="D245" s="24" t="s">
        <v>2863</v>
      </c>
      <c r="E245" s="105">
        <v>0</v>
      </c>
    </row>
    <row r="246" spans="1:5">
      <c r="A246" s="24" t="s">
        <v>3453</v>
      </c>
      <c r="B246" s="105">
        <v>1</v>
      </c>
      <c r="C246" s="105"/>
      <c r="D246" s="24" t="s">
        <v>2863</v>
      </c>
      <c r="E246" s="105">
        <v>0</v>
      </c>
    </row>
    <row r="247" spans="1:5">
      <c r="A247" s="24" t="s">
        <v>3277</v>
      </c>
      <c r="B247" s="105">
        <v>1</v>
      </c>
      <c r="C247" s="105"/>
      <c r="D247" s="24" t="s">
        <v>2863</v>
      </c>
      <c r="E247" s="105">
        <v>1</v>
      </c>
    </row>
    <row r="248" spans="1:5">
      <c r="A248" s="24" t="s">
        <v>3277</v>
      </c>
      <c r="B248" s="105">
        <v>1</v>
      </c>
      <c r="C248" s="105"/>
      <c r="D248" s="24" t="s">
        <v>2863</v>
      </c>
      <c r="E248" s="105">
        <v>0</v>
      </c>
    </row>
    <row r="249" spans="1:5">
      <c r="A249" s="24" t="s">
        <v>3450</v>
      </c>
      <c r="B249" s="105">
        <v>1</v>
      </c>
      <c r="C249" s="105"/>
      <c r="D249" s="24" t="s">
        <v>2863</v>
      </c>
      <c r="E249" s="105">
        <v>0</v>
      </c>
    </row>
    <row r="250" spans="1:5">
      <c r="A250" s="24" t="s">
        <v>2959</v>
      </c>
      <c r="B250" s="105">
        <v>0</v>
      </c>
      <c r="C250" s="105"/>
      <c r="D250" s="24" t="s">
        <v>2863</v>
      </c>
      <c r="E250" s="105">
        <v>0</v>
      </c>
    </row>
    <row r="251" spans="1:5">
      <c r="A251" s="24" t="s">
        <v>2886</v>
      </c>
      <c r="B251" s="105">
        <v>1</v>
      </c>
      <c r="C251" s="105"/>
      <c r="D251" s="24" t="s">
        <v>2863</v>
      </c>
      <c r="E251" s="105">
        <v>0</v>
      </c>
    </row>
    <row r="252" spans="1:5">
      <c r="A252" s="24" t="s">
        <v>3051</v>
      </c>
      <c r="B252" s="105">
        <v>1</v>
      </c>
      <c r="C252" s="105"/>
      <c r="D252" s="24" t="s">
        <v>2863</v>
      </c>
      <c r="E252" s="105">
        <v>0</v>
      </c>
    </row>
    <row r="253" spans="1:5">
      <c r="A253" s="24" t="s">
        <v>3124</v>
      </c>
      <c r="B253" s="105">
        <v>1</v>
      </c>
      <c r="C253" s="105"/>
      <c r="D253" s="24" t="s">
        <v>2863</v>
      </c>
      <c r="E253" s="105">
        <v>0</v>
      </c>
    </row>
    <row r="254" spans="1:5">
      <c r="A254" s="24" t="s">
        <v>3114</v>
      </c>
      <c r="B254" s="105">
        <v>1</v>
      </c>
      <c r="C254" s="105"/>
      <c r="D254" s="24" t="s">
        <v>2863</v>
      </c>
      <c r="E254" s="105">
        <v>0</v>
      </c>
    </row>
    <row r="255" spans="1:5">
      <c r="A255" s="24" t="s">
        <v>3413</v>
      </c>
      <c r="B255" s="105">
        <v>1</v>
      </c>
      <c r="C255" s="105"/>
      <c r="D255" s="24" t="s">
        <v>2863</v>
      </c>
      <c r="E255" s="105">
        <v>0</v>
      </c>
    </row>
    <row r="256" spans="1:5">
      <c r="A256" s="24" t="s">
        <v>3800</v>
      </c>
      <c r="B256" s="105">
        <v>1</v>
      </c>
      <c r="C256" s="105"/>
      <c r="D256" s="24" t="s">
        <v>2863</v>
      </c>
      <c r="E256" s="105">
        <v>0</v>
      </c>
    </row>
    <row r="257" spans="1:17">
      <c r="A257" s="24" t="s">
        <v>3049</v>
      </c>
      <c r="B257" s="105">
        <v>1</v>
      </c>
      <c r="C257" s="105"/>
      <c r="D257" s="24" t="s">
        <v>2863</v>
      </c>
      <c r="E257" s="105">
        <v>0</v>
      </c>
    </row>
    <row r="258" spans="1:17">
      <c r="A258" s="24" t="s">
        <v>2800</v>
      </c>
      <c r="B258" s="105">
        <v>1</v>
      </c>
      <c r="C258" s="105"/>
      <c r="D258" s="24" t="s">
        <v>2863</v>
      </c>
      <c r="E258" s="105">
        <v>0</v>
      </c>
    </row>
    <row r="259" spans="1:17">
      <c r="A259" s="24" t="s">
        <v>2800</v>
      </c>
      <c r="B259" s="105">
        <v>1</v>
      </c>
      <c r="C259" s="105"/>
      <c r="D259" s="24" t="s">
        <v>2863</v>
      </c>
      <c r="E259" s="105">
        <v>0</v>
      </c>
    </row>
    <row r="260" spans="1:17">
      <c r="A260" s="24" t="s">
        <v>2800</v>
      </c>
      <c r="B260" s="105">
        <v>1</v>
      </c>
      <c r="C260" s="105"/>
      <c r="D260" s="24" t="s">
        <v>2863</v>
      </c>
      <c r="E260" s="105">
        <v>0</v>
      </c>
    </row>
    <row r="261" spans="1:17">
      <c r="A261" s="24" t="s">
        <v>2800</v>
      </c>
      <c r="B261" s="105">
        <v>1</v>
      </c>
      <c r="C261" s="105"/>
      <c r="D261" s="24" t="s">
        <v>2863</v>
      </c>
      <c r="E261" s="105">
        <v>0</v>
      </c>
    </row>
    <row r="262" spans="1:17">
      <c r="A262" s="24" t="s">
        <v>3044</v>
      </c>
      <c r="B262" s="105">
        <v>1</v>
      </c>
      <c r="C262" s="105"/>
      <c r="D262" s="24" t="s">
        <v>2863</v>
      </c>
      <c r="E262" s="105">
        <v>0</v>
      </c>
      <c r="N262" s="27"/>
      <c r="O262" s="27"/>
      <c r="P262" s="27"/>
      <c r="Q262" s="27"/>
    </row>
    <row r="263" spans="1:17">
      <c r="A263" s="24" t="s">
        <v>3260</v>
      </c>
      <c r="B263" s="105">
        <v>1</v>
      </c>
      <c r="C263" s="105"/>
      <c r="D263" s="24" t="s">
        <v>2863</v>
      </c>
      <c r="E263" s="105">
        <v>0</v>
      </c>
      <c r="N263" s="27"/>
      <c r="O263" s="27"/>
      <c r="P263" s="27"/>
      <c r="Q263" s="27"/>
    </row>
    <row r="264" spans="1:17">
      <c r="A264" s="24" t="s">
        <v>2746</v>
      </c>
      <c r="B264" s="105">
        <v>1</v>
      </c>
      <c r="C264" s="105"/>
      <c r="D264" s="24" t="s">
        <v>2863</v>
      </c>
      <c r="E264" s="105">
        <v>0</v>
      </c>
      <c r="N264" s="27"/>
      <c r="O264" s="27"/>
      <c r="P264" s="27"/>
      <c r="Q264" s="27"/>
    </row>
    <row r="265" spans="1:17">
      <c r="A265" s="24" t="s">
        <v>3115</v>
      </c>
      <c r="B265" s="105">
        <v>1</v>
      </c>
      <c r="C265" s="105"/>
      <c r="D265" s="24" t="s">
        <v>2863</v>
      </c>
      <c r="E265" s="105">
        <v>0</v>
      </c>
      <c r="N265" s="27"/>
      <c r="O265" s="27"/>
      <c r="P265" s="27"/>
      <c r="Q265" s="27"/>
    </row>
    <row r="266" spans="1:17">
      <c r="A266" s="24" t="s">
        <v>3239</v>
      </c>
      <c r="B266" s="105">
        <v>1</v>
      </c>
      <c r="C266" s="105"/>
      <c r="D266" s="24" t="s">
        <v>2863</v>
      </c>
      <c r="E266" s="105">
        <v>0</v>
      </c>
      <c r="N266" s="27"/>
      <c r="O266" s="27"/>
      <c r="P266" s="27"/>
      <c r="Q266" s="27"/>
    </row>
    <row r="267" spans="1:17">
      <c r="A267" s="24" t="s">
        <v>3266</v>
      </c>
      <c r="B267" s="105">
        <v>1</v>
      </c>
      <c r="C267" s="105"/>
      <c r="D267" s="24" t="s">
        <v>2863</v>
      </c>
      <c r="E267" s="105">
        <v>1</v>
      </c>
      <c r="N267" s="27"/>
      <c r="O267" s="27"/>
      <c r="P267" s="27"/>
      <c r="Q267" s="27"/>
    </row>
    <row r="268" spans="1:17">
      <c r="A268" s="24" t="s">
        <v>2995</v>
      </c>
      <c r="B268" s="105">
        <v>1</v>
      </c>
      <c r="C268" s="105"/>
      <c r="D268" s="24" t="s">
        <v>2863</v>
      </c>
      <c r="E268" s="105">
        <v>1</v>
      </c>
      <c r="N268" s="27"/>
      <c r="O268" s="27"/>
      <c r="P268" s="27"/>
      <c r="Q268" s="27"/>
    </row>
    <row r="269" spans="1:17">
      <c r="A269" s="24" t="s">
        <v>3441</v>
      </c>
      <c r="B269" s="105">
        <v>1</v>
      </c>
      <c r="C269" s="105"/>
      <c r="D269" s="24" t="s">
        <v>2863</v>
      </c>
      <c r="E269" s="105">
        <v>1</v>
      </c>
      <c r="N269" s="27"/>
      <c r="O269" s="27"/>
      <c r="P269" s="27"/>
      <c r="Q269" s="27"/>
    </row>
    <row r="270" spans="1:17">
      <c r="A270" s="24" t="s">
        <v>3510</v>
      </c>
      <c r="B270" s="105">
        <v>1</v>
      </c>
      <c r="C270" s="105"/>
      <c r="D270" s="24" t="s">
        <v>2863</v>
      </c>
      <c r="E270" s="105">
        <v>1</v>
      </c>
      <c r="N270" s="27"/>
      <c r="O270" s="27"/>
      <c r="P270" s="27"/>
      <c r="Q270" s="27"/>
    </row>
    <row r="271" spans="1:17">
      <c r="A271" s="24" t="s">
        <v>4030</v>
      </c>
      <c r="B271" s="105">
        <v>1</v>
      </c>
      <c r="C271" s="105"/>
      <c r="D271" s="24" t="s">
        <v>2863</v>
      </c>
      <c r="E271" s="105">
        <v>1</v>
      </c>
      <c r="N271" s="27"/>
      <c r="O271" s="27"/>
      <c r="P271" s="27"/>
      <c r="Q271" s="27"/>
    </row>
    <row r="272" spans="1:17">
      <c r="A272" s="24" t="s">
        <v>4030</v>
      </c>
      <c r="B272" s="105">
        <v>1</v>
      </c>
      <c r="C272" s="105"/>
      <c r="D272" s="24" t="s">
        <v>2863</v>
      </c>
      <c r="E272" s="105">
        <v>1</v>
      </c>
      <c r="N272" s="27"/>
      <c r="O272" s="27"/>
      <c r="P272" s="27"/>
      <c r="Q272" s="27"/>
    </row>
    <row r="273" spans="1:17">
      <c r="A273" s="24" t="s">
        <v>2905</v>
      </c>
      <c r="B273" s="105">
        <v>1</v>
      </c>
      <c r="C273" s="105"/>
      <c r="D273" s="24" t="s">
        <v>2863</v>
      </c>
      <c r="E273" s="105">
        <v>1</v>
      </c>
      <c r="N273" s="27"/>
      <c r="O273" s="27"/>
      <c r="P273" s="27"/>
      <c r="Q273" s="27"/>
    </row>
    <row r="274" spans="1:17">
      <c r="A274" s="24" t="s">
        <v>2915</v>
      </c>
      <c r="B274" s="105">
        <v>1</v>
      </c>
      <c r="C274" s="105"/>
      <c r="D274" s="24" t="s">
        <v>2863</v>
      </c>
      <c r="E274" s="105">
        <v>1</v>
      </c>
      <c r="N274" s="27"/>
      <c r="O274" s="27"/>
      <c r="P274" s="27"/>
      <c r="Q274" s="27"/>
    </row>
    <row r="275" spans="1:17">
      <c r="A275" s="24" t="s">
        <v>2915</v>
      </c>
      <c r="B275" s="105">
        <v>1</v>
      </c>
      <c r="C275" s="105"/>
      <c r="D275" s="24" t="s">
        <v>2863</v>
      </c>
      <c r="E275" s="105">
        <v>0</v>
      </c>
      <c r="N275" s="27"/>
      <c r="O275" s="27"/>
      <c r="P275" s="27"/>
      <c r="Q275" s="27"/>
    </row>
    <row r="276" spans="1:17">
      <c r="A276" s="24" t="s">
        <v>2915</v>
      </c>
      <c r="B276" s="105">
        <v>1</v>
      </c>
      <c r="C276" s="105"/>
      <c r="D276" s="24" t="s">
        <v>2863</v>
      </c>
      <c r="E276" s="105">
        <v>1</v>
      </c>
      <c r="N276" s="27"/>
      <c r="O276" s="27"/>
      <c r="P276" s="27"/>
      <c r="Q276" s="27"/>
    </row>
    <row r="277" spans="1:17">
      <c r="A277" s="24" t="s">
        <v>2915</v>
      </c>
      <c r="B277" s="105">
        <v>1</v>
      </c>
      <c r="C277" s="105"/>
      <c r="D277" s="24" t="s">
        <v>2863</v>
      </c>
      <c r="E277" s="105">
        <v>0</v>
      </c>
      <c r="N277" s="27"/>
      <c r="O277" s="27"/>
      <c r="P277" s="27"/>
      <c r="Q277" s="27"/>
    </row>
    <row r="278" spans="1:17">
      <c r="A278" s="24" t="s">
        <v>3973</v>
      </c>
      <c r="B278" s="105">
        <v>1</v>
      </c>
      <c r="C278" s="105"/>
      <c r="D278" s="24" t="s">
        <v>2863</v>
      </c>
      <c r="E278" s="105">
        <v>1</v>
      </c>
      <c r="N278" s="27"/>
      <c r="O278" s="27"/>
      <c r="P278" s="27"/>
      <c r="Q278" s="27"/>
    </row>
    <row r="279" spans="1:17">
      <c r="A279" s="24" t="s">
        <v>2968</v>
      </c>
      <c r="B279" s="105">
        <v>1</v>
      </c>
      <c r="C279" s="105"/>
      <c r="D279" s="24" t="s">
        <v>2863</v>
      </c>
      <c r="E279" s="105">
        <v>0</v>
      </c>
      <c r="N279" s="27"/>
      <c r="O279" s="27"/>
      <c r="P279" s="27"/>
      <c r="Q279" s="27"/>
    </row>
    <row r="280" spans="1:17">
      <c r="A280" s="24" t="s">
        <v>2968</v>
      </c>
      <c r="B280" s="105">
        <v>1</v>
      </c>
      <c r="C280" s="105"/>
      <c r="D280" s="24" t="s">
        <v>2863</v>
      </c>
      <c r="E280" s="105">
        <v>1</v>
      </c>
      <c r="N280" s="27"/>
      <c r="O280" s="27"/>
      <c r="P280" s="27"/>
      <c r="Q280" s="27"/>
    </row>
    <row r="281" spans="1:17">
      <c r="A281" s="24" t="s">
        <v>2968</v>
      </c>
      <c r="B281" s="105">
        <v>1</v>
      </c>
      <c r="C281" s="105"/>
      <c r="D281" s="24" t="s">
        <v>2863</v>
      </c>
      <c r="E281" s="105">
        <v>1</v>
      </c>
      <c r="N281" s="27"/>
      <c r="O281" s="27"/>
      <c r="P281" s="27"/>
      <c r="Q281" s="27"/>
    </row>
    <row r="282" spans="1:17">
      <c r="A282" s="24" t="s">
        <v>2968</v>
      </c>
      <c r="B282" s="105">
        <v>1</v>
      </c>
      <c r="C282" s="105"/>
      <c r="D282" s="24" t="s">
        <v>2863</v>
      </c>
      <c r="E282" s="105">
        <v>1</v>
      </c>
      <c r="N282" s="27"/>
      <c r="O282" s="27"/>
      <c r="P282" s="27"/>
      <c r="Q282" s="27"/>
    </row>
    <row r="283" spans="1:17">
      <c r="A283" s="24" t="s">
        <v>2968</v>
      </c>
      <c r="B283" s="105">
        <v>1</v>
      </c>
      <c r="C283" s="105"/>
      <c r="D283" s="24" t="s">
        <v>2863</v>
      </c>
      <c r="E283" s="105">
        <v>1</v>
      </c>
      <c r="N283" s="27"/>
      <c r="O283" s="27"/>
      <c r="P283" s="27"/>
      <c r="Q283" s="27"/>
    </row>
    <row r="284" spans="1:17">
      <c r="A284" s="24" t="s">
        <v>2968</v>
      </c>
      <c r="B284" s="105">
        <v>1</v>
      </c>
      <c r="C284" s="105"/>
      <c r="D284" s="24" t="s">
        <v>2863</v>
      </c>
      <c r="E284" s="105">
        <v>1</v>
      </c>
      <c r="N284" s="27"/>
      <c r="O284" s="27"/>
      <c r="P284" s="27"/>
      <c r="Q284" s="27"/>
    </row>
    <row r="285" spans="1:17">
      <c r="A285" s="24" t="s">
        <v>2968</v>
      </c>
      <c r="B285" s="105">
        <v>1</v>
      </c>
      <c r="C285" s="105"/>
      <c r="D285" s="24" t="s">
        <v>2863</v>
      </c>
      <c r="E285" s="105">
        <v>1</v>
      </c>
      <c r="N285" s="27"/>
      <c r="O285" s="27"/>
      <c r="P285" s="27"/>
      <c r="Q285" s="27"/>
    </row>
    <row r="286" spans="1:17">
      <c r="A286" s="24" t="s">
        <v>3807</v>
      </c>
      <c r="B286" s="105">
        <v>1</v>
      </c>
      <c r="C286" s="105"/>
      <c r="D286" s="24" t="s">
        <v>2863</v>
      </c>
      <c r="E286" s="105">
        <v>1</v>
      </c>
      <c r="N286" s="27"/>
      <c r="O286" s="27"/>
      <c r="P286" s="27"/>
      <c r="Q286" s="27"/>
    </row>
    <row r="287" spans="1:17">
      <c r="A287" s="24" t="s">
        <v>3595</v>
      </c>
      <c r="B287" s="105">
        <v>1</v>
      </c>
      <c r="C287" s="105"/>
      <c r="D287" s="24" t="s">
        <v>2863</v>
      </c>
      <c r="E287" s="105">
        <v>1</v>
      </c>
      <c r="N287" s="27"/>
      <c r="O287" s="27"/>
      <c r="P287" s="27"/>
      <c r="Q287" s="27"/>
    </row>
    <row r="288" spans="1:17">
      <c r="A288" s="24" t="s">
        <v>3008</v>
      </c>
      <c r="B288" s="105">
        <v>1</v>
      </c>
      <c r="C288" s="105"/>
      <c r="D288" s="24" t="s">
        <v>2863</v>
      </c>
      <c r="E288" s="105">
        <v>1</v>
      </c>
      <c r="N288" s="27"/>
      <c r="O288" s="27"/>
      <c r="P288" s="27"/>
      <c r="Q288" s="27"/>
    </row>
    <row r="289" spans="1:17">
      <c r="A289" s="24" t="s">
        <v>3469</v>
      </c>
      <c r="B289" s="105">
        <v>1</v>
      </c>
      <c r="C289" s="105"/>
      <c r="D289" s="24" t="s">
        <v>2863</v>
      </c>
      <c r="E289" s="105">
        <v>1</v>
      </c>
      <c r="N289" s="27"/>
      <c r="O289" s="27"/>
      <c r="P289" s="27"/>
      <c r="Q289" s="27"/>
    </row>
    <row r="290" spans="1:17">
      <c r="A290" s="24" t="s">
        <v>3087</v>
      </c>
      <c r="B290" s="105">
        <v>1</v>
      </c>
      <c r="C290" s="105"/>
      <c r="D290" s="24" t="s">
        <v>2863</v>
      </c>
      <c r="E290" s="105">
        <v>1</v>
      </c>
      <c r="N290" s="27"/>
      <c r="O290" s="27"/>
      <c r="P290" s="27"/>
      <c r="Q290" s="27"/>
    </row>
    <row r="291" spans="1:17">
      <c r="A291" s="24" t="s">
        <v>3042</v>
      </c>
      <c r="B291" s="105">
        <v>1</v>
      </c>
      <c r="C291" s="105"/>
      <c r="D291" s="24" t="s">
        <v>2863</v>
      </c>
      <c r="E291" s="105">
        <v>1</v>
      </c>
      <c r="N291" s="27"/>
      <c r="O291" s="27"/>
      <c r="P291" s="27"/>
      <c r="Q291" s="27"/>
    </row>
    <row r="292" spans="1:17">
      <c r="A292" s="24" t="s">
        <v>2870</v>
      </c>
      <c r="B292" s="105">
        <v>1</v>
      </c>
      <c r="C292" s="105"/>
      <c r="D292" s="24" t="s">
        <v>2961</v>
      </c>
      <c r="E292" s="105">
        <v>0</v>
      </c>
      <c r="N292" s="27"/>
      <c r="O292" s="27"/>
      <c r="P292" s="27"/>
      <c r="Q292" s="27"/>
    </row>
    <row r="293" spans="1:17">
      <c r="A293" s="24" t="s">
        <v>2870</v>
      </c>
      <c r="B293" s="105">
        <v>1</v>
      </c>
      <c r="C293" s="105"/>
      <c r="D293" s="24" t="s">
        <v>2961</v>
      </c>
      <c r="E293" s="105">
        <v>0</v>
      </c>
      <c r="N293" s="27"/>
      <c r="O293" s="27"/>
      <c r="P293" s="27"/>
      <c r="Q293" s="27"/>
    </row>
    <row r="294" spans="1:17">
      <c r="A294" s="24" t="s">
        <v>3351</v>
      </c>
      <c r="B294" s="105">
        <v>1</v>
      </c>
      <c r="C294" s="105"/>
      <c r="D294" s="24" t="s">
        <v>2961</v>
      </c>
      <c r="E294" s="105">
        <v>0</v>
      </c>
      <c r="N294" s="27"/>
      <c r="O294" s="27"/>
      <c r="P294" s="27"/>
      <c r="Q294" s="27"/>
    </row>
    <row r="295" spans="1:17">
      <c r="A295" s="24" t="s">
        <v>3351</v>
      </c>
      <c r="B295" s="105">
        <v>1</v>
      </c>
      <c r="C295" s="105"/>
      <c r="D295" s="24" t="s">
        <v>3445</v>
      </c>
      <c r="E295" s="105">
        <v>1</v>
      </c>
      <c r="N295" s="27"/>
      <c r="O295" s="27"/>
      <c r="P295" s="27"/>
      <c r="Q295" s="27"/>
    </row>
    <row r="296" spans="1:17">
      <c r="A296" s="24" t="s">
        <v>3806</v>
      </c>
      <c r="B296" s="105">
        <v>1</v>
      </c>
      <c r="C296" s="105"/>
      <c r="D296" s="24" t="s">
        <v>3445</v>
      </c>
      <c r="E296" s="105">
        <v>1</v>
      </c>
      <c r="N296" s="27"/>
      <c r="O296" s="27"/>
      <c r="P296" s="27"/>
      <c r="Q296" s="27"/>
    </row>
    <row r="297" spans="1:17">
      <c r="A297" s="24" t="s">
        <v>3354</v>
      </c>
      <c r="B297" s="105">
        <v>1</v>
      </c>
      <c r="C297" s="105"/>
      <c r="D297" s="24" t="s">
        <v>3263</v>
      </c>
      <c r="E297" s="105">
        <v>1</v>
      </c>
      <c r="N297" s="27"/>
      <c r="O297" s="27"/>
      <c r="P297" s="27"/>
      <c r="Q297" s="27"/>
    </row>
    <row r="298" spans="1:17">
      <c r="A298" s="24" t="s">
        <v>4033</v>
      </c>
      <c r="B298" s="105">
        <v>1</v>
      </c>
      <c r="C298" s="105"/>
      <c r="D298" s="24" t="s">
        <v>3452</v>
      </c>
      <c r="E298" s="105">
        <v>1</v>
      </c>
      <c r="N298" s="27"/>
      <c r="O298" s="27"/>
      <c r="P298" s="27"/>
      <c r="Q298" s="27"/>
    </row>
    <row r="299" spans="1:17">
      <c r="A299" s="24" t="s">
        <v>3446</v>
      </c>
      <c r="B299" s="105">
        <v>1</v>
      </c>
      <c r="C299" s="105"/>
      <c r="D299" s="24" t="s">
        <v>2780</v>
      </c>
      <c r="E299" s="105">
        <v>1</v>
      </c>
      <c r="N299" s="27"/>
      <c r="O299" s="27"/>
      <c r="P299" s="27"/>
      <c r="Q299" s="27"/>
    </row>
    <row r="300" spans="1:17">
      <c r="A300" s="24" t="s">
        <v>3446</v>
      </c>
      <c r="B300" s="105">
        <v>1</v>
      </c>
      <c r="C300" s="105"/>
      <c r="D300" s="24" t="s">
        <v>3641</v>
      </c>
      <c r="E300" s="105">
        <v>1</v>
      </c>
      <c r="N300" s="27"/>
      <c r="O300" s="27"/>
      <c r="P300" s="27"/>
      <c r="Q300" s="27"/>
    </row>
    <row r="301" spans="1:17">
      <c r="A301" s="24" t="s">
        <v>3948</v>
      </c>
      <c r="B301" s="105">
        <v>1</v>
      </c>
      <c r="C301" s="105"/>
      <c r="D301" s="24" t="s">
        <v>3010</v>
      </c>
      <c r="E301" s="105">
        <v>1</v>
      </c>
      <c r="N301" s="27"/>
      <c r="O301" s="27"/>
      <c r="P301" s="27"/>
      <c r="Q301" s="27"/>
    </row>
    <row r="302" spans="1:17">
      <c r="A302" s="24" t="s">
        <v>3203</v>
      </c>
      <c r="B302" s="105">
        <v>1</v>
      </c>
      <c r="C302" s="105"/>
      <c r="D302" s="24" t="s">
        <v>3010</v>
      </c>
      <c r="E302" s="105">
        <v>1</v>
      </c>
      <c r="N302" s="27"/>
      <c r="O302" s="27"/>
      <c r="P302" s="27"/>
      <c r="Q302" s="27"/>
    </row>
    <row r="303" spans="1:17">
      <c r="A303" s="24" t="s">
        <v>3243</v>
      </c>
      <c r="B303" s="105">
        <v>1</v>
      </c>
      <c r="C303" s="105"/>
      <c r="D303" s="24" t="s">
        <v>3010</v>
      </c>
      <c r="E303" s="105">
        <v>1</v>
      </c>
      <c r="N303" s="27"/>
      <c r="O303" s="27"/>
      <c r="P303" s="27"/>
      <c r="Q303" s="27"/>
    </row>
    <row r="304" spans="1:17">
      <c r="A304" s="24" t="s">
        <v>3243</v>
      </c>
      <c r="B304" s="105">
        <v>1</v>
      </c>
      <c r="C304" s="105"/>
      <c r="D304" s="24" t="s">
        <v>3010</v>
      </c>
      <c r="E304" s="105">
        <v>1</v>
      </c>
      <c r="N304" s="27"/>
      <c r="O304" s="27"/>
      <c r="P304" s="27"/>
      <c r="Q304" s="27"/>
    </row>
    <row r="305" spans="1:17">
      <c r="A305" s="24" t="s">
        <v>3004</v>
      </c>
      <c r="B305" s="105">
        <v>1</v>
      </c>
      <c r="C305" s="105"/>
      <c r="D305" s="24" t="s">
        <v>3968</v>
      </c>
      <c r="E305" s="105">
        <v>1</v>
      </c>
      <c r="N305" s="27"/>
      <c r="O305" s="27"/>
      <c r="P305" s="27"/>
      <c r="Q305" s="27"/>
    </row>
    <row r="306" spans="1:17">
      <c r="A306" s="24" t="s">
        <v>2989</v>
      </c>
      <c r="B306" s="105">
        <v>1</v>
      </c>
      <c r="C306" s="105"/>
      <c r="D306" s="24" t="s">
        <v>2946</v>
      </c>
      <c r="E306" s="105">
        <v>1</v>
      </c>
      <c r="N306" s="27"/>
      <c r="O306" s="27"/>
      <c r="P306" s="27"/>
      <c r="Q306" s="27"/>
    </row>
    <row r="307" spans="1:17">
      <c r="A307" s="24" t="s">
        <v>3967</v>
      </c>
      <c r="B307" s="105">
        <v>1</v>
      </c>
      <c r="C307" s="105"/>
      <c r="D307" s="24" t="s">
        <v>2946</v>
      </c>
      <c r="E307" s="105">
        <v>1</v>
      </c>
      <c r="N307" s="27"/>
      <c r="O307" s="27"/>
      <c r="P307" s="27"/>
      <c r="Q307" s="27"/>
    </row>
    <row r="308" spans="1:17">
      <c r="A308" s="24" t="s">
        <v>2953</v>
      </c>
      <c r="B308" s="105">
        <v>1</v>
      </c>
      <c r="C308" s="105"/>
      <c r="D308" s="24" t="s">
        <v>3320</v>
      </c>
      <c r="E308" s="105">
        <v>0</v>
      </c>
      <c r="N308" s="27"/>
      <c r="O308" s="27"/>
      <c r="P308" s="27"/>
      <c r="Q308" s="27"/>
    </row>
    <row r="309" spans="1:17">
      <c r="A309" s="24" t="s">
        <v>2993</v>
      </c>
      <c r="B309" s="105">
        <v>1</v>
      </c>
      <c r="C309" s="105"/>
      <c r="D309" s="24" t="s">
        <v>3496</v>
      </c>
      <c r="E309" s="105">
        <v>1</v>
      </c>
      <c r="N309" s="27"/>
      <c r="O309" s="27"/>
      <c r="P309" s="27"/>
      <c r="Q309" s="27"/>
    </row>
    <row r="310" spans="1:17">
      <c r="A310" s="24" t="s">
        <v>2983</v>
      </c>
      <c r="B310" s="105">
        <v>1</v>
      </c>
      <c r="C310" s="105"/>
      <c r="D310" s="24" t="s">
        <v>3496</v>
      </c>
      <c r="E310" s="105">
        <v>1</v>
      </c>
      <c r="N310" s="27"/>
      <c r="O310" s="27"/>
      <c r="P310" s="27"/>
      <c r="Q310" s="27"/>
    </row>
    <row r="311" spans="1:17">
      <c r="A311" s="24" t="s">
        <v>2856</v>
      </c>
      <c r="B311" s="105">
        <v>1</v>
      </c>
      <c r="C311" s="105"/>
      <c r="D311" s="24" t="s">
        <v>3741</v>
      </c>
      <c r="E311" s="105">
        <v>0</v>
      </c>
      <c r="N311" s="27"/>
      <c r="O311" s="27"/>
      <c r="P311" s="27"/>
      <c r="Q311" s="27"/>
    </row>
    <row r="312" spans="1:17">
      <c r="A312" s="24" t="s">
        <v>2885</v>
      </c>
      <c r="B312" s="105">
        <v>1</v>
      </c>
      <c r="C312" s="105"/>
      <c r="D312" s="24" t="s">
        <v>3741</v>
      </c>
      <c r="E312" s="105">
        <v>0</v>
      </c>
      <c r="N312" s="27"/>
      <c r="O312" s="27"/>
      <c r="P312" s="27"/>
      <c r="Q312" s="27"/>
    </row>
    <row r="313" spans="1:17">
      <c r="A313" s="24" t="s">
        <v>3002</v>
      </c>
      <c r="B313" s="105">
        <v>1</v>
      </c>
      <c r="C313" s="105"/>
      <c r="D313" s="24" t="s">
        <v>2925</v>
      </c>
      <c r="E313" s="105">
        <v>1</v>
      </c>
      <c r="N313" s="27"/>
      <c r="O313" s="27"/>
      <c r="P313" s="27"/>
      <c r="Q313" s="27"/>
    </row>
    <row r="314" spans="1:17">
      <c r="A314" s="24" t="s">
        <v>2798</v>
      </c>
      <c r="B314" s="105">
        <v>1</v>
      </c>
      <c r="C314" s="105"/>
      <c r="D314" s="24" t="s">
        <v>2925</v>
      </c>
      <c r="E314" s="105">
        <v>1</v>
      </c>
      <c r="N314" s="27"/>
      <c r="O314" s="27"/>
      <c r="P314" s="27"/>
      <c r="Q314" s="27"/>
    </row>
    <row r="315" spans="1:17">
      <c r="A315" s="24" t="s">
        <v>2798</v>
      </c>
      <c r="B315" s="105">
        <v>1</v>
      </c>
      <c r="C315" s="105"/>
      <c r="D315" s="24" t="s">
        <v>3465</v>
      </c>
      <c r="E315" s="105">
        <v>1</v>
      </c>
      <c r="N315" s="27"/>
      <c r="O315" s="27"/>
      <c r="P315" s="27"/>
      <c r="Q315" s="27"/>
    </row>
    <row r="316" spans="1:17">
      <c r="A316" s="24" t="s">
        <v>2798</v>
      </c>
      <c r="B316" s="105">
        <v>1</v>
      </c>
      <c r="C316" s="105"/>
      <c r="D316" s="24" t="s">
        <v>3003</v>
      </c>
      <c r="E316" s="105">
        <v>1</v>
      </c>
      <c r="N316" s="27"/>
      <c r="O316" s="27"/>
      <c r="P316" s="27"/>
      <c r="Q316" s="27"/>
    </row>
    <row r="317" spans="1:17">
      <c r="A317" s="24" t="s">
        <v>2798</v>
      </c>
      <c r="B317" s="105">
        <v>1</v>
      </c>
      <c r="C317" s="105"/>
      <c r="D317" s="24" t="s">
        <v>2894</v>
      </c>
      <c r="E317" s="105">
        <v>0</v>
      </c>
      <c r="N317" s="27"/>
      <c r="O317" s="27"/>
      <c r="P317" s="27"/>
      <c r="Q317" s="27"/>
    </row>
    <row r="318" spans="1:17">
      <c r="A318" s="24" t="s">
        <v>2930</v>
      </c>
      <c r="B318" s="105">
        <v>1</v>
      </c>
      <c r="C318" s="105"/>
      <c r="D318" s="24" t="s">
        <v>3215</v>
      </c>
      <c r="E318" s="105">
        <v>1</v>
      </c>
      <c r="N318" s="27"/>
      <c r="O318" s="27"/>
      <c r="P318" s="27"/>
      <c r="Q318" s="27"/>
    </row>
    <row r="319" spans="1:17">
      <c r="A319" s="24" t="s">
        <v>3038</v>
      </c>
      <c r="B319" s="105">
        <v>1</v>
      </c>
      <c r="C319" s="105"/>
      <c r="D319" s="24" t="s">
        <v>3947</v>
      </c>
      <c r="E319" s="105">
        <v>1</v>
      </c>
      <c r="N319" s="27"/>
      <c r="O319" s="27"/>
      <c r="P319" s="27"/>
      <c r="Q319" s="27"/>
    </row>
    <row r="320" spans="1:17">
      <c r="A320" s="24" t="s">
        <v>3355</v>
      </c>
      <c r="B320" s="105">
        <v>1</v>
      </c>
      <c r="C320" s="105"/>
      <c r="D320" s="24" t="s">
        <v>2770</v>
      </c>
      <c r="E320" s="105">
        <v>1</v>
      </c>
      <c r="N320" s="27"/>
      <c r="O320" s="27"/>
      <c r="P320" s="27"/>
      <c r="Q320" s="27"/>
    </row>
    <row r="321" spans="1:17">
      <c r="A321" s="24" t="s">
        <v>4084</v>
      </c>
      <c r="B321" s="105">
        <v>1</v>
      </c>
      <c r="C321" s="105"/>
      <c r="D321" s="24" t="s">
        <v>2770</v>
      </c>
      <c r="E321" s="105">
        <v>1</v>
      </c>
      <c r="N321" s="27"/>
      <c r="O321" s="27"/>
      <c r="P321" s="27"/>
      <c r="Q321" s="27"/>
    </row>
    <row r="322" spans="1:17">
      <c r="A322" s="24" t="s">
        <v>4084</v>
      </c>
      <c r="B322" s="105">
        <v>1</v>
      </c>
      <c r="C322" s="105"/>
      <c r="D322" s="24" t="s">
        <v>2770</v>
      </c>
      <c r="E322" s="105">
        <v>1</v>
      </c>
      <c r="N322" s="27"/>
      <c r="O322" s="27"/>
      <c r="P322" s="27"/>
      <c r="Q322" s="27"/>
    </row>
    <row r="323" spans="1:17">
      <c r="A323" s="24" t="s">
        <v>4084</v>
      </c>
      <c r="B323" s="105">
        <v>1</v>
      </c>
      <c r="C323" s="105"/>
      <c r="D323" s="24" t="s">
        <v>2770</v>
      </c>
      <c r="E323" s="105">
        <v>1</v>
      </c>
      <c r="N323" s="27"/>
      <c r="O323" s="27"/>
      <c r="P323" s="27"/>
      <c r="Q323" s="27"/>
    </row>
    <row r="324" spans="1:17">
      <c r="A324" s="24" t="s">
        <v>4084</v>
      </c>
      <c r="B324" s="105">
        <v>0</v>
      </c>
      <c r="C324" s="105"/>
      <c r="D324" s="24" t="s">
        <v>2770</v>
      </c>
      <c r="E324" s="105">
        <v>1</v>
      </c>
      <c r="N324" s="27"/>
      <c r="O324" s="27"/>
      <c r="P324" s="27"/>
      <c r="Q324" s="27"/>
    </row>
    <row r="325" spans="1:17">
      <c r="A325" s="24" t="s">
        <v>4084</v>
      </c>
      <c r="B325" s="105">
        <v>1</v>
      </c>
      <c r="C325" s="105"/>
      <c r="D325" s="24" t="s">
        <v>2770</v>
      </c>
      <c r="E325" s="105">
        <v>1</v>
      </c>
      <c r="N325" s="27"/>
      <c r="O325" s="27"/>
      <c r="P325" s="27"/>
      <c r="Q325" s="27"/>
    </row>
    <row r="326" spans="1:17">
      <c r="A326" s="24" t="s">
        <v>4084</v>
      </c>
      <c r="B326" s="105">
        <v>0</v>
      </c>
      <c r="C326" s="105"/>
      <c r="D326" s="24" t="s">
        <v>2808</v>
      </c>
      <c r="E326" s="105">
        <v>1</v>
      </c>
      <c r="N326" s="27"/>
      <c r="O326" s="27"/>
      <c r="P326" s="27"/>
      <c r="Q326" s="27"/>
    </row>
    <row r="327" spans="1:17">
      <c r="A327" s="24" t="s">
        <v>4084</v>
      </c>
      <c r="B327" s="105">
        <v>1</v>
      </c>
      <c r="C327" s="105"/>
      <c r="D327" s="24" t="s">
        <v>3810</v>
      </c>
      <c r="E327" s="105">
        <v>1</v>
      </c>
      <c r="N327" s="27"/>
      <c r="O327" s="27"/>
      <c r="P327" s="27"/>
      <c r="Q327" s="27"/>
    </row>
    <row r="328" spans="1:17">
      <c r="A328" s="24" t="s">
        <v>4084</v>
      </c>
      <c r="B328" s="105">
        <v>1</v>
      </c>
      <c r="C328" s="105"/>
      <c r="D328" s="24" t="s">
        <v>3810</v>
      </c>
      <c r="E328" s="105">
        <v>1</v>
      </c>
      <c r="N328" s="27"/>
      <c r="O328" s="27"/>
      <c r="P328" s="27"/>
      <c r="Q328" s="27"/>
    </row>
    <row r="329" spans="1:17">
      <c r="A329" s="24" t="s">
        <v>4084</v>
      </c>
      <c r="B329" s="105">
        <v>1</v>
      </c>
      <c r="C329" s="105"/>
      <c r="D329" s="24" t="s">
        <v>2922</v>
      </c>
      <c r="E329" s="105">
        <v>1</v>
      </c>
      <c r="N329" s="27"/>
      <c r="O329" s="27"/>
      <c r="P329" s="27"/>
      <c r="Q329" s="27"/>
    </row>
    <row r="330" spans="1:17">
      <c r="A330" s="24" t="s">
        <v>4084</v>
      </c>
      <c r="B330" s="105">
        <v>1</v>
      </c>
      <c r="C330" s="105"/>
      <c r="D330" s="24" t="s">
        <v>3139</v>
      </c>
      <c r="E330" s="105">
        <v>0</v>
      </c>
      <c r="N330" s="27"/>
      <c r="O330" s="27"/>
      <c r="P330" s="27"/>
      <c r="Q330" s="27"/>
    </row>
    <row r="331" spans="1:17">
      <c r="A331" s="24" t="s">
        <v>4084</v>
      </c>
      <c r="B331" s="105">
        <v>1</v>
      </c>
      <c r="C331" s="105"/>
      <c r="D331" s="24" t="s">
        <v>2988</v>
      </c>
      <c r="E331" s="105">
        <v>1</v>
      </c>
      <c r="N331" s="27"/>
      <c r="O331" s="27"/>
      <c r="P331" s="27"/>
      <c r="Q331" s="27"/>
    </row>
    <row r="332" spans="1:17">
      <c r="A332" s="24" t="s">
        <v>4084</v>
      </c>
      <c r="B332" s="105">
        <v>1</v>
      </c>
      <c r="C332" s="105"/>
      <c r="D332" s="24" t="s">
        <v>2988</v>
      </c>
      <c r="E332" s="105">
        <v>1</v>
      </c>
      <c r="N332" s="27"/>
      <c r="O332" s="27"/>
      <c r="P332" s="27"/>
      <c r="Q332" s="27"/>
    </row>
    <row r="333" spans="1:17">
      <c r="A333" s="24" t="s">
        <v>4084</v>
      </c>
      <c r="B333" s="105">
        <v>1</v>
      </c>
      <c r="C333" s="105"/>
      <c r="D333" s="24" t="s">
        <v>2988</v>
      </c>
      <c r="E333" s="105">
        <v>1</v>
      </c>
      <c r="N333" s="27"/>
      <c r="O333" s="27"/>
      <c r="P333" s="27"/>
      <c r="Q333" s="27"/>
    </row>
    <row r="334" spans="1:17">
      <c r="A334" s="24" t="s">
        <v>4084</v>
      </c>
      <c r="B334" s="105">
        <v>1</v>
      </c>
      <c r="C334" s="105"/>
      <c r="D334" s="24" t="s">
        <v>2988</v>
      </c>
      <c r="E334" s="105">
        <v>1</v>
      </c>
      <c r="N334" s="27"/>
      <c r="O334" s="27"/>
      <c r="P334" s="27"/>
      <c r="Q334" s="27"/>
    </row>
    <row r="335" spans="1:17">
      <c r="A335" s="24" t="s">
        <v>4084</v>
      </c>
      <c r="B335" s="105">
        <v>1</v>
      </c>
      <c r="C335" s="105"/>
      <c r="D335" s="24" t="s">
        <v>2988</v>
      </c>
      <c r="E335" s="105">
        <v>1</v>
      </c>
      <c r="N335" s="27"/>
      <c r="O335" s="27"/>
      <c r="P335" s="27"/>
      <c r="Q335" s="27"/>
    </row>
    <row r="336" spans="1:17">
      <c r="A336" s="24" t="s">
        <v>4084</v>
      </c>
      <c r="B336" s="105">
        <v>1</v>
      </c>
      <c r="C336" s="105"/>
      <c r="D336" s="24" t="s">
        <v>3106</v>
      </c>
      <c r="E336" s="105">
        <v>0</v>
      </c>
      <c r="N336" s="27"/>
      <c r="O336" s="27"/>
      <c r="P336" s="27"/>
      <c r="Q336" s="27"/>
    </row>
    <row r="337" spans="1:17">
      <c r="A337" s="24" t="s">
        <v>4084</v>
      </c>
      <c r="B337" s="105">
        <v>1</v>
      </c>
      <c r="C337" s="105"/>
      <c r="D337" s="24" t="s">
        <v>3106</v>
      </c>
      <c r="E337" s="105">
        <v>0</v>
      </c>
      <c r="N337" s="27"/>
      <c r="O337" s="27"/>
      <c r="P337" s="27"/>
      <c r="Q337" s="27"/>
    </row>
    <row r="338" spans="1:17">
      <c r="A338" s="24" t="s">
        <v>4084</v>
      </c>
      <c r="B338" s="105">
        <v>0</v>
      </c>
      <c r="C338" s="105"/>
      <c r="D338" s="24" t="s">
        <v>3497</v>
      </c>
      <c r="E338" s="105">
        <v>1</v>
      </c>
      <c r="N338" s="27"/>
      <c r="O338" s="27"/>
      <c r="P338" s="27"/>
      <c r="Q338" s="27"/>
    </row>
    <row r="339" spans="1:17">
      <c r="A339" s="24" t="s">
        <v>4084</v>
      </c>
      <c r="B339" s="105">
        <v>1</v>
      </c>
      <c r="C339" s="105"/>
      <c r="D339" s="24" t="s">
        <v>3497</v>
      </c>
      <c r="E339" s="105">
        <v>1</v>
      </c>
      <c r="N339" s="27"/>
      <c r="O339" s="27"/>
      <c r="P339" s="27"/>
      <c r="Q339" s="27"/>
    </row>
    <row r="340" spans="1:17">
      <c r="A340" s="24" t="s">
        <v>4084</v>
      </c>
      <c r="B340" s="105">
        <v>1</v>
      </c>
      <c r="C340" s="105"/>
      <c r="D340" s="24" t="s">
        <v>2815</v>
      </c>
      <c r="E340" s="105">
        <v>0</v>
      </c>
      <c r="N340" s="27"/>
      <c r="O340" s="27"/>
      <c r="P340" s="27"/>
      <c r="Q340" s="27"/>
    </row>
    <row r="341" spans="1:17">
      <c r="A341" s="24" t="s">
        <v>4084</v>
      </c>
      <c r="B341" s="105">
        <v>1</v>
      </c>
      <c r="C341" s="105"/>
      <c r="D341" s="24" t="s">
        <v>2815</v>
      </c>
      <c r="E341" s="105">
        <v>1</v>
      </c>
      <c r="N341" s="27"/>
      <c r="O341" s="27"/>
      <c r="P341" s="27"/>
      <c r="Q341" s="27"/>
    </row>
    <row r="342" spans="1:17">
      <c r="A342" s="24" t="s">
        <v>4084</v>
      </c>
      <c r="B342" s="105">
        <v>1</v>
      </c>
      <c r="C342" s="105"/>
      <c r="D342" s="24" t="s">
        <v>3642</v>
      </c>
      <c r="E342" s="105">
        <v>1</v>
      </c>
      <c r="N342" s="27"/>
      <c r="O342" s="27"/>
      <c r="P342" s="27"/>
      <c r="Q342" s="27"/>
    </row>
    <row r="343" spans="1:17">
      <c r="A343" s="24" t="s">
        <v>3471</v>
      </c>
      <c r="B343" s="105">
        <v>1</v>
      </c>
      <c r="C343" s="105"/>
      <c r="D343" s="24" t="s">
        <v>2810</v>
      </c>
      <c r="E343" s="105">
        <v>1</v>
      </c>
      <c r="N343" s="27"/>
      <c r="O343" s="27"/>
      <c r="P343" s="27"/>
      <c r="Q343" s="27"/>
    </row>
    <row r="344" spans="1:17">
      <c r="A344" s="24" t="s">
        <v>3282</v>
      </c>
      <c r="B344" s="105">
        <v>0</v>
      </c>
      <c r="C344" s="105"/>
      <c r="D344" s="24" t="s">
        <v>2810</v>
      </c>
      <c r="E344" s="105">
        <v>1</v>
      </c>
      <c r="N344" s="27"/>
      <c r="O344" s="27"/>
      <c r="P344" s="27"/>
      <c r="Q344" s="27"/>
    </row>
    <row r="345" spans="1:17">
      <c r="A345" s="24" t="s">
        <v>3244</v>
      </c>
      <c r="B345" s="105">
        <v>1</v>
      </c>
      <c r="C345" s="105"/>
      <c r="D345" s="24" t="s">
        <v>2810</v>
      </c>
      <c r="E345" s="105">
        <v>1</v>
      </c>
      <c r="N345" s="27"/>
      <c r="O345" s="27"/>
      <c r="P345" s="27"/>
      <c r="Q345" s="27"/>
    </row>
    <row r="346" spans="1:17">
      <c r="A346" s="24" t="s">
        <v>3244</v>
      </c>
      <c r="B346" s="105">
        <v>1</v>
      </c>
      <c r="C346" s="105"/>
      <c r="D346" s="24" t="s">
        <v>2810</v>
      </c>
      <c r="E346" s="105">
        <v>1</v>
      </c>
      <c r="N346" s="27"/>
      <c r="O346" s="27"/>
      <c r="P346" s="27"/>
      <c r="Q346" s="27"/>
    </row>
    <row r="347" spans="1:17">
      <c r="A347" s="24" t="s">
        <v>3963</v>
      </c>
      <c r="B347" s="105">
        <v>1</v>
      </c>
      <c r="C347" s="105"/>
      <c r="D347" s="24" t="s">
        <v>2952</v>
      </c>
      <c r="E347" s="105">
        <v>1</v>
      </c>
      <c r="N347" s="27"/>
      <c r="O347" s="27"/>
      <c r="P347" s="27"/>
      <c r="Q347" s="27"/>
    </row>
    <row r="348" spans="1:17">
      <c r="A348" s="24" t="s">
        <v>2835</v>
      </c>
      <c r="B348" s="105">
        <v>1</v>
      </c>
      <c r="C348" s="105"/>
      <c r="D348" s="24" t="s">
        <v>2807</v>
      </c>
      <c r="E348" s="105">
        <v>1</v>
      </c>
      <c r="N348" s="27"/>
      <c r="O348" s="27"/>
      <c r="P348" s="27"/>
      <c r="Q348" s="27"/>
    </row>
    <row r="349" spans="1:17">
      <c r="A349" s="24" t="s">
        <v>3034</v>
      </c>
      <c r="B349" s="105">
        <v>1</v>
      </c>
      <c r="C349" s="105"/>
      <c r="D349" s="24" t="s">
        <v>3809</v>
      </c>
      <c r="E349" s="105">
        <v>1</v>
      </c>
      <c r="N349" s="27"/>
      <c r="O349" s="27"/>
      <c r="P349" s="27"/>
      <c r="Q349" s="27"/>
    </row>
    <row r="350" spans="1:17">
      <c r="A350" s="24" t="s">
        <v>3207</v>
      </c>
      <c r="B350" s="105">
        <v>1</v>
      </c>
      <c r="C350" s="105"/>
      <c r="D350" s="24" t="s">
        <v>3437</v>
      </c>
      <c r="E350" s="105">
        <v>1</v>
      </c>
      <c r="N350" s="27"/>
      <c r="O350" s="27"/>
      <c r="P350" s="27"/>
      <c r="Q350" s="27"/>
    </row>
    <row r="351" spans="1:17">
      <c r="A351" s="24" t="s">
        <v>3119</v>
      </c>
      <c r="B351" s="105">
        <v>1</v>
      </c>
      <c r="C351" s="105"/>
      <c r="D351" s="24" t="s">
        <v>3437</v>
      </c>
      <c r="E351" s="105">
        <v>1</v>
      </c>
      <c r="N351" s="27"/>
      <c r="O351" s="27"/>
      <c r="P351" s="27"/>
      <c r="Q351" s="27"/>
    </row>
    <row r="352" spans="1:17">
      <c r="A352" s="24" t="s">
        <v>3593</v>
      </c>
      <c r="B352" s="105">
        <v>1</v>
      </c>
      <c r="C352" s="105"/>
      <c r="D352" s="24" t="s">
        <v>3437</v>
      </c>
      <c r="E352" s="105">
        <v>1</v>
      </c>
      <c r="N352" s="27"/>
      <c r="O352" s="27"/>
      <c r="P352" s="27"/>
      <c r="Q352" s="27"/>
    </row>
    <row r="353" spans="1:17">
      <c r="A353" s="24" t="s">
        <v>3694</v>
      </c>
      <c r="B353" s="105">
        <v>1</v>
      </c>
      <c r="C353" s="105"/>
      <c r="D353" s="24" t="s">
        <v>2884</v>
      </c>
      <c r="E353" s="105">
        <v>1</v>
      </c>
      <c r="N353" s="27"/>
      <c r="O353" s="27"/>
      <c r="P353" s="27"/>
      <c r="Q353" s="27"/>
    </row>
    <row r="354" spans="1:17">
      <c r="A354" s="24" t="s">
        <v>4086</v>
      </c>
      <c r="B354" s="105">
        <v>0</v>
      </c>
      <c r="C354" s="105"/>
      <c r="D354" s="24" t="s">
        <v>3485</v>
      </c>
      <c r="E354" s="105">
        <v>1</v>
      </c>
      <c r="N354" s="27"/>
      <c r="O354" s="27"/>
      <c r="P354" s="27"/>
      <c r="Q354" s="27"/>
    </row>
    <row r="355" spans="1:17">
      <c r="A355" s="24" t="s">
        <v>4086</v>
      </c>
      <c r="B355" s="105">
        <v>1</v>
      </c>
      <c r="C355" s="105"/>
      <c r="D355" s="24" t="s">
        <v>2913</v>
      </c>
      <c r="E355" s="105">
        <v>1</v>
      </c>
      <c r="N355" s="27"/>
      <c r="O355" s="27"/>
      <c r="P355" s="27"/>
      <c r="Q355" s="27"/>
    </row>
    <row r="356" spans="1:17">
      <c r="A356" s="24" t="s">
        <v>2850</v>
      </c>
      <c r="B356" s="105">
        <v>1</v>
      </c>
      <c r="C356" s="105"/>
      <c r="D356" s="24" t="s">
        <v>3015</v>
      </c>
      <c r="E356" s="105">
        <v>1</v>
      </c>
      <c r="N356" s="27"/>
      <c r="O356" s="27"/>
      <c r="P356" s="27"/>
      <c r="Q356" s="27"/>
    </row>
    <row r="357" spans="1:17">
      <c r="A357" s="24" t="s">
        <v>3226</v>
      </c>
      <c r="B357" s="105">
        <v>1</v>
      </c>
      <c r="C357" s="105"/>
      <c r="D357" s="24" t="s">
        <v>3015</v>
      </c>
      <c r="E357" s="105">
        <v>1</v>
      </c>
      <c r="N357" s="27"/>
      <c r="O357" s="27"/>
      <c r="P357" s="27"/>
      <c r="Q357" s="27"/>
    </row>
    <row r="358" spans="1:17">
      <c r="A358" s="24" t="s">
        <v>3340</v>
      </c>
      <c r="B358" s="105">
        <v>0</v>
      </c>
      <c r="C358" s="105"/>
      <c r="D358" s="24" t="s">
        <v>2797</v>
      </c>
      <c r="E358" s="105">
        <v>1</v>
      </c>
      <c r="N358" s="27"/>
      <c r="O358" s="27"/>
      <c r="P358" s="27"/>
      <c r="Q358" s="27"/>
    </row>
    <row r="359" spans="1:17">
      <c r="A359" s="24" t="s">
        <v>4012</v>
      </c>
      <c r="B359" s="105">
        <v>0</v>
      </c>
      <c r="C359" s="105"/>
      <c r="D359" s="24" t="s">
        <v>2797</v>
      </c>
      <c r="E359" s="105">
        <v>1</v>
      </c>
      <c r="N359" s="27"/>
      <c r="O359" s="27"/>
      <c r="P359" s="27"/>
      <c r="Q359" s="27"/>
    </row>
    <row r="360" spans="1:17">
      <c r="A360" s="24" t="s">
        <v>4012</v>
      </c>
      <c r="B360" s="105">
        <v>1</v>
      </c>
      <c r="C360" s="105"/>
      <c r="D360" s="24" t="s">
        <v>2992</v>
      </c>
      <c r="E360" s="105">
        <v>1</v>
      </c>
      <c r="N360" s="27"/>
      <c r="O360" s="27"/>
      <c r="P360" s="27"/>
      <c r="Q360" s="27"/>
    </row>
    <row r="361" spans="1:17">
      <c r="A361" s="24" t="s">
        <v>3917</v>
      </c>
      <c r="B361" s="105">
        <v>1</v>
      </c>
      <c r="C361" s="105"/>
      <c r="D361" s="24" t="s">
        <v>3804</v>
      </c>
      <c r="E361" s="105">
        <v>1</v>
      </c>
      <c r="N361" s="27"/>
      <c r="O361" s="27"/>
      <c r="P361" s="27"/>
      <c r="Q361" s="27"/>
    </row>
    <row r="362" spans="1:17">
      <c r="A362" s="24" t="s">
        <v>3648</v>
      </c>
      <c r="B362" s="105">
        <v>1</v>
      </c>
      <c r="C362" s="105"/>
      <c r="D362" s="24" t="s">
        <v>2834</v>
      </c>
      <c r="E362" s="105">
        <v>1</v>
      </c>
      <c r="N362" s="27"/>
      <c r="O362" s="27"/>
      <c r="P362" s="27"/>
      <c r="Q362" s="27"/>
    </row>
    <row r="363" spans="1:17">
      <c r="A363" s="24" t="s">
        <v>3040</v>
      </c>
      <c r="B363" s="105">
        <v>1</v>
      </c>
      <c r="C363" s="105"/>
      <c r="D363" s="24" t="s">
        <v>3224</v>
      </c>
      <c r="E363" s="105">
        <v>1</v>
      </c>
      <c r="N363" s="27"/>
      <c r="O363" s="27"/>
      <c r="P363" s="27"/>
      <c r="Q363" s="27"/>
    </row>
    <row r="364" spans="1:17">
      <c r="A364" s="24" t="s">
        <v>3448</v>
      </c>
      <c r="B364" s="105">
        <v>1</v>
      </c>
      <c r="C364" s="105"/>
      <c r="D364" s="24" t="s">
        <v>3923</v>
      </c>
      <c r="E364" s="105">
        <v>1</v>
      </c>
      <c r="N364" s="27"/>
      <c r="O364" s="27"/>
      <c r="P364" s="27"/>
      <c r="Q364" s="27"/>
    </row>
    <row r="365" spans="1:17">
      <c r="A365" s="24" t="s">
        <v>3518</v>
      </c>
      <c r="B365" s="105">
        <v>1</v>
      </c>
      <c r="C365" s="105"/>
      <c r="D365" s="24" t="s">
        <v>3033</v>
      </c>
      <c r="E365" s="105">
        <v>1</v>
      </c>
      <c r="N365" s="27"/>
      <c r="O365" s="27"/>
      <c r="P365" s="27"/>
      <c r="Q365" s="27"/>
    </row>
    <row r="366" spans="1:17">
      <c r="A366" s="24" t="s">
        <v>2799</v>
      </c>
      <c r="B366" s="105">
        <v>1</v>
      </c>
      <c r="C366" s="105"/>
      <c r="D366" s="24" t="s">
        <v>3033</v>
      </c>
      <c r="E366" s="105">
        <v>1</v>
      </c>
      <c r="N366" s="27"/>
      <c r="O366" s="27"/>
      <c r="P366" s="27"/>
      <c r="Q366" s="27"/>
    </row>
    <row r="367" spans="1:17">
      <c r="A367" s="24" t="s">
        <v>3924</v>
      </c>
      <c r="B367" s="105">
        <v>1</v>
      </c>
      <c r="C367" s="105"/>
      <c r="D367" s="24" t="s">
        <v>3033</v>
      </c>
      <c r="E367" s="105">
        <v>1</v>
      </c>
      <c r="N367" s="27"/>
      <c r="O367" s="27"/>
      <c r="P367" s="27"/>
      <c r="Q367" s="27"/>
    </row>
    <row r="368" spans="1:17">
      <c r="A368" s="24" t="s">
        <v>3693</v>
      </c>
      <c r="B368" s="105">
        <v>1</v>
      </c>
      <c r="C368" s="105"/>
      <c r="D368" s="24" t="s">
        <v>3965</v>
      </c>
      <c r="E368" s="105">
        <v>1</v>
      </c>
      <c r="N368" s="27"/>
      <c r="O368" s="27"/>
      <c r="P368" s="27"/>
      <c r="Q368" s="27"/>
    </row>
    <row r="369" spans="1:17">
      <c r="A369" s="24" t="s">
        <v>3161</v>
      </c>
      <c r="B369" s="105">
        <v>1</v>
      </c>
      <c r="C369" s="105"/>
      <c r="D369" s="24" t="s">
        <v>3018</v>
      </c>
      <c r="E369" s="105">
        <v>1</v>
      </c>
      <c r="N369" s="27"/>
      <c r="O369" s="27"/>
      <c r="P369" s="27"/>
      <c r="Q369" s="27"/>
    </row>
    <row r="370" spans="1:17">
      <c r="A370" s="24" t="s">
        <v>3251</v>
      </c>
      <c r="B370" s="105">
        <v>1</v>
      </c>
      <c r="C370" s="105"/>
      <c r="D370" s="24" t="s">
        <v>3027</v>
      </c>
      <c r="E370" s="105">
        <v>1</v>
      </c>
      <c r="N370" s="27"/>
      <c r="O370" s="27"/>
      <c r="P370" s="27"/>
      <c r="Q370" s="27"/>
    </row>
    <row r="371" spans="1:17">
      <c r="A371" s="24" t="s">
        <v>3480</v>
      </c>
      <c r="B371" s="105">
        <v>1</v>
      </c>
      <c r="C371" s="105"/>
      <c r="D371" s="24" t="s">
        <v>3027</v>
      </c>
      <c r="E371" s="105">
        <v>1</v>
      </c>
      <c r="N371" s="27"/>
      <c r="O371" s="27"/>
      <c r="P371" s="27"/>
      <c r="Q371" s="27"/>
    </row>
    <row r="372" spans="1:17">
      <c r="A372" s="24" t="s">
        <v>2868</v>
      </c>
      <c r="B372" s="105">
        <v>1</v>
      </c>
      <c r="C372" s="105"/>
      <c r="D372" s="24" t="s">
        <v>3027</v>
      </c>
      <c r="E372" s="105">
        <v>1</v>
      </c>
      <c r="N372" s="27"/>
      <c r="O372" s="27"/>
      <c r="P372" s="27"/>
      <c r="Q372" s="27"/>
    </row>
    <row r="373" spans="1:17">
      <c r="A373" s="24" t="s">
        <v>3005</v>
      </c>
      <c r="B373" s="105">
        <v>1</v>
      </c>
      <c r="C373" s="105"/>
      <c r="D373" s="24" t="s">
        <v>3027</v>
      </c>
      <c r="E373" s="105">
        <v>1</v>
      </c>
      <c r="N373" s="27"/>
      <c r="O373" s="27"/>
      <c r="P373" s="27"/>
      <c r="Q373" s="27"/>
    </row>
    <row r="374" spans="1:17">
      <c r="A374" s="24" t="s">
        <v>3204</v>
      </c>
      <c r="B374" s="105">
        <v>1</v>
      </c>
      <c r="C374" s="105"/>
      <c r="D374" s="24" t="s">
        <v>3027</v>
      </c>
      <c r="E374" s="105">
        <v>1</v>
      </c>
      <c r="N374" s="27"/>
      <c r="O374" s="27"/>
      <c r="P374" s="27"/>
      <c r="Q374" s="27"/>
    </row>
    <row r="375" spans="1:17">
      <c r="A375" s="24" t="s">
        <v>3423</v>
      </c>
      <c r="B375" s="105">
        <v>1</v>
      </c>
      <c r="C375" s="105"/>
      <c r="D375" s="24" t="s">
        <v>3313</v>
      </c>
      <c r="E375" s="105">
        <v>0</v>
      </c>
      <c r="N375" s="27"/>
      <c r="O375" s="27"/>
      <c r="P375" s="27"/>
      <c r="Q375" s="27"/>
    </row>
    <row r="376" spans="1:17">
      <c r="A376" s="24" t="s">
        <v>3423</v>
      </c>
      <c r="B376" s="105">
        <v>1</v>
      </c>
      <c r="C376" s="105"/>
      <c r="D376" s="24" t="s">
        <v>2920</v>
      </c>
      <c r="E376" s="105">
        <v>1</v>
      </c>
      <c r="N376" s="27"/>
      <c r="O376" s="27"/>
      <c r="P376" s="27"/>
      <c r="Q376" s="27"/>
    </row>
    <row r="377" spans="1:17">
      <c r="A377" s="24" t="s">
        <v>3016</v>
      </c>
      <c r="B377" s="105">
        <v>1</v>
      </c>
      <c r="C377" s="105"/>
      <c r="D377" s="24" t="s">
        <v>2718</v>
      </c>
      <c r="E377" s="105">
        <v>0</v>
      </c>
      <c r="N377" s="27"/>
      <c r="O377" s="27"/>
      <c r="P377" s="27"/>
      <c r="Q377" s="27"/>
    </row>
    <row r="378" spans="1:17">
      <c r="A378" s="24" t="s">
        <v>3016</v>
      </c>
      <c r="B378" s="105">
        <v>1</v>
      </c>
      <c r="C378" s="105"/>
      <c r="D378" s="24" t="s">
        <v>3569</v>
      </c>
      <c r="E378" s="105">
        <v>0</v>
      </c>
      <c r="N378" s="27"/>
      <c r="O378" s="27"/>
      <c r="P378" s="27"/>
      <c r="Q378" s="27"/>
    </row>
    <row r="379" spans="1:17">
      <c r="A379" s="24" t="s">
        <v>3419</v>
      </c>
      <c r="B379" s="105">
        <v>1</v>
      </c>
      <c r="C379" s="105"/>
      <c r="D379" s="24" t="s">
        <v>3089</v>
      </c>
      <c r="E379" s="105">
        <v>1</v>
      </c>
      <c r="N379" s="27"/>
      <c r="O379" s="27"/>
      <c r="P379" s="27"/>
      <c r="Q379" s="27"/>
    </row>
    <row r="380" spans="1:17">
      <c r="A380" s="24" t="s">
        <v>3228</v>
      </c>
      <c r="B380" s="105">
        <v>0</v>
      </c>
      <c r="C380" s="105"/>
      <c r="D380" s="24" t="s">
        <v>3306</v>
      </c>
      <c r="E380" s="105">
        <v>0</v>
      </c>
      <c r="N380" s="27"/>
      <c r="O380" s="27"/>
      <c r="P380" s="27"/>
      <c r="Q380" s="27"/>
    </row>
    <row r="381" spans="1:17">
      <c r="A381" s="24" t="s">
        <v>3108</v>
      </c>
      <c r="B381" s="105">
        <v>0</v>
      </c>
      <c r="C381" s="105"/>
      <c r="D381" s="24" t="s">
        <v>2957</v>
      </c>
      <c r="E381" s="105">
        <v>0</v>
      </c>
      <c r="N381" s="27"/>
      <c r="O381" s="27"/>
      <c r="P381" s="27"/>
      <c r="Q381" s="27"/>
    </row>
    <row r="382" spans="1:17">
      <c r="A382" s="24" t="s">
        <v>2990</v>
      </c>
      <c r="B382" s="105">
        <v>1</v>
      </c>
      <c r="C382" s="105"/>
      <c r="D382" s="24" t="s">
        <v>3544</v>
      </c>
      <c r="E382" s="105">
        <v>0</v>
      </c>
      <c r="N382" s="27"/>
      <c r="O382" s="27"/>
      <c r="P382" s="27"/>
      <c r="Q382" s="27"/>
    </row>
    <row r="383" spans="1:17">
      <c r="A383" s="24" t="s">
        <v>2969</v>
      </c>
      <c r="B383" s="105">
        <v>1</v>
      </c>
      <c r="C383" s="105"/>
      <c r="D383" s="24" t="s">
        <v>3052</v>
      </c>
      <c r="E383" s="105">
        <v>1</v>
      </c>
      <c r="N383" s="27"/>
      <c r="O383" s="27"/>
      <c r="P383" s="27"/>
      <c r="Q383" s="27"/>
    </row>
    <row r="384" spans="1:17">
      <c r="A384" s="24" t="s">
        <v>2976</v>
      </c>
      <c r="B384" s="105">
        <v>1</v>
      </c>
      <c r="C384" s="105"/>
      <c r="D384" s="24" t="s">
        <v>4039</v>
      </c>
      <c r="E384" s="105">
        <v>0</v>
      </c>
      <c r="N384" s="27"/>
      <c r="O384" s="27"/>
      <c r="P384" s="27"/>
      <c r="Q384" s="27"/>
    </row>
    <row r="385" spans="1:17">
      <c r="A385" s="24" t="s">
        <v>2976</v>
      </c>
      <c r="B385" s="105">
        <v>1</v>
      </c>
      <c r="C385" s="105"/>
      <c r="D385" s="24" t="s">
        <v>3135</v>
      </c>
      <c r="E385" s="105">
        <v>1</v>
      </c>
      <c r="N385" s="27"/>
      <c r="O385" s="27"/>
      <c r="P385" s="27"/>
      <c r="Q385" s="27"/>
    </row>
    <row r="386" spans="1:17">
      <c r="A386" s="24" t="s">
        <v>3238</v>
      </c>
      <c r="B386" s="105">
        <v>1</v>
      </c>
      <c r="C386" s="105"/>
      <c r="D386" s="24" t="s">
        <v>3613</v>
      </c>
      <c r="E386" s="105">
        <v>1</v>
      </c>
      <c r="N386" s="27"/>
      <c r="O386" s="27"/>
      <c r="P386" s="27"/>
      <c r="Q386" s="27"/>
    </row>
    <row r="387" spans="1:17">
      <c r="A387" s="24" t="s">
        <v>2779</v>
      </c>
      <c r="B387" s="105">
        <v>1</v>
      </c>
      <c r="C387" s="105"/>
      <c r="D387" s="24" t="s">
        <v>3059</v>
      </c>
      <c r="E387" s="105">
        <v>0</v>
      </c>
      <c r="N387" s="27"/>
      <c r="O387" s="27"/>
      <c r="P387" s="27"/>
      <c r="Q387" s="27"/>
    </row>
    <row r="388" spans="1:17">
      <c r="A388" s="24" t="s">
        <v>2779</v>
      </c>
      <c r="B388" s="105">
        <v>1</v>
      </c>
      <c r="C388" s="105"/>
      <c r="D388" s="24" t="s">
        <v>2762</v>
      </c>
      <c r="E388" s="105">
        <v>1</v>
      </c>
      <c r="N388" s="27"/>
      <c r="O388" s="27"/>
      <c r="P388" s="27"/>
      <c r="Q388" s="27"/>
    </row>
    <row r="389" spans="1:17">
      <c r="A389" s="24" t="s">
        <v>3983</v>
      </c>
      <c r="B389" s="105">
        <v>1</v>
      </c>
      <c r="C389" s="105"/>
      <c r="D389" s="24" t="s">
        <v>3999</v>
      </c>
      <c r="E389" s="105">
        <v>0</v>
      </c>
      <c r="N389" s="27"/>
      <c r="O389" s="27"/>
      <c r="P389" s="27"/>
      <c r="Q389" s="27"/>
    </row>
    <row r="390" spans="1:17">
      <c r="A390" s="24" t="s">
        <v>3934</v>
      </c>
      <c r="B390" s="105">
        <v>1</v>
      </c>
      <c r="C390" s="105"/>
      <c r="D390" s="24" t="s">
        <v>3991</v>
      </c>
      <c r="E390" s="105">
        <v>0</v>
      </c>
      <c r="N390" s="27"/>
      <c r="O390" s="27"/>
      <c r="P390" s="27"/>
      <c r="Q390" s="27"/>
    </row>
    <row r="391" spans="1:17">
      <c r="A391" s="24" t="s">
        <v>4007</v>
      </c>
      <c r="B391" s="105">
        <v>1</v>
      </c>
      <c r="C391" s="105"/>
      <c r="D391" s="24" t="s">
        <v>2896</v>
      </c>
      <c r="E391" s="105">
        <v>0</v>
      </c>
      <c r="N391" s="27"/>
      <c r="O391" s="27"/>
      <c r="P391" s="27"/>
      <c r="Q391" s="27"/>
    </row>
    <row r="392" spans="1:17">
      <c r="A392" s="24" t="s">
        <v>2811</v>
      </c>
      <c r="B392" s="105">
        <v>1</v>
      </c>
      <c r="C392" s="105"/>
      <c r="D392" s="24" t="s">
        <v>2876</v>
      </c>
      <c r="E392" s="105">
        <v>0</v>
      </c>
      <c r="N392" s="27"/>
      <c r="O392" s="27"/>
      <c r="P392" s="27"/>
      <c r="Q392" s="27"/>
    </row>
    <row r="393" spans="1:17">
      <c r="A393" s="24" t="s">
        <v>2811</v>
      </c>
      <c r="B393" s="105">
        <v>1</v>
      </c>
      <c r="C393" s="105"/>
      <c r="D393" s="24" t="s">
        <v>3524</v>
      </c>
      <c r="E393" s="105">
        <v>0</v>
      </c>
      <c r="N393" s="27"/>
      <c r="O393" s="27"/>
      <c r="P393" s="27"/>
      <c r="Q393" s="27"/>
    </row>
    <row r="394" spans="1:17">
      <c r="A394" s="24" t="s">
        <v>2811</v>
      </c>
      <c r="B394" s="105">
        <v>1</v>
      </c>
      <c r="C394" s="105"/>
      <c r="D394" s="24" t="s">
        <v>3581</v>
      </c>
      <c r="E394" s="105">
        <v>0</v>
      </c>
      <c r="N394" s="27"/>
      <c r="O394" s="27"/>
      <c r="P394" s="27"/>
      <c r="Q394" s="27"/>
    </row>
    <row r="395" spans="1:17">
      <c r="A395" s="24" t="s">
        <v>3501</v>
      </c>
      <c r="B395" s="105">
        <v>1</v>
      </c>
      <c r="C395" s="105"/>
      <c r="D395" s="24" t="s">
        <v>3581</v>
      </c>
      <c r="E395" s="105">
        <v>0</v>
      </c>
      <c r="N395" s="27"/>
      <c r="O395" s="27"/>
      <c r="P395" s="27"/>
      <c r="Q395" s="27"/>
    </row>
    <row r="396" spans="1:17">
      <c r="A396" s="24" t="s">
        <v>3365</v>
      </c>
      <c r="B396" s="105">
        <v>1</v>
      </c>
      <c r="C396" s="105"/>
      <c r="D396" s="24" t="s">
        <v>3581</v>
      </c>
      <c r="E396" s="105">
        <v>0</v>
      </c>
    </row>
    <row r="397" spans="1:17">
      <c r="A397" s="24" t="s">
        <v>4035</v>
      </c>
      <c r="B397" s="105">
        <v>1</v>
      </c>
      <c r="C397" s="105"/>
      <c r="D397" s="24" t="s">
        <v>3581</v>
      </c>
      <c r="E397" s="105">
        <v>0</v>
      </c>
    </row>
    <row r="398" spans="1:17">
      <c r="A398" s="24" t="s">
        <v>3634</v>
      </c>
      <c r="B398" s="105">
        <v>1</v>
      </c>
      <c r="C398" s="105"/>
      <c r="D398" s="24" t="s">
        <v>3227</v>
      </c>
      <c r="E398" s="105">
        <v>1</v>
      </c>
    </row>
    <row r="399" spans="1:17">
      <c r="A399" s="24" t="s">
        <v>3955</v>
      </c>
      <c r="B399" s="105">
        <v>1</v>
      </c>
      <c r="C399" s="105"/>
      <c r="D399" s="24" t="s">
        <v>3227</v>
      </c>
      <c r="E399" s="105">
        <v>1</v>
      </c>
    </row>
    <row r="400" spans="1:17">
      <c r="A400" s="24" t="s">
        <v>3757</v>
      </c>
      <c r="B400" s="105">
        <v>1</v>
      </c>
      <c r="C400" s="105"/>
      <c r="D400" s="24" t="s">
        <v>3227</v>
      </c>
      <c r="E400" s="105">
        <v>1</v>
      </c>
    </row>
    <row r="401" spans="1:5">
      <c r="A401" s="24" t="s">
        <v>3952</v>
      </c>
      <c r="B401" s="105">
        <v>1</v>
      </c>
      <c r="C401" s="105"/>
      <c r="D401" s="24" t="s">
        <v>2897</v>
      </c>
      <c r="E401" s="105">
        <v>0</v>
      </c>
    </row>
    <row r="402" spans="1:5">
      <c r="A402" s="24" t="s">
        <v>3592</v>
      </c>
      <c r="B402" s="105">
        <v>1</v>
      </c>
      <c r="C402" s="105"/>
      <c r="D402" s="24" t="s">
        <v>3554</v>
      </c>
      <c r="E402" s="105">
        <v>0</v>
      </c>
    </row>
    <row r="403" spans="1:5">
      <c r="A403" s="24" t="s">
        <v>3592</v>
      </c>
      <c r="B403" s="105">
        <v>1</v>
      </c>
      <c r="C403" s="105"/>
      <c r="D403" s="24" t="s">
        <v>3095</v>
      </c>
      <c r="E403" s="105">
        <v>0</v>
      </c>
    </row>
    <row r="404" spans="1:5">
      <c r="A404" s="24" t="s">
        <v>3272</v>
      </c>
      <c r="B404" s="105">
        <v>1</v>
      </c>
      <c r="C404" s="105"/>
      <c r="D404" s="24" t="s">
        <v>3095</v>
      </c>
      <c r="E404" s="105">
        <v>0</v>
      </c>
    </row>
    <row r="405" spans="1:5">
      <c r="A405" s="24" t="s">
        <v>3483</v>
      </c>
      <c r="B405" s="105">
        <v>1</v>
      </c>
      <c r="C405" s="105"/>
      <c r="D405" s="24" t="s">
        <v>3523</v>
      </c>
      <c r="E405" s="105">
        <v>0</v>
      </c>
    </row>
    <row r="406" spans="1:5">
      <c r="A406" s="24" t="s">
        <v>3211</v>
      </c>
      <c r="B406" s="105">
        <v>1</v>
      </c>
      <c r="C406" s="105"/>
      <c r="D406" s="24" t="s">
        <v>3182</v>
      </c>
      <c r="E406" s="105">
        <v>0</v>
      </c>
    </row>
    <row r="407" spans="1:5">
      <c r="A407" s="24" t="s">
        <v>2973</v>
      </c>
      <c r="B407" s="105">
        <v>1</v>
      </c>
      <c r="C407" s="105"/>
      <c r="D407" s="24" t="s">
        <v>3857</v>
      </c>
      <c r="E407" s="105">
        <v>0</v>
      </c>
    </row>
    <row r="408" spans="1:5">
      <c r="A408" s="24" t="s">
        <v>3083</v>
      </c>
      <c r="B408" s="105">
        <v>1</v>
      </c>
      <c r="C408" s="105"/>
      <c r="D408" s="24" t="s">
        <v>3585</v>
      </c>
      <c r="E408" s="105">
        <v>0</v>
      </c>
    </row>
    <row r="409" spans="1:5">
      <c r="A409" s="24" t="s">
        <v>3591</v>
      </c>
      <c r="B409" s="105">
        <v>1</v>
      </c>
      <c r="C409" s="105"/>
      <c r="D409" s="24" t="s">
        <v>3332</v>
      </c>
      <c r="E409" s="105">
        <v>0</v>
      </c>
    </row>
    <row r="410" spans="1:5">
      <c r="A410" s="24" t="s">
        <v>3464</v>
      </c>
      <c r="B410" s="105">
        <v>1</v>
      </c>
      <c r="C410" s="105"/>
      <c r="D410" s="24" t="s">
        <v>3332</v>
      </c>
      <c r="E410" s="105">
        <v>0</v>
      </c>
    </row>
    <row r="411" spans="1:5">
      <c r="A411" s="24" t="s">
        <v>2826</v>
      </c>
      <c r="B411" s="105">
        <v>1</v>
      </c>
      <c r="C411" s="105"/>
      <c r="D411" s="24" t="s">
        <v>2943</v>
      </c>
      <c r="E411" s="105">
        <v>1</v>
      </c>
    </row>
    <row r="412" spans="1:5">
      <c r="A412" s="24" t="s">
        <v>2826</v>
      </c>
      <c r="B412" s="105">
        <v>1</v>
      </c>
      <c r="C412" s="105"/>
      <c r="D412" s="24" t="s">
        <v>3576</v>
      </c>
      <c r="E412" s="105">
        <v>0</v>
      </c>
    </row>
    <row r="413" spans="1:5">
      <c r="A413" s="24" t="s">
        <v>2826</v>
      </c>
      <c r="B413" s="105">
        <v>1</v>
      </c>
      <c r="C413" s="105"/>
      <c r="D413" s="24" t="s">
        <v>3576</v>
      </c>
      <c r="E413" s="105">
        <v>0</v>
      </c>
    </row>
    <row r="414" spans="1:5">
      <c r="A414" s="24" t="s">
        <v>3043</v>
      </c>
      <c r="B414" s="105">
        <v>1</v>
      </c>
      <c r="C414" s="105"/>
      <c r="D414" s="24" t="s">
        <v>3576</v>
      </c>
      <c r="E414" s="105">
        <v>0</v>
      </c>
    </row>
    <row r="415" spans="1:5">
      <c r="A415" s="24" t="s">
        <v>3995</v>
      </c>
      <c r="B415" s="105">
        <v>1</v>
      </c>
      <c r="C415" s="105"/>
      <c r="D415" s="24" t="s">
        <v>3576</v>
      </c>
      <c r="E415" s="105">
        <v>0</v>
      </c>
    </row>
    <row r="416" spans="1:5">
      <c r="A416" s="24" t="s">
        <v>3271</v>
      </c>
      <c r="B416" s="105">
        <v>1</v>
      </c>
      <c r="C416" s="105"/>
      <c r="D416" s="24" t="s">
        <v>3333</v>
      </c>
      <c r="E416" s="105">
        <v>0</v>
      </c>
    </row>
    <row r="417" spans="1:5">
      <c r="A417" s="24" t="s">
        <v>3953</v>
      </c>
      <c r="B417" s="105">
        <v>1</v>
      </c>
      <c r="C417" s="105"/>
      <c r="D417" s="24" t="s">
        <v>3333</v>
      </c>
      <c r="E417" s="105">
        <v>0</v>
      </c>
    </row>
    <row r="418" spans="1:5">
      <c r="A418" s="24" t="s">
        <v>3463</v>
      </c>
      <c r="B418" s="105">
        <v>1</v>
      </c>
      <c r="C418" s="105"/>
      <c r="D418" s="24" t="s">
        <v>3053</v>
      </c>
      <c r="E418" s="105">
        <v>1</v>
      </c>
    </row>
    <row r="419" spans="1:5">
      <c r="A419" s="24" t="s">
        <v>3205</v>
      </c>
      <c r="B419" s="105">
        <v>1</v>
      </c>
      <c r="C419" s="105"/>
      <c r="D419" s="24" t="s">
        <v>3508</v>
      </c>
      <c r="E419" s="105">
        <v>1</v>
      </c>
    </row>
    <row r="420" spans="1:5">
      <c r="A420" s="24" t="s">
        <v>3178</v>
      </c>
      <c r="B420" s="105">
        <v>0</v>
      </c>
      <c r="C420" s="105"/>
      <c r="D420" s="24" t="s">
        <v>3860</v>
      </c>
      <c r="E420" s="105">
        <v>0</v>
      </c>
    </row>
    <row r="421" spans="1:5">
      <c r="A421" s="24" t="s">
        <v>2963</v>
      </c>
      <c r="B421" s="105">
        <v>0</v>
      </c>
      <c r="C421" s="105"/>
      <c r="D421" s="24" t="s">
        <v>3577</v>
      </c>
      <c r="E421" s="105">
        <v>0</v>
      </c>
    </row>
    <row r="422" spans="1:5">
      <c r="A422" s="24" t="s">
        <v>3305</v>
      </c>
      <c r="B422" s="105">
        <v>0</v>
      </c>
      <c r="C422" s="105"/>
      <c r="D422" s="24" t="s">
        <v>3651</v>
      </c>
      <c r="E422" s="105">
        <v>1</v>
      </c>
    </row>
    <row r="423" spans="1:5">
      <c r="A423" s="24" t="s">
        <v>3305</v>
      </c>
      <c r="B423" s="105">
        <v>0</v>
      </c>
      <c r="C423" s="105"/>
      <c r="D423" s="24" t="s">
        <v>3547</v>
      </c>
      <c r="E423" s="105">
        <v>0</v>
      </c>
    </row>
    <row r="424" spans="1:5">
      <c r="A424" s="24" t="s">
        <v>2830</v>
      </c>
      <c r="B424" s="105">
        <v>0</v>
      </c>
      <c r="C424" s="105"/>
      <c r="D424" s="24" t="s">
        <v>3859</v>
      </c>
      <c r="E424" s="105">
        <v>0</v>
      </c>
    </row>
    <row r="425" spans="1:5">
      <c r="A425" s="24" t="s">
        <v>2899</v>
      </c>
      <c r="B425" s="105">
        <v>0</v>
      </c>
      <c r="C425" s="105"/>
      <c r="D425" s="24" t="s">
        <v>3185</v>
      </c>
      <c r="E425" s="105">
        <v>0</v>
      </c>
    </row>
    <row r="426" spans="1:5">
      <c r="A426" s="24" t="s">
        <v>3343</v>
      </c>
      <c r="B426" s="105">
        <v>0</v>
      </c>
      <c r="C426" s="105"/>
      <c r="D426" s="24" t="s">
        <v>3834</v>
      </c>
      <c r="E426" s="105">
        <v>0</v>
      </c>
    </row>
    <row r="427" spans="1:5">
      <c r="A427" s="24" t="s">
        <v>3632</v>
      </c>
      <c r="B427" s="105">
        <v>0</v>
      </c>
      <c r="C427" s="105"/>
      <c r="D427" s="24" t="s">
        <v>3677</v>
      </c>
      <c r="E427" s="105">
        <v>0</v>
      </c>
    </row>
    <row r="428" spans="1:5">
      <c r="A428" s="24" t="s">
        <v>3097</v>
      </c>
      <c r="B428" s="105">
        <v>0</v>
      </c>
      <c r="C428" s="105"/>
      <c r="D428" s="24" t="s">
        <v>4040</v>
      </c>
      <c r="E428" s="105">
        <v>0</v>
      </c>
    </row>
    <row r="429" spans="1:5">
      <c r="A429" s="24" t="s">
        <v>4000</v>
      </c>
      <c r="B429" s="105">
        <v>0</v>
      </c>
      <c r="C429" s="105"/>
      <c r="D429" s="24" t="s">
        <v>3219</v>
      </c>
      <c r="E429" s="105">
        <v>0</v>
      </c>
    </row>
    <row r="430" spans="1:5">
      <c r="A430" s="24" t="s">
        <v>3062</v>
      </c>
      <c r="B430" s="105">
        <v>0</v>
      </c>
      <c r="C430" s="105"/>
      <c r="D430" s="24" t="s">
        <v>2878</v>
      </c>
      <c r="E430" s="105">
        <v>0</v>
      </c>
    </row>
    <row r="431" spans="1:5">
      <c r="A431" s="24" t="s">
        <v>3300</v>
      </c>
      <c r="B431" s="105">
        <v>0</v>
      </c>
      <c r="C431" s="105"/>
      <c r="D431" s="24" t="s">
        <v>3096</v>
      </c>
      <c r="E431" s="105">
        <v>0</v>
      </c>
    </row>
    <row r="432" spans="1:5">
      <c r="A432" s="24" t="s">
        <v>3300</v>
      </c>
      <c r="B432" s="105">
        <v>0</v>
      </c>
      <c r="C432" s="105"/>
      <c r="D432" s="24" t="s">
        <v>3096</v>
      </c>
      <c r="E432" s="105">
        <v>0</v>
      </c>
    </row>
    <row r="433" spans="1:5">
      <c r="A433" s="24" t="s">
        <v>3624</v>
      </c>
      <c r="B433" s="105">
        <v>1</v>
      </c>
      <c r="C433" s="105"/>
      <c r="D433" s="24" t="s">
        <v>4038</v>
      </c>
      <c r="E433" s="105">
        <v>0</v>
      </c>
    </row>
    <row r="434" spans="1:5">
      <c r="A434" s="24" t="s">
        <v>3556</v>
      </c>
      <c r="B434" s="105">
        <v>0</v>
      </c>
      <c r="C434" s="105"/>
      <c r="D434" s="24" t="s">
        <v>3543</v>
      </c>
      <c r="E434" s="105">
        <v>0</v>
      </c>
    </row>
    <row r="435" spans="1:5">
      <c r="A435" s="24" t="s">
        <v>3556</v>
      </c>
      <c r="B435" s="105">
        <v>0</v>
      </c>
      <c r="C435" s="105"/>
      <c r="D435" s="24" t="s">
        <v>3098</v>
      </c>
      <c r="E435" s="105">
        <v>0</v>
      </c>
    </row>
    <row r="436" spans="1:5">
      <c r="A436" s="24" t="s">
        <v>3556</v>
      </c>
      <c r="B436" s="105">
        <v>0</v>
      </c>
      <c r="C436" s="105"/>
      <c r="D436" s="24" t="s">
        <v>3098</v>
      </c>
      <c r="E436" s="105">
        <v>0</v>
      </c>
    </row>
    <row r="437" spans="1:5">
      <c r="A437" s="24" t="s">
        <v>3556</v>
      </c>
      <c r="B437" s="105">
        <v>0</v>
      </c>
      <c r="C437" s="105"/>
      <c r="D437" s="24" t="s">
        <v>3345</v>
      </c>
      <c r="E437" s="105">
        <v>0</v>
      </c>
    </row>
    <row r="438" spans="1:5">
      <c r="A438" s="24" t="s">
        <v>3556</v>
      </c>
      <c r="B438" s="105">
        <v>0</v>
      </c>
      <c r="C438" s="105"/>
      <c r="D438" s="24" t="s">
        <v>3612</v>
      </c>
      <c r="E438" s="105">
        <v>1</v>
      </c>
    </row>
    <row r="439" spans="1:5">
      <c r="A439" s="24" t="s">
        <v>3556</v>
      </c>
      <c r="B439" s="105">
        <v>0</v>
      </c>
      <c r="C439" s="105"/>
      <c r="D439" s="24" t="s">
        <v>2892</v>
      </c>
      <c r="E439" s="105">
        <v>0</v>
      </c>
    </row>
    <row r="440" spans="1:5">
      <c r="A440" s="24" t="s">
        <v>3556</v>
      </c>
      <c r="B440" s="105">
        <v>0</v>
      </c>
      <c r="C440" s="105"/>
      <c r="D440" s="24" t="s">
        <v>2892</v>
      </c>
      <c r="E440" s="105">
        <v>0</v>
      </c>
    </row>
    <row r="441" spans="1:5">
      <c r="A441" s="24" t="s">
        <v>3556</v>
      </c>
      <c r="B441" s="105">
        <v>0</v>
      </c>
      <c r="C441" s="105"/>
      <c r="D441" s="24" t="s">
        <v>3553</v>
      </c>
      <c r="E441" s="105">
        <v>0</v>
      </c>
    </row>
    <row r="442" spans="1:5">
      <c r="A442" s="24" t="s">
        <v>3556</v>
      </c>
      <c r="B442" s="105">
        <v>0</v>
      </c>
      <c r="C442" s="105"/>
      <c r="D442" s="24" t="s">
        <v>3971</v>
      </c>
      <c r="E442" s="105">
        <v>1</v>
      </c>
    </row>
    <row r="443" spans="1:5">
      <c r="A443" s="24" t="s">
        <v>3556</v>
      </c>
      <c r="B443" s="105">
        <v>0</v>
      </c>
      <c r="C443" s="105"/>
      <c r="D443" s="24" t="s">
        <v>3797</v>
      </c>
      <c r="E443" s="105">
        <v>1</v>
      </c>
    </row>
    <row r="444" spans="1:5">
      <c r="A444" s="24" t="s">
        <v>3583</v>
      </c>
      <c r="B444" s="105">
        <v>0</v>
      </c>
      <c r="C444" s="105"/>
      <c r="D444" s="24" t="s">
        <v>3102</v>
      </c>
      <c r="E444" s="105">
        <v>0</v>
      </c>
    </row>
    <row r="445" spans="1:5">
      <c r="A445" s="24" t="s">
        <v>3672</v>
      </c>
      <c r="B445" s="105">
        <v>0</v>
      </c>
      <c r="C445" s="105"/>
      <c r="D445" s="24" t="s">
        <v>2967</v>
      </c>
      <c r="E445" s="105">
        <v>0</v>
      </c>
    </row>
    <row r="446" spans="1:5">
      <c r="A446" s="24" t="s">
        <v>3672</v>
      </c>
      <c r="B446" s="105">
        <v>0</v>
      </c>
      <c r="C446" s="105"/>
      <c r="D446" s="24" t="s">
        <v>3889</v>
      </c>
      <c r="E446" s="105">
        <v>0</v>
      </c>
    </row>
    <row r="447" spans="1:5">
      <c r="A447" s="24" t="s">
        <v>3672</v>
      </c>
      <c r="B447" s="105">
        <v>0</v>
      </c>
      <c r="C447" s="105"/>
      <c r="D447" s="24" t="s">
        <v>3889</v>
      </c>
      <c r="E447" s="105">
        <v>0</v>
      </c>
    </row>
    <row r="448" spans="1:5">
      <c r="A448" s="24" t="s">
        <v>3818</v>
      </c>
      <c r="B448" s="105">
        <v>0</v>
      </c>
      <c r="C448" s="105"/>
      <c r="D448" s="24" t="s">
        <v>3889</v>
      </c>
      <c r="E448" s="105">
        <v>0</v>
      </c>
    </row>
    <row r="449" spans="1:5">
      <c r="A449" s="24" t="s">
        <v>4015</v>
      </c>
      <c r="B449" s="105">
        <v>0</v>
      </c>
      <c r="C449" s="105"/>
      <c r="D449" s="24" t="s">
        <v>3935</v>
      </c>
      <c r="E449" s="105">
        <v>1</v>
      </c>
    </row>
    <row r="450" spans="1:5">
      <c r="A450" s="24" t="s">
        <v>3136</v>
      </c>
      <c r="B450" s="105">
        <v>1</v>
      </c>
      <c r="C450" s="105"/>
      <c r="D450" s="24" t="s">
        <v>4081</v>
      </c>
      <c r="E450" s="105">
        <v>0</v>
      </c>
    </row>
    <row r="451" spans="1:5">
      <c r="A451" s="24" t="s">
        <v>2942</v>
      </c>
      <c r="B451" s="105">
        <v>1</v>
      </c>
      <c r="C451" s="105"/>
      <c r="D451" s="24" t="s">
        <v>3118</v>
      </c>
      <c r="E451" s="105">
        <v>1</v>
      </c>
    </row>
    <row r="452" spans="1:5">
      <c r="A452" s="24" t="s">
        <v>3599</v>
      </c>
      <c r="B452" s="105">
        <v>1</v>
      </c>
      <c r="C452" s="105"/>
      <c r="D452" s="24" t="s">
        <v>3118</v>
      </c>
      <c r="E452" s="105">
        <v>1</v>
      </c>
    </row>
    <row r="453" spans="1:5">
      <c r="A453" s="24" t="s">
        <v>3599</v>
      </c>
      <c r="B453" s="105">
        <v>1</v>
      </c>
      <c r="C453" s="105"/>
      <c r="D453" s="24" t="s">
        <v>3681</v>
      </c>
      <c r="E453" s="105">
        <v>0</v>
      </c>
    </row>
    <row r="454" spans="1:5">
      <c r="A454" s="24" t="s">
        <v>3871</v>
      </c>
      <c r="B454" s="105">
        <v>1</v>
      </c>
      <c r="C454" s="105"/>
      <c r="D454" s="24" t="s">
        <v>3848</v>
      </c>
      <c r="E454" s="105">
        <v>0</v>
      </c>
    </row>
    <row r="455" spans="1:5">
      <c r="A455" s="24" t="s">
        <v>3662</v>
      </c>
      <c r="B455" s="105">
        <v>0</v>
      </c>
      <c r="C455" s="105"/>
      <c r="D455" s="24" t="s">
        <v>3565</v>
      </c>
      <c r="E455" s="105">
        <v>0</v>
      </c>
    </row>
    <row r="456" spans="1:5">
      <c r="A456" s="24" t="s">
        <v>3662</v>
      </c>
      <c r="B456" s="105">
        <v>0</v>
      </c>
      <c r="C456" s="105"/>
      <c r="D456" s="24" t="s">
        <v>3565</v>
      </c>
      <c r="E456" s="105">
        <v>0</v>
      </c>
    </row>
    <row r="457" spans="1:5">
      <c r="A457" s="24" t="s">
        <v>3958</v>
      </c>
      <c r="B457" s="105">
        <v>0</v>
      </c>
      <c r="C457" s="105"/>
      <c r="D457" s="24" t="s">
        <v>3561</v>
      </c>
      <c r="E457" s="105">
        <v>0</v>
      </c>
    </row>
    <row r="458" spans="1:5">
      <c r="A458" s="24" t="s">
        <v>3958</v>
      </c>
      <c r="B458" s="105">
        <v>0</v>
      </c>
      <c r="C458" s="105"/>
      <c r="D458" s="24" t="s">
        <v>3561</v>
      </c>
      <c r="E458" s="105">
        <v>0</v>
      </c>
    </row>
    <row r="459" spans="1:5">
      <c r="A459" s="24" t="s">
        <v>3742</v>
      </c>
      <c r="B459" s="105">
        <v>0</v>
      </c>
      <c r="C459" s="105"/>
      <c r="D459" s="24" t="s">
        <v>3813</v>
      </c>
      <c r="E459" s="105">
        <v>0</v>
      </c>
    </row>
    <row r="460" spans="1:5">
      <c r="A460" s="24" t="s">
        <v>3721</v>
      </c>
      <c r="B460" s="105">
        <v>0</v>
      </c>
      <c r="C460" s="105"/>
      <c r="D460" s="24" t="s">
        <v>3563</v>
      </c>
      <c r="E460" s="105">
        <v>0</v>
      </c>
    </row>
    <row r="461" spans="1:5">
      <c r="A461" s="24" t="s">
        <v>3709</v>
      </c>
      <c r="B461" s="105">
        <v>0</v>
      </c>
      <c r="C461" s="105"/>
      <c r="D461" s="24" t="s">
        <v>3563</v>
      </c>
      <c r="E461" s="105">
        <v>0</v>
      </c>
    </row>
    <row r="462" spans="1:5">
      <c r="A462" s="24" t="s">
        <v>3855</v>
      </c>
      <c r="B462" s="105">
        <v>0</v>
      </c>
      <c r="C462" s="105"/>
      <c r="D462" s="24" t="s">
        <v>2949</v>
      </c>
      <c r="E462" s="105">
        <v>0</v>
      </c>
    </row>
    <row r="463" spans="1:5">
      <c r="A463" s="24" t="s">
        <v>2960</v>
      </c>
      <c r="B463" s="105">
        <v>0</v>
      </c>
      <c r="C463" s="105"/>
      <c r="D463" s="24" t="s">
        <v>2949</v>
      </c>
      <c r="E463" s="105">
        <v>1</v>
      </c>
    </row>
    <row r="464" spans="1:5">
      <c r="A464" s="24" t="s">
        <v>3644</v>
      </c>
      <c r="B464" s="105">
        <v>1</v>
      </c>
      <c r="C464" s="105"/>
      <c r="D464" s="24" t="s">
        <v>2949</v>
      </c>
      <c r="E464" s="105">
        <v>1</v>
      </c>
    </row>
    <row r="465" spans="1:5">
      <c r="A465" s="24" t="s">
        <v>3862</v>
      </c>
      <c r="B465" s="105">
        <v>0</v>
      </c>
      <c r="C465" s="105"/>
      <c r="D465" s="24" t="s">
        <v>2949</v>
      </c>
      <c r="E465" s="105">
        <v>1</v>
      </c>
    </row>
    <row r="466" spans="1:5">
      <c r="A466" s="24" t="s">
        <v>3273</v>
      </c>
      <c r="B466" s="105">
        <v>1</v>
      </c>
      <c r="C466" s="105"/>
      <c r="D466" s="24" t="s">
        <v>2949</v>
      </c>
      <c r="E466" s="105">
        <v>1</v>
      </c>
    </row>
    <row r="467" spans="1:5">
      <c r="A467" s="24" t="s">
        <v>3109</v>
      </c>
      <c r="B467" s="105">
        <v>0</v>
      </c>
      <c r="C467" s="105"/>
      <c r="D467" s="24" t="s">
        <v>2949</v>
      </c>
      <c r="E467" s="105">
        <v>1</v>
      </c>
    </row>
    <row r="468" spans="1:5">
      <c r="A468" s="24" t="s">
        <v>3109</v>
      </c>
      <c r="B468" s="105">
        <v>0</v>
      </c>
      <c r="C468" s="105"/>
      <c r="D468" s="24" t="s">
        <v>3489</v>
      </c>
      <c r="E468" s="105">
        <v>1</v>
      </c>
    </row>
    <row r="469" spans="1:5">
      <c r="A469" s="24" t="s">
        <v>3546</v>
      </c>
      <c r="B469" s="105">
        <v>0</v>
      </c>
      <c r="C469" s="105"/>
      <c r="D469" s="24" t="s">
        <v>3680</v>
      </c>
      <c r="E469" s="105">
        <v>0</v>
      </c>
    </row>
    <row r="470" spans="1:5">
      <c r="A470" s="24" t="s">
        <v>3344</v>
      </c>
      <c r="B470" s="105">
        <v>0</v>
      </c>
      <c r="C470" s="105"/>
      <c r="D470" s="24" t="s">
        <v>3993</v>
      </c>
      <c r="E470" s="105">
        <v>0</v>
      </c>
    </row>
    <row r="471" spans="1:5">
      <c r="A471" s="24" t="s">
        <v>2795</v>
      </c>
      <c r="B471" s="105">
        <v>0</v>
      </c>
      <c r="C471" s="105"/>
      <c r="D471" s="24" t="s">
        <v>3792</v>
      </c>
      <c r="E471" s="105">
        <v>0</v>
      </c>
    </row>
    <row r="472" spans="1:5">
      <c r="A472" s="24" t="s">
        <v>2831</v>
      </c>
      <c r="B472" s="105">
        <v>0</v>
      </c>
      <c r="C472" s="105"/>
      <c r="D472" s="24" t="s">
        <v>3107</v>
      </c>
      <c r="E472" s="105">
        <v>0</v>
      </c>
    </row>
    <row r="473" spans="1:5">
      <c r="A473" s="24" t="s">
        <v>3218</v>
      </c>
      <c r="B473" s="105">
        <v>0</v>
      </c>
      <c r="C473" s="105"/>
      <c r="D473" s="24" t="s">
        <v>3540</v>
      </c>
      <c r="E473" s="105">
        <v>0</v>
      </c>
    </row>
    <row r="474" spans="1:5">
      <c r="A474" s="24" t="s">
        <v>3341</v>
      </c>
      <c r="B474" s="105">
        <v>0</v>
      </c>
      <c r="C474" s="105"/>
      <c r="D474" s="24" t="s">
        <v>4016</v>
      </c>
      <c r="E474" s="105">
        <v>0</v>
      </c>
    </row>
    <row r="475" spans="1:5">
      <c r="A475" s="24" t="s">
        <v>3302</v>
      </c>
      <c r="B475" s="105">
        <v>0</v>
      </c>
      <c r="C475" s="105"/>
      <c r="D475" s="24" t="s">
        <v>3793</v>
      </c>
      <c r="E475" s="105">
        <v>0</v>
      </c>
    </row>
    <row r="476" spans="1:5">
      <c r="A476" s="24" t="s">
        <v>3262</v>
      </c>
      <c r="B476" s="105">
        <v>1</v>
      </c>
      <c r="C476" s="105"/>
      <c r="D476" s="24" t="s">
        <v>3811</v>
      </c>
      <c r="E476" s="105">
        <v>0</v>
      </c>
    </row>
    <row r="477" spans="1:5">
      <c r="A477" s="24" t="s">
        <v>3262</v>
      </c>
      <c r="B477" s="105">
        <v>1</v>
      </c>
      <c r="C477" s="105"/>
      <c r="D477" s="24" t="s">
        <v>3392</v>
      </c>
      <c r="E477" s="105">
        <v>1</v>
      </c>
    </row>
    <row r="478" spans="1:5">
      <c r="A478" s="24" t="s">
        <v>3796</v>
      </c>
      <c r="B478" s="105">
        <v>1</v>
      </c>
      <c r="C478" s="105"/>
      <c r="D478" s="24" t="s">
        <v>3422</v>
      </c>
      <c r="E478" s="105">
        <v>1</v>
      </c>
    </row>
    <row r="479" spans="1:5">
      <c r="A479" s="24" t="s">
        <v>3727</v>
      </c>
      <c r="B479" s="105">
        <v>0</v>
      </c>
      <c r="C479" s="105"/>
      <c r="D479" s="24" t="s">
        <v>3422</v>
      </c>
      <c r="E479" s="105">
        <v>1</v>
      </c>
    </row>
    <row r="480" spans="1:5">
      <c r="A480" s="24" t="s">
        <v>3727</v>
      </c>
      <c r="B480" s="105">
        <v>0</v>
      </c>
      <c r="C480" s="105"/>
      <c r="D480" s="24" t="s">
        <v>3213</v>
      </c>
      <c r="E480" s="105">
        <v>1</v>
      </c>
    </row>
    <row r="481" spans="1:5">
      <c r="A481" s="24" t="s">
        <v>3727</v>
      </c>
      <c r="B481" s="105">
        <v>0</v>
      </c>
      <c r="C481" s="105"/>
      <c r="D481" s="24" t="s">
        <v>3937</v>
      </c>
      <c r="E481" s="105">
        <v>1</v>
      </c>
    </row>
    <row r="482" spans="1:5">
      <c r="A482" s="24" t="s">
        <v>3894</v>
      </c>
      <c r="B482" s="105">
        <v>0</v>
      </c>
      <c r="C482" s="105"/>
      <c r="D482" s="24" t="s">
        <v>3339</v>
      </c>
      <c r="E482" s="105">
        <v>0</v>
      </c>
    </row>
    <row r="483" spans="1:5">
      <c r="A483" s="24" t="s">
        <v>3728</v>
      </c>
      <c r="B483" s="105">
        <v>0</v>
      </c>
      <c r="C483" s="105"/>
      <c r="D483" s="24" t="s">
        <v>3669</v>
      </c>
      <c r="E483" s="105">
        <v>0</v>
      </c>
    </row>
    <row r="484" spans="1:5">
      <c r="A484" s="24" t="s">
        <v>3728</v>
      </c>
      <c r="B484" s="105">
        <v>0</v>
      </c>
      <c r="C484" s="105"/>
      <c r="D484" s="24" t="s">
        <v>3269</v>
      </c>
      <c r="E484" s="105">
        <v>1</v>
      </c>
    </row>
    <row r="485" spans="1:5">
      <c r="A485" s="24" t="s">
        <v>3728</v>
      </c>
      <c r="B485" s="105">
        <v>0</v>
      </c>
      <c r="C485" s="105"/>
      <c r="D485" s="24" t="s">
        <v>3212</v>
      </c>
      <c r="E485" s="105">
        <v>1</v>
      </c>
    </row>
    <row r="486" spans="1:5">
      <c r="A486" s="24" t="s">
        <v>3888</v>
      </c>
      <c r="B486" s="105">
        <v>0</v>
      </c>
      <c r="C486" s="105"/>
      <c r="D486" s="24" t="s">
        <v>3077</v>
      </c>
      <c r="E486" s="105">
        <v>1</v>
      </c>
    </row>
    <row r="487" spans="1:5">
      <c r="A487" s="24" t="s">
        <v>3888</v>
      </c>
      <c r="B487" s="105">
        <v>0</v>
      </c>
      <c r="C487" s="105"/>
      <c r="D487" s="24" t="s">
        <v>3940</v>
      </c>
      <c r="E487" s="105">
        <v>1</v>
      </c>
    </row>
    <row r="488" spans="1:5">
      <c r="A488" s="24" t="s">
        <v>3888</v>
      </c>
      <c r="B488" s="105">
        <v>0</v>
      </c>
      <c r="C488" s="105"/>
      <c r="D488" s="24" t="s">
        <v>3326</v>
      </c>
      <c r="E488" s="105">
        <v>1</v>
      </c>
    </row>
    <row r="489" spans="1:5">
      <c r="A489" s="24" t="s">
        <v>3214</v>
      </c>
      <c r="B489" s="105">
        <v>1</v>
      </c>
      <c r="C489" s="105"/>
      <c r="D489" s="24" t="s">
        <v>3941</v>
      </c>
      <c r="E489" s="105">
        <v>1</v>
      </c>
    </row>
    <row r="490" spans="1:5">
      <c r="A490" s="24" t="s">
        <v>2985</v>
      </c>
      <c r="B490" s="105">
        <v>1</v>
      </c>
      <c r="C490" s="105"/>
      <c r="D490" s="24" t="s">
        <v>3699</v>
      </c>
      <c r="E490" s="105">
        <v>1</v>
      </c>
    </row>
    <row r="491" spans="1:5">
      <c r="A491" s="24" t="s">
        <v>2816</v>
      </c>
      <c r="B491" s="105">
        <v>0</v>
      </c>
      <c r="C491" s="105"/>
      <c r="D491" s="24" t="s">
        <v>3764</v>
      </c>
      <c r="E491" s="105">
        <v>0</v>
      </c>
    </row>
    <row r="492" spans="1:5">
      <c r="A492" s="24" t="s">
        <v>3141</v>
      </c>
      <c r="B492" s="105">
        <v>0</v>
      </c>
      <c r="C492" s="105"/>
      <c r="D492" s="24" t="s">
        <v>3936</v>
      </c>
      <c r="E492" s="105">
        <v>1</v>
      </c>
    </row>
    <row r="493" spans="1:5">
      <c r="A493" s="24" t="s">
        <v>3141</v>
      </c>
      <c r="B493" s="105">
        <v>0</v>
      </c>
      <c r="C493" s="105"/>
      <c r="D493" s="24" t="s">
        <v>3122</v>
      </c>
      <c r="E493" s="105">
        <v>1</v>
      </c>
    </row>
    <row r="494" spans="1:5">
      <c r="A494" s="24" t="s">
        <v>3141</v>
      </c>
      <c r="B494" s="105">
        <v>0</v>
      </c>
      <c r="C494" s="105"/>
      <c r="D494" s="24" t="s">
        <v>4097</v>
      </c>
      <c r="E494" s="105">
        <v>1</v>
      </c>
    </row>
    <row r="495" spans="1:5">
      <c r="A495" s="24" t="s">
        <v>3141</v>
      </c>
      <c r="B495" s="105">
        <v>0</v>
      </c>
      <c r="C495" s="105"/>
      <c r="D495" s="24" t="s">
        <v>4097</v>
      </c>
      <c r="E495" s="105">
        <v>1</v>
      </c>
    </row>
    <row r="496" spans="1:5">
      <c r="A496" s="24" t="s">
        <v>3539</v>
      </c>
      <c r="B496" s="105">
        <v>0</v>
      </c>
      <c r="C496" s="105"/>
      <c r="D496" s="24" t="s">
        <v>3234</v>
      </c>
      <c r="E496" s="105">
        <v>1</v>
      </c>
    </row>
    <row r="497" spans="1:5">
      <c r="A497" s="24" t="s">
        <v>2883</v>
      </c>
      <c r="B497" s="105">
        <v>1</v>
      </c>
      <c r="C497" s="105"/>
      <c r="D497" s="24" t="s">
        <v>2945</v>
      </c>
      <c r="E497" s="105">
        <v>1</v>
      </c>
    </row>
    <row r="498" spans="1:5">
      <c r="A498" s="24" t="s">
        <v>3031</v>
      </c>
      <c r="B498" s="105">
        <v>0</v>
      </c>
      <c r="C498" s="105"/>
      <c r="D498" s="24" t="s">
        <v>3467</v>
      </c>
      <c r="E498" s="105">
        <v>1</v>
      </c>
    </row>
    <row r="499" spans="1:5">
      <c r="A499" s="24" t="s">
        <v>3655</v>
      </c>
      <c r="B499" s="105">
        <v>0</v>
      </c>
      <c r="C499" s="105"/>
      <c r="D499" s="24" t="s">
        <v>3885</v>
      </c>
      <c r="E499" s="105">
        <v>1</v>
      </c>
    </row>
    <row r="500" spans="1:5">
      <c r="A500" s="24" t="s">
        <v>3196</v>
      </c>
      <c r="B500" s="105">
        <v>0</v>
      </c>
      <c r="C500" s="105"/>
      <c r="D500" s="24" t="s">
        <v>3884</v>
      </c>
      <c r="E500" s="105">
        <v>1</v>
      </c>
    </row>
    <row r="501" spans="1:5">
      <c r="A501" s="24" t="s">
        <v>3915</v>
      </c>
      <c r="B501" s="105">
        <v>1</v>
      </c>
      <c r="C501" s="105"/>
      <c r="D501" s="55" t="s">
        <v>3571</v>
      </c>
      <c r="E501" s="105">
        <v>0</v>
      </c>
    </row>
    <row r="502" spans="1:5">
      <c r="A502" s="24" t="s">
        <v>3538</v>
      </c>
      <c r="B502" s="105">
        <v>0</v>
      </c>
      <c r="C502" s="105"/>
      <c r="D502" s="24" t="s">
        <v>3513</v>
      </c>
      <c r="E502" s="105">
        <v>0</v>
      </c>
    </row>
    <row r="503" spans="1:5">
      <c r="A503" s="24" t="s">
        <v>3198</v>
      </c>
      <c r="B503" s="105">
        <v>0</v>
      </c>
      <c r="C503" s="105"/>
      <c r="D503" s="24" t="s">
        <v>2824</v>
      </c>
      <c r="E503" s="105">
        <v>1</v>
      </c>
    </row>
    <row r="504" spans="1:5">
      <c r="A504" s="24" t="s">
        <v>2812</v>
      </c>
      <c r="B504" s="105">
        <v>1</v>
      </c>
      <c r="C504" s="105"/>
      <c r="D504" s="55" t="s">
        <v>3720</v>
      </c>
      <c r="E504" s="105">
        <v>0</v>
      </c>
    </row>
    <row r="505" spans="1:5">
      <c r="A505" s="24" t="s">
        <v>2812</v>
      </c>
      <c r="B505" s="105">
        <v>1</v>
      </c>
      <c r="C505" s="105"/>
      <c r="D505" s="24" t="s">
        <v>2889</v>
      </c>
      <c r="E505" s="105">
        <v>0</v>
      </c>
    </row>
    <row r="506" spans="1:5">
      <c r="A506" s="24" t="s">
        <v>2812</v>
      </c>
      <c r="B506" s="105">
        <v>1</v>
      </c>
      <c r="C506" s="105"/>
      <c r="D506" s="24" t="s">
        <v>3315</v>
      </c>
      <c r="E506" s="105">
        <v>0</v>
      </c>
    </row>
    <row r="507" spans="1:5">
      <c r="A507" s="24" t="s">
        <v>2812</v>
      </c>
      <c r="B507" s="105">
        <v>0</v>
      </c>
      <c r="C507" s="105"/>
      <c r="D507" s="24" t="s">
        <v>3631</v>
      </c>
      <c r="E507" s="105">
        <v>0</v>
      </c>
    </row>
    <row r="508" spans="1:5">
      <c r="A508" s="24" t="s">
        <v>2812</v>
      </c>
      <c r="B508" s="105">
        <v>1</v>
      </c>
      <c r="C508" s="105"/>
      <c r="D508" s="24" t="s">
        <v>2753</v>
      </c>
      <c r="E508" s="105">
        <v>0</v>
      </c>
    </row>
    <row r="509" spans="1:5">
      <c r="A509" s="24" t="s">
        <v>2812</v>
      </c>
      <c r="B509" s="105">
        <v>1</v>
      </c>
      <c r="C509" s="105"/>
      <c r="D509" s="24" t="s">
        <v>2753</v>
      </c>
      <c r="E509" s="105">
        <v>0</v>
      </c>
    </row>
    <row r="510" spans="1:5">
      <c r="A510" s="24" t="s">
        <v>2812</v>
      </c>
      <c r="B510" s="105">
        <v>1</v>
      </c>
      <c r="C510" s="105"/>
      <c r="D510" s="24" t="s">
        <v>2753</v>
      </c>
      <c r="E510" s="105">
        <v>1</v>
      </c>
    </row>
    <row r="511" spans="1:5">
      <c r="A511" s="24" t="s">
        <v>2812</v>
      </c>
      <c r="B511" s="105">
        <v>1</v>
      </c>
      <c r="C511" s="105"/>
      <c r="D511" s="24" t="s">
        <v>3189</v>
      </c>
      <c r="E511" s="105">
        <v>0</v>
      </c>
    </row>
    <row r="512" spans="1:5">
      <c r="A512" s="24" t="s">
        <v>2812</v>
      </c>
      <c r="B512" s="105">
        <v>1</v>
      </c>
      <c r="C512" s="105"/>
      <c r="D512" s="24" t="s">
        <v>3190</v>
      </c>
      <c r="E512" s="105">
        <v>0</v>
      </c>
    </row>
    <row r="513" spans="1:5">
      <c r="A513" s="24" t="s">
        <v>2812</v>
      </c>
      <c r="B513" s="105">
        <v>1</v>
      </c>
      <c r="C513" s="105"/>
      <c r="D513" s="55" t="s">
        <v>3630</v>
      </c>
      <c r="E513" s="105">
        <v>0</v>
      </c>
    </row>
    <row r="514" spans="1:5">
      <c r="A514" s="24" t="s">
        <v>2851</v>
      </c>
      <c r="B514" s="105">
        <v>1</v>
      </c>
      <c r="C514" s="105"/>
      <c r="D514" s="24" t="s">
        <v>3601</v>
      </c>
      <c r="E514" s="105">
        <v>1</v>
      </c>
    </row>
    <row r="515" spans="1:5">
      <c r="A515" s="24" t="s">
        <v>3928</v>
      </c>
      <c r="B515" s="105">
        <v>1</v>
      </c>
      <c r="C515" s="105"/>
      <c r="D515" s="55" t="s">
        <v>3533</v>
      </c>
      <c r="E515" s="105">
        <v>0</v>
      </c>
    </row>
    <row r="516" spans="1:5">
      <c r="A516" s="24" t="s">
        <v>3814</v>
      </c>
      <c r="B516" s="105">
        <v>0</v>
      </c>
      <c r="C516" s="105"/>
      <c r="D516" s="24" t="s">
        <v>3458</v>
      </c>
      <c r="E516" s="105">
        <v>1</v>
      </c>
    </row>
    <row r="517" spans="1:5">
      <c r="A517" s="24" t="s">
        <v>3679</v>
      </c>
      <c r="B517" s="105">
        <v>0</v>
      </c>
      <c r="C517" s="105"/>
      <c r="D517" s="55" t="s">
        <v>3774</v>
      </c>
      <c r="E517" s="105">
        <v>1</v>
      </c>
    </row>
    <row r="518" spans="1:5">
      <c r="A518" s="24" t="s">
        <v>3245</v>
      </c>
      <c r="B518" s="105">
        <v>1</v>
      </c>
      <c r="C518" s="105"/>
      <c r="D518" s="24" t="s">
        <v>3607</v>
      </c>
      <c r="E518" s="105">
        <v>1</v>
      </c>
    </row>
    <row r="519" spans="1:5">
      <c r="A519" s="24" t="s">
        <v>3409</v>
      </c>
      <c r="B519" s="105">
        <v>1</v>
      </c>
      <c r="C519" s="105"/>
      <c r="D519" s="24" t="s">
        <v>3872</v>
      </c>
      <c r="E519" s="105">
        <v>1</v>
      </c>
    </row>
    <row r="520" spans="1:5">
      <c r="A520" s="24" t="s">
        <v>3017</v>
      </c>
      <c r="B520" s="105">
        <v>1</v>
      </c>
      <c r="C520" s="105"/>
      <c r="D520" s="55" t="s">
        <v>3878</v>
      </c>
      <c r="E520" s="105">
        <v>1</v>
      </c>
    </row>
    <row r="521" spans="1:5">
      <c r="A521" s="24" t="s">
        <v>2924</v>
      </c>
      <c r="B521" s="105">
        <v>1</v>
      </c>
      <c r="C521" s="105"/>
      <c r="D521" s="24" t="s">
        <v>3876</v>
      </c>
      <c r="E521" s="105">
        <v>1</v>
      </c>
    </row>
    <row r="522" spans="1:5">
      <c r="A522" s="24" t="s">
        <v>3487</v>
      </c>
      <c r="B522" s="105">
        <v>1</v>
      </c>
      <c r="C522" s="105"/>
      <c r="D522" s="24" t="s">
        <v>2877</v>
      </c>
      <c r="E522" s="105">
        <v>0</v>
      </c>
    </row>
    <row r="523" spans="1:5">
      <c r="A523" s="24" t="s">
        <v>4089</v>
      </c>
      <c r="B523" s="105">
        <v>0</v>
      </c>
      <c r="C523" s="105"/>
      <c r="D523" s="24" t="s">
        <v>3877</v>
      </c>
      <c r="E523" s="105">
        <v>1</v>
      </c>
    </row>
    <row r="524" spans="1:5">
      <c r="A524" s="24" t="s">
        <v>4090</v>
      </c>
      <c r="B524" s="105">
        <v>0</v>
      </c>
      <c r="C524" s="105"/>
      <c r="D524" s="24" t="s">
        <v>3396</v>
      </c>
      <c r="E524" s="105">
        <v>1</v>
      </c>
    </row>
    <row r="525" spans="1:5">
      <c r="A525" s="24" t="s">
        <v>4031</v>
      </c>
      <c r="B525" s="105">
        <v>1</v>
      </c>
      <c r="C525" s="105"/>
      <c r="D525" s="24" t="s">
        <v>2839</v>
      </c>
      <c r="E525" s="105">
        <v>1</v>
      </c>
    </row>
    <row r="526" spans="1:5">
      <c r="A526" s="24" t="s">
        <v>3331</v>
      </c>
      <c r="B526" s="105">
        <v>0</v>
      </c>
      <c r="C526" s="105"/>
      <c r="D526" s="24" t="s">
        <v>2839</v>
      </c>
      <c r="E526" s="105">
        <v>1</v>
      </c>
    </row>
    <row r="527" spans="1:5">
      <c r="A527" s="24" t="s">
        <v>3698</v>
      </c>
      <c r="B527" s="105">
        <v>1</v>
      </c>
      <c r="C527" s="105"/>
      <c r="D527" s="24" t="s">
        <v>3399</v>
      </c>
      <c r="E527" s="105">
        <v>1</v>
      </c>
    </row>
    <row r="528" spans="1:5">
      <c r="A528" s="24" t="s">
        <v>2745</v>
      </c>
      <c r="B528" s="105">
        <v>1</v>
      </c>
      <c r="C528" s="105"/>
      <c r="D528" s="24" t="s">
        <v>4042</v>
      </c>
      <c r="E528" s="105">
        <v>0</v>
      </c>
    </row>
    <row r="529" spans="1:5">
      <c r="A529" s="24" t="s">
        <v>3030</v>
      </c>
      <c r="B529" s="105">
        <v>0</v>
      </c>
      <c r="C529" s="105"/>
      <c r="D529" s="24" t="s">
        <v>3845</v>
      </c>
      <c r="E529" s="105">
        <v>0</v>
      </c>
    </row>
    <row r="530" spans="1:5">
      <c r="A530" s="24" t="s">
        <v>3861</v>
      </c>
      <c r="B530" s="105">
        <v>0</v>
      </c>
      <c r="C530" s="105"/>
      <c r="D530" s="24" t="s">
        <v>3525</v>
      </c>
      <c r="E530" s="105">
        <v>0</v>
      </c>
    </row>
    <row r="531" spans="1:5">
      <c r="A531" s="24" t="s">
        <v>3856</v>
      </c>
      <c r="B531" s="105">
        <v>0</v>
      </c>
      <c r="C531" s="105"/>
      <c r="D531" s="55" t="s">
        <v>4041</v>
      </c>
      <c r="E531" s="105">
        <v>0</v>
      </c>
    </row>
    <row r="532" spans="1:5">
      <c r="A532" s="24" t="s">
        <v>3152</v>
      </c>
      <c r="B532" s="105">
        <v>1</v>
      </c>
      <c r="C532" s="105"/>
      <c r="D532" s="55" t="s">
        <v>3024</v>
      </c>
      <c r="E532" s="105">
        <v>1</v>
      </c>
    </row>
    <row r="533" spans="1:5">
      <c r="A533" s="24" t="s">
        <v>2890</v>
      </c>
      <c r="B533" s="105">
        <v>0</v>
      </c>
      <c r="C533" s="105"/>
      <c r="D533" s="55" t="s">
        <v>2860</v>
      </c>
      <c r="E533" s="105">
        <v>1</v>
      </c>
    </row>
    <row r="534" spans="1:5">
      <c r="A534" s="24" t="s">
        <v>3439</v>
      </c>
      <c r="B534" s="105">
        <v>1</v>
      </c>
      <c r="C534" s="105"/>
      <c r="D534" s="24" t="s">
        <v>2794</v>
      </c>
      <c r="E534" s="105">
        <v>0</v>
      </c>
    </row>
    <row r="535" spans="1:5">
      <c r="A535" s="24" t="s">
        <v>3177</v>
      </c>
      <c r="B535" s="105">
        <v>0</v>
      </c>
      <c r="C535" s="105"/>
      <c r="D535" s="24" t="s">
        <v>2794</v>
      </c>
      <c r="E535" s="105">
        <v>0</v>
      </c>
    </row>
    <row r="536" spans="1:5">
      <c r="A536" s="24" t="s">
        <v>3370</v>
      </c>
      <c r="B536" s="105">
        <v>1</v>
      </c>
      <c r="C536" s="105"/>
      <c r="D536" s="24" t="s">
        <v>3846</v>
      </c>
      <c r="E536" s="105">
        <v>0</v>
      </c>
    </row>
    <row r="537" spans="1:5">
      <c r="A537" s="24" t="s">
        <v>3367</v>
      </c>
      <c r="B537" s="105">
        <v>1</v>
      </c>
      <c r="C537" s="105"/>
      <c r="D537" s="24" t="s">
        <v>3842</v>
      </c>
      <c r="E537" s="105">
        <v>0</v>
      </c>
    </row>
    <row r="538" spans="1:5">
      <c r="A538" s="24" t="s">
        <v>3858</v>
      </c>
      <c r="B538" s="105">
        <v>0</v>
      </c>
      <c r="C538" s="105"/>
      <c r="D538" s="24" t="s">
        <v>3750</v>
      </c>
      <c r="E538" s="105">
        <v>0</v>
      </c>
    </row>
    <row r="539" spans="1:5">
      <c r="A539" s="24" t="s">
        <v>3362</v>
      </c>
      <c r="B539" s="105">
        <v>1</v>
      </c>
      <c r="C539" s="105"/>
      <c r="D539" s="24" t="s">
        <v>3844</v>
      </c>
      <c r="E539" s="105">
        <v>0</v>
      </c>
    </row>
    <row r="540" spans="1:5">
      <c r="A540" s="24" t="s">
        <v>3267</v>
      </c>
      <c r="B540" s="105">
        <v>1</v>
      </c>
      <c r="C540" s="105"/>
      <c r="D540" s="24" t="s">
        <v>3398</v>
      </c>
      <c r="E540" s="105">
        <v>1</v>
      </c>
    </row>
    <row r="541" spans="1:5">
      <c r="A541" s="24" t="s">
        <v>2898</v>
      </c>
      <c r="B541" s="105">
        <v>0</v>
      </c>
      <c r="C541" s="105"/>
      <c r="D541" s="55" t="s">
        <v>3735</v>
      </c>
      <c r="E541" s="105">
        <v>0</v>
      </c>
    </row>
    <row r="542" spans="1:5">
      <c r="A542" s="24" t="s">
        <v>3325</v>
      </c>
      <c r="B542" s="105">
        <v>1</v>
      </c>
      <c r="C542" s="105"/>
      <c r="D542" s="24" t="s">
        <v>3738</v>
      </c>
      <c r="E542" s="105">
        <v>0</v>
      </c>
    </row>
    <row r="543" spans="1:5">
      <c r="A543" s="24" t="s">
        <v>3938</v>
      </c>
      <c r="B543" s="105">
        <v>1</v>
      </c>
      <c r="C543" s="105"/>
      <c r="D543" s="55" t="s">
        <v>3843</v>
      </c>
      <c r="E543" s="105">
        <v>0</v>
      </c>
    </row>
    <row r="544" spans="1:5">
      <c r="A544" s="24" t="s">
        <v>3645</v>
      </c>
      <c r="B544" s="105">
        <v>1</v>
      </c>
      <c r="C544" s="105"/>
      <c r="D544" s="24" t="s">
        <v>3749</v>
      </c>
      <c r="E544" s="105">
        <v>0</v>
      </c>
    </row>
    <row r="545" spans="1:5">
      <c r="A545" s="24" t="s">
        <v>3882</v>
      </c>
      <c r="B545" s="105">
        <v>1</v>
      </c>
      <c r="C545" s="105"/>
      <c r="D545" s="24" t="s">
        <v>3500</v>
      </c>
      <c r="E545" s="105">
        <v>1</v>
      </c>
    </row>
    <row r="546" spans="1:5">
      <c r="A546" s="24" t="s">
        <v>3638</v>
      </c>
      <c r="B546" s="105">
        <v>1</v>
      </c>
      <c r="C546" s="105"/>
      <c r="D546" s="24" t="s">
        <v>3415</v>
      </c>
      <c r="E546" s="105">
        <v>1</v>
      </c>
    </row>
    <row r="547" spans="1:5">
      <c r="A547" s="24" t="s">
        <v>2828</v>
      </c>
      <c r="B547" s="105">
        <v>1</v>
      </c>
      <c r="C547" s="105"/>
      <c r="D547" s="55" t="s">
        <v>3705</v>
      </c>
      <c r="E547" s="105">
        <v>1</v>
      </c>
    </row>
    <row r="548" spans="1:5">
      <c r="A548" s="24" t="s">
        <v>2828</v>
      </c>
      <c r="B548" s="105">
        <v>1</v>
      </c>
      <c r="C548" s="105"/>
      <c r="D548" s="55" t="s">
        <v>3705</v>
      </c>
      <c r="E548" s="105">
        <v>1</v>
      </c>
    </row>
    <row r="549" spans="1:5">
      <c r="A549" s="24" t="s">
        <v>3916</v>
      </c>
      <c r="B549" s="105">
        <v>1</v>
      </c>
      <c r="C549" s="105"/>
      <c r="D549" s="55" t="s">
        <v>3705</v>
      </c>
      <c r="E549" s="105">
        <v>1</v>
      </c>
    </row>
    <row r="550" spans="1:5">
      <c r="A550" s="24" t="s">
        <v>3831</v>
      </c>
      <c r="B550" s="105">
        <v>0</v>
      </c>
      <c r="C550" s="105"/>
      <c r="D550" s="24" t="s">
        <v>3828</v>
      </c>
      <c r="E550" s="105">
        <v>1</v>
      </c>
    </row>
    <row r="551" spans="1:5">
      <c r="A551" s="24" t="s">
        <v>3261</v>
      </c>
      <c r="B551" s="105">
        <v>1</v>
      </c>
      <c r="C551" s="105"/>
      <c r="D551" s="24" t="s">
        <v>3988</v>
      </c>
      <c r="E551" s="105">
        <v>1</v>
      </c>
    </row>
    <row r="552" spans="1:5">
      <c r="A552" s="24" t="s">
        <v>3184</v>
      </c>
      <c r="B552" s="105">
        <v>0</v>
      </c>
      <c r="C552" s="105"/>
      <c r="D552" s="55" t="s">
        <v>3982</v>
      </c>
      <c r="E552" s="105">
        <v>1</v>
      </c>
    </row>
    <row r="553" spans="1:5">
      <c r="A553" s="24" t="s">
        <v>2941</v>
      </c>
      <c r="B553" s="105">
        <v>1</v>
      </c>
      <c r="C553" s="105"/>
      <c r="D553" s="24" t="s">
        <v>2917</v>
      </c>
      <c r="E553" s="105">
        <v>1</v>
      </c>
    </row>
    <row r="554" spans="1:5">
      <c r="A554" s="24" t="s">
        <v>3009</v>
      </c>
      <c r="B554" s="105">
        <v>1</v>
      </c>
      <c r="C554" s="105"/>
      <c r="D554" s="24" t="s">
        <v>3895</v>
      </c>
      <c r="E554" s="105">
        <v>0</v>
      </c>
    </row>
    <row r="555" spans="1:5">
      <c r="A555" s="24" t="s">
        <v>3079</v>
      </c>
      <c r="B555" s="105">
        <v>1</v>
      </c>
      <c r="C555" s="105"/>
      <c r="D555" s="24" t="s">
        <v>3789</v>
      </c>
      <c r="E555" s="105">
        <v>1</v>
      </c>
    </row>
    <row r="556" spans="1:5">
      <c r="A556" s="24" t="s">
        <v>3390</v>
      </c>
      <c r="B556" s="105">
        <v>1</v>
      </c>
      <c r="C556" s="105"/>
      <c r="D556" s="24" t="s">
        <v>3892</v>
      </c>
      <c r="E556" s="105">
        <v>0</v>
      </c>
    </row>
    <row r="557" spans="1:5">
      <c r="A557" s="24" t="s">
        <v>3390</v>
      </c>
      <c r="B557" s="105">
        <v>1</v>
      </c>
      <c r="C557" s="105"/>
      <c r="D557" s="24" t="s">
        <v>3037</v>
      </c>
      <c r="E557" s="105">
        <v>1</v>
      </c>
    </row>
    <row r="558" spans="1:5">
      <c r="A558" s="24" t="s">
        <v>2871</v>
      </c>
      <c r="B558" s="105">
        <v>1</v>
      </c>
      <c r="C558" s="105"/>
      <c r="D558" s="24" t="s">
        <v>3067</v>
      </c>
      <c r="E558" s="105">
        <v>1</v>
      </c>
    </row>
    <row r="559" spans="1:5">
      <c r="A559" s="24" t="s">
        <v>3088</v>
      </c>
      <c r="B559" s="105">
        <v>1</v>
      </c>
      <c r="C559" s="105"/>
      <c r="D559" s="24" t="s">
        <v>3477</v>
      </c>
      <c r="E559" s="105">
        <v>1</v>
      </c>
    </row>
    <row r="560" spans="1:5">
      <c r="A560" s="24" t="s">
        <v>3387</v>
      </c>
      <c r="B560" s="105">
        <v>1</v>
      </c>
      <c r="C560" s="105"/>
      <c r="D560" s="24" t="s">
        <v>3036</v>
      </c>
      <c r="E560" s="105">
        <v>1</v>
      </c>
    </row>
    <row r="561" spans="1:5">
      <c r="A561" s="24" t="s">
        <v>3381</v>
      </c>
      <c r="B561" s="105">
        <v>1</v>
      </c>
      <c r="C561" s="105"/>
      <c r="D561" s="24" t="s">
        <v>3481</v>
      </c>
      <c r="E561" s="105">
        <v>1</v>
      </c>
    </row>
    <row r="562" spans="1:5">
      <c r="A562" s="24" t="s">
        <v>3852</v>
      </c>
      <c r="B562" s="105">
        <v>1</v>
      </c>
      <c r="C562" s="105"/>
      <c r="D562" s="24" t="s">
        <v>3068</v>
      </c>
      <c r="E562" s="105">
        <v>1</v>
      </c>
    </row>
    <row r="563" spans="1:5">
      <c r="A563" s="24" t="s">
        <v>4048</v>
      </c>
      <c r="B563" s="105">
        <v>0</v>
      </c>
      <c r="C563" s="105"/>
      <c r="D563" s="24" t="s">
        <v>3068</v>
      </c>
      <c r="E563" s="105">
        <v>1</v>
      </c>
    </row>
    <row r="564" spans="1:5">
      <c r="A564" s="24" t="s">
        <v>3522</v>
      </c>
      <c r="B564" s="105">
        <v>1</v>
      </c>
      <c r="C564" s="105"/>
      <c r="D564" s="24" t="s">
        <v>3068</v>
      </c>
      <c r="E564" s="105">
        <v>1</v>
      </c>
    </row>
    <row r="565" spans="1:5">
      <c r="A565" s="24" t="s">
        <v>2764</v>
      </c>
      <c r="B565" s="105">
        <v>1</v>
      </c>
      <c r="C565" s="105"/>
      <c r="D565" s="24" t="s">
        <v>3690</v>
      </c>
      <c r="E565" s="105">
        <v>1</v>
      </c>
    </row>
    <row r="566" spans="1:5">
      <c r="A566" s="24" t="s">
        <v>3408</v>
      </c>
      <c r="B566" s="105">
        <v>1</v>
      </c>
      <c r="C566" s="105"/>
      <c r="D566" s="24" t="s">
        <v>2875</v>
      </c>
      <c r="E566" s="105">
        <v>0</v>
      </c>
    </row>
    <row r="567" spans="1:5">
      <c r="A567" s="24" t="s">
        <v>3391</v>
      </c>
      <c r="B567" s="105">
        <v>1</v>
      </c>
      <c r="C567" s="105"/>
      <c r="D567" s="24" t="s">
        <v>2875</v>
      </c>
      <c r="E567" s="105">
        <v>0</v>
      </c>
    </row>
    <row r="568" spans="1:5">
      <c r="A568" s="24" t="s">
        <v>3444</v>
      </c>
      <c r="B568" s="105">
        <v>1</v>
      </c>
      <c r="C568" s="105"/>
      <c r="D568" s="24" t="s">
        <v>2875</v>
      </c>
      <c r="E568" s="105">
        <v>0</v>
      </c>
    </row>
    <row r="569" spans="1:5">
      <c r="A569" s="24" t="s">
        <v>3363</v>
      </c>
      <c r="B569" s="105">
        <v>1</v>
      </c>
      <c r="C569" s="105"/>
      <c r="D569" s="24" t="s">
        <v>4010</v>
      </c>
      <c r="E569" s="105">
        <v>0</v>
      </c>
    </row>
    <row r="570" spans="1:5">
      <c r="A570" s="24" t="s">
        <v>3775</v>
      </c>
      <c r="B570" s="105">
        <v>1</v>
      </c>
      <c r="C570" s="105"/>
      <c r="D570" s="24" t="s">
        <v>3296</v>
      </c>
      <c r="E570" s="105">
        <v>0</v>
      </c>
    </row>
    <row r="571" spans="1:5">
      <c r="A571" s="24" t="s">
        <v>2934</v>
      </c>
      <c r="B571" s="105">
        <v>1</v>
      </c>
      <c r="C571" s="105"/>
      <c r="D571" s="24" t="s">
        <v>3382</v>
      </c>
      <c r="E571" s="105">
        <v>1</v>
      </c>
    </row>
    <row r="572" spans="1:5">
      <c r="A572" s="24" t="s">
        <v>2923</v>
      </c>
      <c r="B572" s="105">
        <v>1</v>
      </c>
      <c r="C572" s="105"/>
      <c r="D572" s="24" t="s">
        <v>3069</v>
      </c>
      <c r="E572" s="105">
        <v>1</v>
      </c>
    </row>
    <row r="573" spans="1:5">
      <c r="A573" s="24" t="s">
        <v>3384</v>
      </c>
      <c r="B573" s="105">
        <v>1</v>
      </c>
      <c r="C573" s="105"/>
      <c r="D573" s="24" t="s">
        <v>3479</v>
      </c>
      <c r="E573" s="105">
        <v>1</v>
      </c>
    </row>
    <row r="574" spans="1:5">
      <c r="A574" s="24" t="s">
        <v>3318</v>
      </c>
      <c r="B574" s="105">
        <v>1</v>
      </c>
      <c r="C574" s="105"/>
      <c r="D574" s="24" t="s">
        <v>2861</v>
      </c>
      <c r="E574" s="105">
        <v>1</v>
      </c>
    </row>
    <row r="575" spans="1:5">
      <c r="A575" s="24" t="s">
        <v>3338</v>
      </c>
      <c r="B575" s="105">
        <v>0</v>
      </c>
      <c r="C575" s="105"/>
      <c r="D575" s="24" t="s">
        <v>3022</v>
      </c>
      <c r="E575" s="105">
        <v>1</v>
      </c>
    </row>
    <row r="576" spans="1:5">
      <c r="A576" s="24" t="s">
        <v>3874</v>
      </c>
      <c r="B576" s="105">
        <v>1</v>
      </c>
      <c r="C576" s="105"/>
      <c r="D576" s="24" t="s">
        <v>3022</v>
      </c>
      <c r="E576" s="105">
        <v>1</v>
      </c>
    </row>
    <row r="577" spans="1:5">
      <c r="A577" s="24" t="s">
        <v>3039</v>
      </c>
      <c r="B577" s="105">
        <v>1</v>
      </c>
      <c r="C577" s="105"/>
      <c r="D577" s="24" t="s">
        <v>3022</v>
      </c>
      <c r="E577" s="105">
        <v>0</v>
      </c>
    </row>
    <row r="578" spans="1:5">
      <c r="A578" s="24" t="s">
        <v>3883</v>
      </c>
      <c r="B578" s="105">
        <v>1</v>
      </c>
      <c r="C578" s="105"/>
      <c r="D578" s="24" t="s">
        <v>3022</v>
      </c>
      <c r="E578" s="105">
        <v>1</v>
      </c>
    </row>
    <row r="579" spans="1:5">
      <c r="D579" s="24" t="s">
        <v>3022</v>
      </c>
      <c r="E579" s="105">
        <v>1</v>
      </c>
    </row>
    <row r="580" spans="1:5">
      <c r="D580" s="24" t="s">
        <v>3319</v>
      </c>
      <c r="E580" s="105">
        <v>0</v>
      </c>
    </row>
    <row r="581" spans="1:5">
      <c r="D581" s="24" t="s">
        <v>4006</v>
      </c>
      <c r="E581" s="105">
        <v>1</v>
      </c>
    </row>
    <row r="582" spans="1:5">
      <c r="B582" s="108"/>
      <c r="C582" s="108"/>
      <c r="D582" s="24" t="s">
        <v>3166</v>
      </c>
      <c r="E582" s="105">
        <v>0</v>
      </c>
    </row>
    <row r="583" spans="1:5">
      <c r="D583" s="24" t="s">
        <v>3156</v>
      </c>
      <c r="E583" s="105">
        <v>0</v>
      </c>
    </row>
    <row r="584" spans="1:5">
      <c r="D584" s="24" t="s">
        <v>3427</v>
      </c>
      <c r="E584" s="105">
        <v>1</v>
      </c>
    </row>
    <row r="585" spans="1:5">
      <c r="D585" s="24" t="s">
        <v>3418</v>
      </c>
      <c r="E585" s="105">
        <v>1</v>
      </c>
    </row>
    <row r="586" spans="1:5">
      <c r="D586" s="24" t="s">
        <v>3981</v>
      </c>
      <c r="E586" s="105">
        <v>1</v>
      </c>
    </row>
    <row r="587" spans="1:5">
      <c r="D587" s="24" t="s">
        <v>3790</v>
      </c>
      <c r="E587" s="105">
        <v>1</v>
      </c>
    </row>
    <row r="588" spans="1:5">
      <c r="D588" s="24" t="s">
        <v>2903</v>
      </c>
      <c r="E588" s="105">
        <v>1</v>
      </c>
    </row>
    <row r="589" spans="1:5">
      <c r="D589" s="24" t="s">
        <v>3145</v>
      </c>
      <c r="E589" s="105">
        <v>0</v>
      </c>
    </row>
    <row r="590" spans="1:5">
      <c r="D590" s="24" t="s">
        <v>2869</v>
      </c>
      <c r="E590" s="105">
        <v>1</v>
      </c>
    </row>
    <row r="591" spans="1:5">
      <c r="D591" s="24" t="s">
        <v>3784</v>
      </c>
      <c r="E591" s="105">
        <v>1</v>
      </c>
    </row>
    <row r="592" spans="1:5">
      <c r="D592" s="24" t="s">
        <v>3784</v>
      </c>
      <c r="E592" s="105">
        <v>1</v>
      </c>
    </row>
    <row r="593" spans="1:7">
      <c r="E593" s="24"/>
    </row>
    <row r="594" spans="1:7">
      <c r="A594" s="24" t="s">
        <v>4099</v>
      </c>
      <c r="B594" s="56">
        <f>SUM(B2:B592)</f>
        <v>429</v>
      </c>
      <c r="C594" s="56"/>
      <c r="D594" s="24" t="s">
        <v>4099</v>
      </c>
      <c r="E594" s="56">
        <v>380</v>
      </c>
    </row>
    <row r="595" spans="1:7">
      <c r="A595" s="24" t="s">
        <v>4100</v>
      </c>
      <c r="B595" s="21">
        <f>+B596-B594</f>
        <v>148</v>
      </c>
      <c r="D595" s="24" t="s">
        <v>4100</v>
      </c>
      <c r="E595" s="21">
        <f>+E596-E594</f>
        <v>211</v>
      </c>
    </row>
    <row r="596" spans="1:7">
      <c r="A596" s="24" t="s">
        <v>635</v>
      </c>
      <c r="B596" s="21">
        <v>577</v>
      </c>
      <c r="D596" s="24" t="s">
        <v>635</v>
      </c>
      <c r="E596" s="21">
        <v>591</v>
      </c>
    </row>
    <row r="597" spans="1:7">
      <c r="E597" s="108"/>
    </row>
    <row r="598" spans="1:7">
      <c r="A598" s="24" t="s">
        <v>4101</v>
      </c>
      <c r="B598" s="56">
        <v>157</v>
      </c>
      <c r="C598" s="56"/>
      <c r="D598" s="24" t="s">
        <v>4101</v>
      </c>
      <c r="E598" s="56">
        <v>157</v>
      </c>
    </row>
    <row r="599" spans="1:7">
      <c r="A599" s="24" t="s">
        <v>4102</v>
      </c>
      <c r="B599" s="21">
        <v>125</v>
      </c>
      <c r="D599" s="24" t="s">
        <v>4102</v>
      </c>
      <c r="E599" s="21">
        <v>125</v>
      </c>
    </row>
    <row r="600" spans="1:7">
      <c r="A600" s="24" t="s">
        <v>4103</v>
      </c>
      <c r="B600" s="21">
        <f>+B598+B599</f>
        <v>282</v>
      </c>
      <c r="D600" s="24" t="s">
        <v>4103</v>
      </c>
      <c r="E600" s="21">
        <f>+E598+E599</f>
        <v>282</v>
      </c>
    </row>
    <row r="602" spans="1:7">
      <c r="A602" s="24" t="s">
        <v>4105</v>
      </c>
      <c r="B602" s="110">
        <f>+B594/B598</f>
        <v>2.7324840764331211</v>
      </c>
      <c r="C602" s="110">
        <f>+B602/B603</f>
        <v>2.3078412807712172</v>
      </c>
      <c r="D602" s="24" t="s">
        <v>4105</v>
      </c>
      <c r="E602" s="110">
        <f>+E594/E598</f>
        <v>2.4203821656050954</v>
      </c>
      <c r="F602" s="110">
        <f>+E602/E603</f>
        <v>1.4338756905243457</v>
      </c>
      <c r="G602" s="110">
        <f>+B602/E602</f>
        <v>1.1289473684210527</v>
      </c>
    </row>
    <row r="603" spans="1:7">
      <c r="A603" s="24" t="s">
        <v>4106</v>
      </c>
      <c r="B603" s="109">
        <f>+B595/B599</f>
        <v>1.1839999999999999</v>
      </c>
      <c r="C603" s="109"/>
      <c r="D603" s="24" t="s">
        <v>4106</v>
      </c>
      <c r="E603" s="109">
        <f>+E595/E599</f>
        <v>1.6879999999999999</v>
      </c>
      <c r="G603" s="110">
        <f>+E603/B603</f>
        <v>1.4256756756756757</v>
      </c>
    </row>
    <row r="604" spans="1:7">
      <c r="A604" s="24" t="s">
        <v>4104</v>
      </c>
      <c r="B604" s="109">
        <f>+B596/B600</f>
        <v>2.0460992907801416</v>
      </c>
      <c r="C604" s="109"/>
      <c r="D604" s="24" t="s">
        <v>4104</v>
      </c>
      <c r="E604" s="109">
        <f>+E596/E600</f>
        <v>2.0957446808510638</v>
      </c>
    </row>
    <row r="606" spans="1:7">
      <c r="D606" s="24" t="s">
        <v>4107</v>
      </c>
      <c r="E606" s="56">
        <f>+B594+E594</f>
        <v>809</v>
      </c>
    </row>
    <row r="607" spans="1:7">
      <c r="D607" s="24" t="s">
        <v>4108</v>
      </c>
      <c r="E607" s="21">
        <f>+B595+E595</f>
        <v>359</v>
      </c>
    </row>
    <row r="608" spans="1:7">
      <c r="D608" s="24" t="s">
        <v>4109</v>
      </c>
      <c r="E608" s="21">
        <f>+E606+E607</f>
        <v>1168</v>
      </c>
    </row>
    <row r="610" spans="4:6">
      <c r="D610" s="24" t="s">
        <v>4101</v>
      </c>
      <c r="E610" s="56">
        <v>157</v>
      </c>
    </row>
    <row r="611" spans="4:6">
      <c r="D611" s="24" t="s">
        <v>4102</v>
      </c>
      <c r="E611" s="21">
        <f>+E612-E610</f>
        <v>125</v>
      </c>
    </row>
    <row r="612" spans="4:6">
      <c r="D612" s="24" t="s">
        <v>4103</v>
      </c>
      <c r="E612" s="21">
        <v>282</v>
      </c>
    </row>
    <row r="614" spans="4:6">
      <c r="D614" s="24" t="s">
        <v>4105</v>
      </c>
      <c r="E614" s="110">
        <f>+E606/E610</f>
        <v>5.1528662420382165</v>
      </c>
      <c r="F614" s="110">
        <f>+E614/E615</f>
        <v>1.7941734826038358</v>
      </c>
    </row>
    <row r="615" spans="4:6">
      <c r="D615" s="24" t="s">
        <v>4106</v>
      </c>
      <c r="E615" s="109">
        <f>+E607/E611</f>
        <v>2.8719999999999999</v>
      </c>
    </row>
    <row r="616" spans="4:6">
      <c r="D616" s="24" t="s">
        <v>4104</v>
      </c>
      <c r="E616" s="109">
        <f>+E608/E612</f>
        <v>4.1418439716312054</v>
      </c>
    </row>
  </sheetData>
  <sortState xmlns:xlrd2="http://schemas.microsoft.com/office/spreadsheetml/2017/richdata2" ref="D2:E592">
    <sortCondition ref="D2:D592"/>
  </sortState>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05158-5F28-44C0-BAE4-38EA2F6494FD}">
  <dimension ref="A1:XFD445"/>
  <sheetViews>
    <sheetView zoomScaleNormal="100" workbookViewId="0">
      <pane xSplit="4" ySplit="2" topLeftCell="E284" activePane="bottomRight" state="frozen"/>
      <selection pane="topRight" activeCell="D1" sqref="D1"/>
      <selection pane="bottomLeft" activeCell="A3" sqref="A3"/>
      <selection pane="bottomRight" activeCell="M312" sqref="M312"/>
    </sheetView>
  </sheetViews>
  <sheetFormatPr defaultColWidth="9.140625" defaultRowHeight="15"/>
  <cols>
    <col min="1" max="1" width="5.28515625" style="21" bestFit="1" customWidth="1"/>
    <col min="2" max="2" width="42.42578125" style="25" bestFit="1" customWidth="1"/>
    <col min="3" max="3" width="16.85546875" style="21" bestFit="1" customWidth="1"/>
    <col min="4" max="4" width="27.28515625" style="24" bestFit="1" customWidth="1"/>
    <col min="5" max="5" width="8.85546875" style="25" bestFit="1" customWidth="1"/>
    <col min="6" max="6" width="15" style="24" bestFit="1" customWidth="1"/>
    <col min="7" max="7" width="24.5703125" style="24" bestFit="1" customWidth="1"/>
    <col min="8" max="8" width="9.140625" style="24" bestFit="1" customWidth="1"/>
    <col min="9" max="9" width="9.7109375" style="21" bestFit="1" customWidth="1"/>
    <col min="10" max="11" width="10" style="21" bestFit="1" customWidth="1"/>
    <col min="12" max="12" width="2.7109375" style="21" customWidth="1"/>
    <col min="13" max="13" width="9.7109375" style="21" bestFit="1" customWidth="1"/>
    <col min="14" max="14" width="11.5703125" style="21" bestFit="1" customWidth="1"/>
    <col min="15" max="15" width="18.85546875" style="24" customWidth="1"/>
    <col min="16" max="16" width="17" style="24" bestFit="1" customWidth="1"/>
    <col min="17" max="17" width="12.5703125" style="21" bestFit="1" customWidth="1"/>
    <col min="18" max="18" width="9.85546875" style="21" customWidth="1"/>
    <col min="19" max="19" width="13.7109375" style="21" bestFit="1" customWidth="1"/>
    <col min="20" max="20" width="18.42578125" style="21" bestFit="1" customWidth="1"/>
    <col min="21" max="21" width="13.7109375" style="21" bestFit="1" customWidth="1"/>
    <col min="22" max="22" width="20.42578125" style="21" bestFit="1" customWidth="1"/>
    <col min="23" max="23" width="14.140625" style="24" bestFit="1" customWidth="1"/>
    <col min="24" max="24" width="14.7109375" style="21" bestFit="1" customWidth="1"/>
    <col min="25" max="25" width="17.85546875" style="24" bestFit="1" customWidth="1"/>
    <col min="26" max="26" width="14.140625" style="21" bestFit="1" customWidth="1"/>
    <col min="27" max="27" width="11" style="21" bestFit="1" customWidth="1"/>
    <col min="28" max="28" width="7.7109375" style="21" bestFit="1" customWidth="1"/>
    <col min="29" max="29" width="14.7109375" style="21" customWidth="1"/>
    <col min="30" max="30" width="14.7109375" style="21" bestFit="1" customWidth="1"/>
    <col min="31" max="31" width="28.28515625" style="24" bestFit="1" customWidth="1"/>
    <col min="32" max="32" width="23.85546875" style="24" bestFit="1" customWidth="1"/>
    <col min="33" max="33" width="14.7109375" style="21" bestFit="1" customWidth="1"/>
    <col min="34" max="43" width="14.7109375" style="24" customWidth="1"/>
    <col min="44" max="45" width="14.7109375" style="49" customWidth="1"/>
    <col min="46" max="50" width="14.7109375" style="24" customWidth="1"/>
    <col min="51" max="51" width="42.7109375" style="24" customWidth="1"/>
    <col min="52" max="52" width="42.7109375" style="49" customWidth="1"/>
    <col min="53" max="53" width="30.140625" style="49" customWidth="1"/>
    <col min="54" max="54" width="1.5703125" style="21" bestFit="1" customWidth="1"/>
    <col min="55" max="55" width="9" style="21" bestFit="1" customWidth="1"/>
    <col min="56" max="56" width="11.5703125" style="21" bestFit="1" customWidth="1"/>
    <col min="57" max="57" width="9.140625" style="34"/>
    <col min="58" max="16384" width="9.140625" style="25"/>
  </cols>
  <sheetData>
    <row r="1" spans="1:56" ht="15" customHeight="1">
      <c r="B1" s="45" t="s">
        <v>2656</v>
      </c>
      <c r="C1" s="48"/>
      <c r="M1" s="47" t="s">
        <v>2686</v>
      </c>
      <c r="N1" s="47"/>
      <c r="O1" s="47"/>
      <c r="P1" s="47"/>
      <c r="Q1" s="47"/>
      <c r="R1" s="47"/>
      <c r="S1" s="47"/>
      <c r="T1" s="47"/>
      <c r="U1" s="47"/>
      <c r="V1" s="47"/>
      <c r="W1" s="47"/>
      <c r="X1" s="47"/>
      <c r="Y1" s="47"/>
      <c r="Z1" s="58" t="s">
        <v>2687</v>
      </c>
      <c r="AA1" s="58"/>
      <c r="AB1" s="58"/>
      <c r="AC1" s="47" t="s">
        <v>2688</v>
      </c>
      <c r="AD1" s="47"/>
      <c r="AE1" s="47"/>
      <c r="AF1" s="47"/>
      <c r="AG1" s="47"/>
      <c r="AH1" s="47" t="s">
        <v>2689</v>
      </c>
      <c r="AI1" s="47"/>
      <c r="AJ1" s="47"/>
      <c r="AK1" s="47"/>
      <c r="AL1" s="47"/>
      <c r="AM1" s="47"/>
      <c r="AN1" s="47"/>
      <c r="AO1" s="47"/>
      <c r="AP1" s="47"/>
      <c r="AQ1" s="47"/>
      <c r="AR1" s="47"/>
      <c r="AS1" s="47"/>
      <c r="AT1" s="47"/>
      <c r="AU1" s="47"/>
      <c r="AV1" s="47"/>
      <c r="AW1" s="47"/>
      <c r="AX1" s="47"/>
      <c r="AY1" s="47" t="s">
        <v>2690</v>
      </c>
      <c r="AZ1" s="47"/>
      <c r="BA1" s="47"/>
      <c r="BB1" s="48"/>
      <c r="BC1" s="47" t="s">
        <v>2691</v>
      </c>
      <c r="BD1" s="47"/>
    </row>
    <row r="2" spans="1:56" s="21" customFormat="1" ht="120">
      <c r="A2" s="21" t="s">
        <v>2536</v>
      </c>
      <c r="B2" s="22" t="s">
        <v>2537</v>
      </c>
      <c r="C2" s="22" t="s">
        <v>2549</v>
      </c>
      <c r="D2" s="22" t="s">
        <v>2543</v>
      </c>
      <c r="E2" s="22" t="s">
        <v>2692</v>
      </c>
      <c r="F2" s="22" t="s">
        <v>2693</v>
      </c>
      <c r="G2" s="22" t="s">
        <v>2694</v>
      </c>
      <c r="H2" s="22" t="s">
        <v>2695</v>
      </c>
      <c r="I2" s="22" t="s">
        <v>2696</v>
      </c>
      <c r="J2" s="22" t="s">
        <v>2697</v>
      </c>
      <c r="K2" s="22" t="s">
        <v>2698</v>
      </c>
      <c r="L2" s="22"/>
      <c r="M2" s="22" t="s">
        <v>2548</v>
      </c>
      <c r="N2" s="22" t="s">
        <v>2699</v>
      </c>
      <c r="O2" s="22" t="s">
        <v>2700</v>
      </c>
      <c r="P2" s="22" t="s">
        <v>2701</v>
      </c>
      <c r="Q2" s="22" t="s">
        <v>2702</v>
      </c>
      <c r="R2" s="22" t="s">
        <v>2703</v>
      </c>
      <c r="S2" s="22" t="s">
        <v>2704</v>
      </c>
      <c r="T2" s="22" t="s">
        <v>3627</v>
      </c>
      <c r="U2" s="22" t="s">
        <v>2705</v>
      </c>
      <c r="V2" s="22" t="s">
        <v>2706</v>
      </c>
      <c r="W2" s="22" t="s">
        <v>2707</v>
      </c>
      <c r="X2" s="22" t="s">
        <v>3685</v>
      </c>
      <c r="Y2" s="22" t="s">
        <v>2708</v>
      </c>
      <c r="Z2" s="22" t="s">
        <v>2555</v>
      </c>
      <c r="AA2" s="22" t="s">
        <v>2709</v>
      </c>
      <c r="AB2" s="22" t="s">
        <v>2710</v>
      </c>
      <c r="AC2" s="22" t="s">
        <v>2711</v>
      </c>
      <c r="AD2" s="22" t="s">
        <v>2712</v>
      </c>
      <c r="AE2" s="22" t="s">
        <v>2713</v>
      </c>
      <c r="AF2" s="22" t="s">
        <v>2714</v>
      </c>
      <c r="AG2" s="22" t="s">
        <v>2715</v>
      </c>
      <c r="AH2" s="22" t="s">
        <v>3802</v>
      </c>
      <c r="AI2" s="22" t="s">
        <v>2716</v>
      </c>
      <c r="AJ2" s="22" t="s">
        <v>2717</v>
      </c>
      <c r="AK2" s="22" t="s">
        <v>2718</v>
      </c>
      <c r="AL2" s="22" t="s">
        <v>2719</v>
      </c>
      <c r="AM2" s="22" t="s">
        <v>2720</v>
      </c>
      <c r="AN2" s="22" t="s">
        <v>2721</v>
      </c>
      <c r="AO2" s="22" t="s">
        <v>2722</v>
      </c>
      <c r="AP2" s="22" t="s">
        <v>2723</v>
      </c>
      <c r="AQ2" s="22" t="s">
        <v>2724</v>
      </c>
      <c r="AR2" s="22" t="s">
        <v>2725</v>
      </c>
      <c r="AS2" s="22" t="s">
        <v>2726</v>
      </c>
      <c r="AT2" s="22" t="s">
        <v>2727</v>
      </c>
      <c r="AU2" s="22" t="s">
        <v>2728</v>
      </c>
      <c r="AV2" s="22" t="s">
        <v>2729</v>
      </c>
      <c r="AW2" s="22" t="s">
        <v>2730</v>
      </c>
      <c r="AX2" s="22" t="s">
        <v>2731</v>
      </c>
      <c r="AY2" s="22" t="s">
        <v>2732</v>
      </c>
      <c r="AZ2" s="21" t="s">
        <v>2733</v>
      </c>
      <c r="BA2" s="49" t="s">
        <v>2734</v>
      </c>
      <c r="BB2" s="22" t="s">
        <v>2551</v>
      </c>
      <c r="BC2" s="22" t="s">
        <v>2547</v>
      </c>
      <c r="BD2" s="22" t="s">
        <v>2546</v>
      </c>
    </row>
    <row r="3" spans="1:56">
      <c r="A3" s="21">
        <v>5</v>
      </c>
      <c r="B3" s="16" t="s">
        <v>543</v>
      </c>
      <c r="C3" s="21" t="s">
        <v>2570</v>
      </c>
      <c r="D3" s="24" t="s">
        <v>2560</v>
      </c>
      <c r="E3" s="21" t="s">
        <v>544</v>
      </c>
      <c r="F3" s="24" t="s">
        <v>2550</v>
      </c>
      <c r="G3" s="24" t="s">
        <v>2657</v>
      </c>
      <c r="H3" s="24" t="s">
        <v>2735</v>
      </c>
      <c r="I3" s="21">
        <v>2018</v>
      </c>
      <c r="J3" s="21" t="s">
        <v>2559</v>
      </c>
      <c r="K3" s="21" t="s">
        <v>2559</v>
      </c>
      <c r="M3" s="21">
        <v>2</v>
      </c>
      <c r="N3" s="21" t="s">
        <v>2552</v>
      </c>
      <c r="O3" s="24" t="s">
        <v>2569</v>
      </c>
      <c r="P3" s="24" t="s">
        <v>2569</v>
      </c>
      <c r="Q3" s="21" t="s">
        <v>2559</v>
      </c>
      <c r="R3" s="21" t="s">
        <v>2559</v>
      </c>
      <c r="S3" s="21" t="s">
        <v>2559</v>
      </c>
      <c r="T3" s="21" t="s">
        <v>2559</v>
      </c>
      <c r="U3" s="21" t="s">
        <v>2559</v>
      </c>
      <c r="V3" s="21" t="s">
        <v>2552</v>
      </c>
      <c r="W3" s="24" t="s">
        <v>2791</v>
      </c>
      <c r="X3" s="21" t="s">
        <v>2559</v>
      </c>
      <c r="Y3" s="24" t="s">
        <v>3887</v>
      </c>
      <c r="Z3" s="21" t="s">
        <v>2736</v>
      </c>
      <c r="AA3" s="21" t="s">
        <v>2552</v>
      </c>
      <c r="AB3" s="21" t="s">
        <v>2710</v>
      </c>
      <c r="AC3" s="21" t="s">
        <v>2566</v>
      </c>
      <c r="AD3" s="21" t="s">
        <v>2737</v>
      </c>
      <c r="AE3" s="24" t="s">
        <v>2738</v>
      </c>
      <c r="AF3" s="24" t="s">
        <v>2743</v>
      </c>
      <c r="AG3" s="21" t="s">
        <v>2559</v>
      </c>
      <c r="AH3" s="24" t="s">
        <v>2744</v>
      </c>
      <c r="AI3" s="24" t="s">
        <v>2744</v>
      </c>
      <c r="AJ3" s="24" t="s">
        <v>2875</v>
      </c>
      <c r="AK3" s="24" t="s">
        <v>2744</v>
      </c>
      <c r="AL3" s="24" t="s">
        <v>2763</v>
      </c>
      <c r="AM3" s="24" t="s">
        <v>2744</v>
      </c>
      <c r="AN3" s="24" t="s">
        <v>3889</v>
      </c>
      <c r="AO3" s="24" t="s">
        <v>3888</v>
      </c>
      <c r="AP3" s="24" t="s">
        <v>2744</v>
      </c>
      <c r="AQ3" s="24" t="s">
        <v>2744</v>
      </c>
      <c r="AR3" s="49" t="s">
        <v>2559</v>
      </c>
      <c r="AS3" s="49" t="s">
        <v>3495</v>
      </c>
      <c r="AT3" s="24" t="s">
        <v>2559</v>
      </c>
      <c r="AU3" s="24" t="s">
        <v>2744</v>
      </c>
      <c r="AV3" s="24" t="s">
        <v>2744</v>
      </c>
      <c r="AW3" s="24" t="s">
        <v>2744</v>
      </c>
      <c r="AX3" s="24" t="s">
        <v>2744</v>
      </c>
      <c r="AY3" s="24" t="s">
        <v>3886</v>
      </c>
      <c r="AZ3" s="24" t="s">
        <v>2739</v>
      </c>
      <c r="BA3" s="49" t="s">
        <v>2734</v>
      </c>
      <c r="BB3" s="21" t="s">
        <v>2551</v>
      </c>
    </row>
    <row r="4" spans="1:56">
      <c r="A4" s="23">
        <v>6</v>
      </c>
      <c r="B4" s="16" t="s">
        <v>547</v>
      </c>
      <c r="C4" s="21" t="s">
        <v>2567</v>
      </c>
      <c r="D4" s="24" t="s">
        <v>2561</v>
      </c>
      <c r="E4" s="21" t="s">
        <v>548</v>
      </c>
      <c r="F4" s="24" t="s">
        <v>2550</v>
      </c>
      <c r="G4" s="24" t="s">
        <v>2657</v>
      </c>
      <c r="H4" s="24" t="s">
        <v>2735</v>
      </c>
      <c r="I4" s="21">
        <v>2018</v>
      </c>
      <c r="J4" s="21" t="s">
        <v>2559</v>
      </c>
      <c r="K4" s="21" t="s">
        <v>2559</v>
      </c>
      <c r="M4" s="21">
        <v>1</v>
      </c>
      <c r="N4" s="21" t="s">
        <v>2559</v>
      </c>
      <c r="O4" s="24" t="s">
        <v>2564</v>
      </c>
      <c r="P4" s="24" t="s">
        <v>2738</v>
      </c>
      <c r="Q4" s="21" t="s">
        <v>2552</v>
      </c>
      <c r="R4" s="21" t="s">
        <v>2552</v>
      </c>
      <c r="S4" s="21" t="s">
        <v>2559</v>
      </c>
      <c r="T4" s="21" t="s">
        <v>2559</v>
      </c>
      <c r="U4" s="21" t="s">
        <v>2559</v>
      </c>
      <c r="V4" s="21" t="s">
        <v>2565</v>
      </c>
      <c r="W4" s="24" t="s">
        <v>2552</v>
      </c>
      <c r="X4" s="21" t="s">
        <v>2965</v>
      </c>
      <c r="Y4" s="24" t="s">
        <v>2767</v>
      </c>
      <c r="Z4" s="21" t="s">
        <v>2736</v>
      </c>
      <c r="AA4" s="21" t="s">
        <v>2552</v>
      </c>
      <c r="AB4" s="21" t="s">
        <v>2710</v>
      </c>
      <c r="AC4" s="21" t="s">
        <v>2566</v>
      </c>
      <c r="AD4" s="21" t="s">
        <v>2737</v>
      </c>
      <c r="AE4" s="24" t="s">
        <v>2744</v>
      </c>
      <c r="AF4" s="24" t="s">
        <v>2744</v>
      </c>
      <c r="AG4" s="24" t="s">
        <v>2744</v>
      </c>
      <c r="AH4" s="24" t="s">
        <v>2744</v>
      </c>
      <c r="AI4" s="24" t="s">
        <v>2559</v>
      </c>
      <c r="AJ4" s="24" t="s">
        <v>3965</v>
      </c>
      <c r="AK4" s="24" t="s">
        <v>3966</v>
      </c>
      <c r="AL4" s="24" t="s">
        <v>2559</v>
      </c>
      <c r="AM4" s="24" t="s">
        <v>2968</v>
      </c>
      <c r="AN4" s="24" t="s">
        <v>3963</v>
      </c>
      <c r="AO4" s="24" t="s">
        <v>3964</v>
      </c>
      <c r="AP4" s="24" t="s">
        <v>2559</v>
      </c>
      <c r="AQ4" s="24" t="s">
        <v>2559</v>
      </c>
      <c r="AR4" s="24" t="s">
        <v>2744</v>
      </c>
      <c r="AS4" s="49" t="s">
        <v>2559</v>
      </c>
      <c r="AT4" s="24" t="s">
        <v>2744</v>
      </c>
      <c r="AU4" s="24" t="s">
        <v>2744</v>
      </c>
      <c r="AV4" s="24" t="s">
        <v>2738</v>
      </c>
      <c r="AW4" s="24" t="s">
        <v>2738</v>
      </c>
      <c r="AX4" s="24" t="s">
        <v>2552</v>
      </c>
      <c r="AY4" s="24" t="s">
        <v>2771</v>
      </c>
      <c r="AZ4" s="24" t="s">
        <v>2739</v>
      </c>
      <c r="BA4" s="24" t="s">
        <v>2740</v>
      </c>
      <c r="BB4" s="21" t="s">
        <v>2551</v>
      </c>
      <c r="BC4" s="21" t="s">
        <v>2563</v>
      </c>
      <c r="BD4" s="21" t="s">
        <v>2562</v>
      </c>
    </row>
    <row r="5" spans="1:56">
      <c r="A5" s="21">
        <v>7</v>
      </c>
      <c r="B5" s="24" t="s">
        <v>551</v>
      </c>
      <c r="C5" s="21" t="s">
        <v>2567</v>
      </c>
      <c r="D5" s="24" t="s">
        <v>2567</v>
      </c>
      <c r="E5" s="21" t="s">
        <v>552</v>
      </c>
      <c r="F5" s="24" t="s">
        <v>2550</v>
      </c>
      <c r="G5" s="24" t="s">
        <v>2657</v>
      </c>
      <c r="H5" s="24" t="s">
        <v>2735</v>
      </c>
      <c r="I5" s="21">
        <v>2018</v>
      </c>
      <c r="J5" s="21" t="s">
        <v>2559</v>
      </c>
      <c r="K5" s="21" t="s">
        <v>2559</v>
      </c>
      <c r="M5" s="21">
        <v>2</v>
      </c>
      <c r="N5" s="21" t="s">
        <v>2559</v>
      </c>
      <c r="O5" s="24" t="s">
        <v>2569</v>
      </c>
      <c r="P5" s="24" t="s">
        <v>2738</v>
      </c>
      <c r="Q5" s="21" t="s">
        <v>2552</v>
      </c>
      <c r="R5" s="21" t="s">
        <v>2559</v>
      </c>
      <c r="S5" s="21" t="s">
        <v>2559</v>
      </c>
      <c r="T5" s="21" t="s">
        <v>2559</v>
      </c>
      <c r="U5" s="21" t="s">
        <v>2559</v>
      </c>
      <c r="V5" s="21" t="s">
        <v>2565</v>
      </c>
      <c r="W5" s="24" t="s">
        <v>2552</v>
      </c>
      <c r="X5" s="21" t="s">
        <v>2965</v>
      </c>
      <c r="Y5" s="24" t="s">
        <v>2777</v>
      </c>
      <c r="Z5" s="21" t="s">
        <v>2736</v>
      </c>
      <c r="AA5" s="21" t="s">
        <v>2552</v>
      </c>
      <c r="AB5" s="21" t="s">
        <v>2710</v>
      </c>
      <c r="AC5" s="21" t="s">
        <v>2566</v>
      </c>
      <c r="AD5" s="21" t="s">
        <v>2778</v>
      </c>
      <c r="AE5" s="24" t="s">
        <v>2738</v>
      </c>
      <c r="AF5" s="24" t="s">
        <v>2743</v>
      </c>
      <c r="AG5" s="21" t="s">
        <v>2744</v>
      </c>
      <c r="AH5" s="24" t="s">
        <v>2744</v>
      </c>
      <c r="AI5" s="24" t="s">
        <v>2744</v>
      </c>
      <c r="AJ5" s="24" t="s">
        <v>2744</v>
      </c>
      <c r="AK5" s="24" t="s">
        <v>2744</v>
      </c>
      <c r="AL5" s="24" t="s">
        <v>2744</v>
      </c>
      <c r="AM5" s="24" t="s">
        <v>3967</v>
      </c>
      <c r="AN5" s="24" t="s">
        <v>3968</v>
      </c>
      <c r="AO5" s="24" t="s">
        <v>3969</v>
      </c>
      <c r="AP5" s="24" t="s">
        <v>2744</v>
      </c>
      <c r="AQ5" s="24" t="s">
        <v>2559</v>
      </c>
      <c r="AR5" s="24" t="s">
        <v>2744</v>
      </c>
      <c r="AS5" s="49" t="s">
        <v>2559</v>
      </c>
      <c r="AT5" s="24" t="s">
        <v>2744</v>
      </c>
      <c r="AU5" s="24" t="s">
        <v>2744</v>
      </c>
      <c r="AV5" s="24" t="s">
        <v>2738</v>
      </c>
      <c r="AW5" s="24" t="s">
        <v>2738</v>
      </c>
      <c r="AX5" s="24" t="s">
        <v>2552</v>
      </c>
      <c r="AY5" s="24" t="s">
        <v>3970</v>
      </c>
      <c r="AZ5" s="49" t="s">
        <v>2739</v>
      </c>
      <c r="BA5" s="24" t="s">
        <v>2734</v>
      </c>
      <c r="BB5" s="21" t="s">
        <v>2551</v>
      </c>
      <c r="BC5" s="21" t="s">
        <v>2568</v>
      </c>
      <c r="BD5" s="21" t="s">
        <v>2562</v>
      </c>
    </row>
    <row r="6" spans="1:56">
      <c r="A6" s="23">
        <v>8</v>
      </c>
      <c r="B6" s="24" t="s">
        <v>555</v>
      </c>
      <c r="C6" s="21" t="s">
        <v>2561</v>
      </c>
      <c r="D6" s="24" t="s">
        <v>2561</v>
      </c>
      <c r="E6" s="21" t="s">
        <v>556</v>
      </c>
      <c r="F6" s="24" t="s">
        <v>2550</v>
      </c>
      <c r="G6" s="24" t="s">
        <v>2657</v>
      </c>
      <c r="H6" s="24" t="s">
        <v>2735</v>
      </c>
      <c r="I6" s="21">
        <v>2018</v>
      </c>
      <c r="J6" s="21" t="s">
        <v>2559</v>
      </c>
      <c r="K6" s="21" t="s">
        <v>2559</v>
      </c>
      <c r="M6" s="21">
        <v>1</v>
      </c>
      <c r="N6" s="21" t="s">
        <v>2552</v>
      </c>
      <c r="O6" s="24" t="s">
        <v>2553</v>
      </c>
      <c r="P6" s="24" t="s">
        <v>2738</v>
      </c>
      <c r="Q6" s="21" t="s">
        <v>2552</v>
      </c>
      <c r="R6" s="21" t="s">
        <v>2552</v>
      </c>
      <c r="S6" s="21" t="s">
        <v>2559</v>
      </c>
      <c r="T6" s="21" t="s">
        <v>2559</v>
      </c>
      <c r="U6" s="21" t="s">
        <v>2559</v>
      </c>
      <c r="V6" s="21" t="s">
        <v>2565</v>
      </c>
      <c r="W6" s="24" t="s">
        <v>2552</v>
      </c>
      <c r="X6" s="21" t="s">
        <v>2965</v>
      </c>
      <c r="Y6" s="24" t="s">
        <v>2836</v>
      </c>
      <c r="Z6" s="21" t="s">
        <v>2552</v>
      </c>
      <c r="AA6" s="21" t="s">
        <v>2552</v>
      </c>
      <c r="AB6" s="21" t="s">
        <v>2710</v>
      </c>
      <c r="AC6" s="21" t="s">
        <v>2566</v>
      </c>
      <c r="AD6" s="21" t="s">
        <v>2737</v>
      </c>
      <c r="AE6" s="24" t="s">
        <v>2803</v>
      </c>
      <c r="AF6" s="24" t="s">
        <v>2743</v>
      </c>
      <c r="AG6" s="21" t="s">
        <v>2559</v>
      </c>
      <c r="AH6" s="24" t="s">
        <v>2744</v>
      </c>
      <c r="AI6" s="24" t="s">
        <v>2559</v>
      </c>
      <c r="AJ6" s="24" t="s">
        <v>3971</v>
      </c>
      <c r="AK6" s="24" t="s">
        <v>2744</v>
      </c>
      <c r="AL6" s="24" t="s">
        <v>2744</v>
      </c>
      <c r="AM6" s="24" t="s">
        <v>2744</v>
      </c>
      <c r="AN6" s="24" t="s">
        <v>2744</v>
      </c>
      <c r="AO6" s="24" t="s">
        <v>2744</v>
      </c>
      <c r="AP6" s="24" t="s">
        <v>2559</v>
      </c>
      <c r="AQ6" s="24" t="s">
        <v>2744</v>
      </c>
      <c r="AR6" s="49" t="s">
        <v>2559</v>
      </c>
      <c r="AS6" s="24" t="s">
        <v>2744</v>
      </c>
      <c r="AT6" s="24" t="s">
        <v>2744</v>
      </c>
      <c r="AU6" s="24" t="s">
        <v>2559</v>
      </c>
      <c r="AV6" s="24" t="s">
        <v>2738</v>
      </c>
      <c r="AW6" s="24" t="s">
        <v>2738</v>
      </c>
      <c r="AX6" s="24" t="s">
        <v>2552</v>
      </c>
      <c r="AY6" s="24" t="s">
        <v>2817</v>
      </c>
      <c r="AZ6" s="49" t="s">
        <v>2739</v>
      </c>
      <c r="BA6" s="24" t="s">
        <v>2734</v>
      </c>
      <c r="BB6" s="21" t="s">
        <v>2551</v>
      </c>
    </row>
    <row r="7" spans="1:56">
      <c r="A7" s="21">
        <v>11</v>
      </c>
      <c r="B7" s="24" t="s">
        <v>567</v>
      </c>
      <c r="C7" s="21" t="s">
        <v>2570</v>
      </c>
      <c r="D7" s="24" t="s">
        <v>2572</v>
      </c>
      <c r="E7" s="21" t="s">
        <v>568</v>
      </c>
      <c r="F7" s="24" t="s">
        <v>2550</v>
      </c>
      <c r="G7" s="24" t="s">
        <v>2657</v>
      </c>
      <c r="H7" s="24" t="s">
        <v>2735</v>
      </c>
      <c r="I7" s="21">
        <v>2018</v>
      </c>
      <c r="J7" s="21" t="s">
        <v>2559</v>
      </c>
      <c r="K7" s="21" t="s">
        <v>2559</v>
      </c>
      <c r="M7" s="21">
        <v>3</v>
      </c>
      <c r="N7" s="21" t="s">
        <v>2552</v>
      </c>
      <c r="O7" s="24" t="s">
        <v>2749</v>
      </c>
      <c r="P7" s="24" t="s">
        <v>2569</v>
      </c>
      <c r="Q7" s="21" t="s">
        <v>2552</v>
      </c>
      <c r="R7" s="21" t="s">
        <v>2559</v>
      </c>
      <c r="S7" s="21" t="s">
        <v>2559</v>
      </c>
      <c r="T7" s="21" t="s">
        <v>2559</v>
      </c>
      <c r="U7" s="21" t="s">
        <v>2559</v>
      </c>
      <c r="V7" s="21" t="s">
        <v>2565</v>
      </c>
      <c r="W7" s="24" t="s">
        <v>2552</v>
      </c>
      <c r="X7" s="21" t="s">
        <v>2738</v>
      </c>
      <c r="Y7" s="24" t="s">
        <v>3960</v>
      </c>
      <c r="Z7" s="21" t="s">
        <v>2552</v>
      </c>
      <c r="AA7" s="21" t="s">
        <v>2552</v>
      </c>
      <c r="AB7" s="21" t="s">
        <v>2552</v>
      </c>
      <c r="AC7" s="21" t="s">
        <v>2566</v>
      </c>
      <c r="AD7" s="21" t="s">
        <v>2737</v>
      </c>
      <c r="AE7" s="24" t="s">
        <v>2803</v>
      </c>
      <c r="AF7" s="24" t="s">
        <v>2743</v>
      </c>
      <c r="AG7" s="24" t="s">
        <v>2744</v>
      </c>
      <c r="AH7" s="24" t="s">
        <v>2744</v>
      </c>
      <c r="AI7" s="24" t="s">
        <v>2744</v>
      </c>
      <c r="AJ7" s="24" t="s">
        <v>3957</v>
      </c>
      <c r="AK7" s="24" t="s">
        <v>2744</v>
      </c>
      <c r="AL7" s="24" t="s">
        <v>2744</v>
      </c>
      <c r="AM7" s="24" t="s">
        <v>2744</v>
      </c>
      <c r="AN7" s="24" t="s">
        <v>2744</v>
      </c>
      <c r="AO7" s="24" t="s">
        <v>3958</v>
      </c>
      <c r="AP7" s="24" t="s">
        <v>2559</v>
      </c>
      <c r="AQ7" s="24" t="s">
        <v>2744</v>
      </c>
      <c r="AR7" s="49" t="s">
        <v>2559</v>
      </c>
      <c r="AS7" s="49" t="s">
        <v>3495</v>
      </c>
      <c r="AT7" s="24" t="s">
        <v>2744</v>
      </c>
      <c r="AU7" s="24" t="s">
        <v>2744</v>
      </c>
      <c r="AV7" s="24" t="s">
        <v>2744</v>
      </c>
      <c r="AW7" s="24" t="s">
        <v>2744</v>
      </c>
      <c r="AX7" s="24" t="s">
        <v>2744</v>
      </c>
      <c r="AY7" s="24" t="s">
        <v>2817</v>
      </c>
      <c r="AZ7" s="49" t="s">
        <v>3959</v>
      </c>
      <c r="BA7" s="49" t="s">
        <v>2740</v>
      </c>
      <c r="BB7" s="21" t="s">
        <v>2551</v>
      </c>
    </row>
    <row r="8" spans="1:56">
      <c r="A8" s="23">
        <v>12</v>
      </c>
      <c r="B8" s="24" t="s">
        <v>571</v>
      </c>
      <c r="C8" s="21" t="s">
        <v>2567</v>
      </c>
      <c r="D8" s="24" t="s">
        <v>2567</v>
      </c>
      <c r="E8" s="21" t="s">
        <v>572</v>
      </c>
      <c r="F8" s="24" t="s">
        <v>2550</v>
      </c>
      <c r="G8" s="24" t="s">
        <v>2657</v>
      </c>
      <c r="H8" s="24" t="s">
        <v>2735</v>
      </c>
      <c r="I8" s="21">
        <v>2019</v>
      </c>
      <c r="J8" s="21" t="s">
        <v>2559</v>
      </c>
      <c r="K8" s="21" t="s">
        <v>2559</v>
      </c>
      <c r="M8" s="21">
        <v>2</v>
      </c>
      <c r="N8" s="21" t="s">
        <v>2552</v>
      </c>
      <c r="O8" s="24" t="s">
        <v>2775</v>
      </c>
      <c r="P8" s="24" t="s">
        <v>2569</v>
      </c>
      <c r="Q8" s="21" t="s">
        <v>2552</v>
      </c>
      <c r="R8" s="21" t="s">
        <v>2559</v>
      </c>
      <c r="S8" s="21" t="s">
        <v>2559</v>
      </c>
      <c r="T8" s="21" t="s">
        <v>2552</v>
      </c>
      <c r="U8" s="21" t="s">
        <v>2559</v>
      </c>
      <c r="V8" s="21" t="s">
        <v>2565</v>
      </c>
      <c r="W8" s="24" t="s">
        <v>2750</v>
      </c>
      <c r="X8" s="21" t="s">
        <v>2738</v>
      </c>
      <c r="Y8" s="24" t="s">
        <v>3222</v>
      </c>
      <c r="Z8" s="21" t="s">
        <v>2736</v>
      </c>
      <c r="AA8" s="21" t="s">
        <v>2552</v>
      </c>
      <c r="AB8" s="21" t="s">
        <v>2710</v>
      </c>
      <c r="AC8" s="21" t="s">
        <v>2566</v>
      </c>
      <c r="AD8" s="21" t="s">
        <v>2737</v>
      </c>
      <c r="AE8" s="24" t="s">
        <v>2752</v>
      </c>
      <c r="AF8" s="24" t="s">
        <v>2743</v>
      </c>
      <c r="AG8" s="21" t="s">
        <v>2559</v>
      </c>
      <c r="AH8" s="24" t="s">
        <v>3511</v>
      </c>
      <c r="AI8" s="24" t="s">
        <v>2744</v>
      </c>
      <c r="AJ8" s="24" t="s">
        <v>2744</v>
      </c>
      <c r="AK8" s="24" t="s">
        <v>2744</v>
      </c>
      <c r="AL8" s="24" t="s">
        <v>2763</v>
      </c>
      <c r="AM8" s="24" t="s">
        <v>3510</v>
      </c>
      <c r="AN8" s="24" t="s">
        <v>3509</v>
      </c>
      <c r="AO8" s="24" t="s">
        <v>2744</v>
      </c>
      <c r="AP8" s="24" t="s">
        <v>3508</v>
      </c>
      <c r="AQ8" s="24" t="s">
        <v>2559</v>
      </c>
      <c r="AR8" s="49" t="s">
        <v>2559</v>
      </c>
      <c r="AS8" s="49" t="s">
        <v>3495</v>
      </c>
      <c r="AT8" s="24" t="s">
        <v>2744</v>
      </c>
      <c r="AU8" s="24" t="s">
        <v>2744</v>
      </c>
      <c r="AV8" s="24" t="s">
        <v>2744</v>
      </c>
      <c r="AW8" s="24" t="s">
        <v>2744</v>
      </c>
      <c r="AX8" s="24" t="s">
        <v>3512</v>
      </c>
      <c r="AY8" s="24" t="s">
        <v>2813</v>
      </c>
      <c r="AZ8" s="49" t="s">
        <v>2739</v>
      </c>
      <c r="BA8" s="49" t="s">
        <v>2734</v>
      </c>
      <c r="BB8" s="21" t="s">
        <v>2551</v>
      </c>
    </row>
    <row r="9" spans="1:56">
      <c r="A9" s="23">
        <v>14</v>
      </c>
      <c r="B9" s="24" t="s">
        <v>579</v>
      </c>
      <c r="C9" s="21" t="s">
        <v>2561</v>
      </c>
      <c r="D9" s="24" t="s">
        <v>2561</v>
      </c>
      <c r="E9" s="21" t="s">
        <v>580</v>
      </c>
      <c r="F9" s="24" t="s">
        <v>2550</v>
      </c>
      <c r="G9" s="24" t="s">
        <v>2657</v>
      </c>
      <c r="H9" s="24" t="s">
        <v>2735</v>
      </c>
      <c r="I9" s="21">
        <v>2018</v>
      </c>
      <c r="J9" s="21" t="s">
        <v>2559</v>
      </c>
      <c r="K9" s="21" t="s">
        <v>2559</v>
      </c>
      <c r="M9" s="21">
        <v>2</v>
      </c>
      <c r="N9" s="21" t="s">
        <v>2552</v>
      </c>
      <c r="O9" s="24" t="s">
        <v>2569</v>
      </c>
      <c r="P9" s="24" t="s">
        <v>2569</v>
      </c>
      <c r="Q9" s="21" t="s">
        <v>2552</v>
      </c>
      <c r="R9" s="21" t="s">
        <v>2552</v>
      </c>
      <c r="S9" s="21" t="s">
        <v>2559</v>
      </c>
      <c r="T9" s="21" t="s">
        <v>2559</v>
      </c>
      <c r="U9" s="21" t="s">
        <v>2559</v>
      </c>
      <c r="V9" s="21" t="s">
        <v>2565</v>
      </c>
      <c r="W9" s="24" t="s">
        <v>2552</v>
      </c>
      <c r="X9" s="21" t="s">
        <v>2965</v>
      </c>
      <c r="Y9" s="24" t="s">
        <v>2741</v>
      </c>
      <c r="Z9" s="21" t="s">
        <v>2736</v>
      </c>
      <c r="AA9" s="21" t="s">
        <v>2552</v>
      </c>
      <c r="AB9" s="21" t="s">
        <v>2710</v>
      </c>
      <c r="AC9" s="21" t="s">
        <v>2566</v>
      </c>
      <c r="AD9" s="21" t="s">
        <v>2737</v>
      </c>
      <c r="AE9" s="24" t="s">
        <v>2742</v>
      </c>
      <c r="AF9" s="24" t="s">
        <v>2743</v>
      </c>
      <c r="AG9" s="21" t="s">
        <v>2559</v>
      </c>
      <c r="AH9" s="24" t="s">
        <v>2744</v>
      </c>
      <c r="AI9" s="24" t="s">
        <v>2744</v>
      </c>
      <c r="AJ9" s="24" t="s">
        <v>2744</v>
      </c>
      <c r="AK9" s="24" t="s">
        <v>2744</v>
      </c>
      <c r="AL9" s="24" t="s">
        <v>2744</v>
      </c>
      <c r="AM9" s="24" t="s">
        <v>2744</v>
      </c>
      <c r="AN9" s="24" t="s">
        <v>2745</v>
      </c>
      <c r="AO9" s="24" t="s">
        <v>2746</v>
      </c>
      <c r="AP9" s="24" t="s">
        <v>2744</v>
      </c>
      <c r="AQ9" s="24" t="s">
        <v>2559</v>
      </c>
      <c r="AR9" s="49" t="s">
        <v>2744</v>
      </c>
      <c r="AS9" s="49" t="s">
        <v>2559</v>
      </c>
      <c r="AT9" s="24" t="s">
        <v>2744</v>
      </c>
      <c r="AU9" s="24" t="s">
        <v>2559</v>
      </c>
      <c r="AV9" s="24" t="s">
        <v>2738</v>
      </c>
      <c r="AW9" s="24" t="s">
        <v>2738</v>
      </c>
      <c r="AX9" s="24" t="s">
        <v>2552</v>
      </c>
      <c r="AY9" s="24" t="s">
        <v>2747</v>
      </c>
      <c r="AZ9" s="49" t="s">
        <v>2739</v>
      </c>
      <c r="BA9" s="24" t="s">
        <v>2734</v>
      </c>
      <c r="BB9" s="21" t="s">
        <v>2551</v>
      </c>
    </row>
    <row r="10" spans="1:56">
      <c r="A10" s="23">
        <v>16</v>
      </c>
      <c r="B10" s="24" t="s">
        <v>587</v>
      </c>
      <c r="C10" s="21" t="s">
        <v>2573</v>
      </c>
      <c r="D10" s="24" t="s">
        <v>2573</v>
      </c>
      <c r="E10" s="21" t="s">
        <v>588</v>
      </c>
      <c r="F10" s="24" t="s">
        <v>2550</v>
      </c>
      <c r="G10" s="24" t="s">
        <v>2657</v>
      </c>
      <c r="H10" s="24" t="s">
        <v>2735</v>
      </c>
      <c r="I10" s="21">
        <v>2018</v>
      </c>
      <c r="J10" s="21" t="s">
        <v>2559</v>
      </c>
      <c r="K10" s="21" t="s">
        <v>2559</v>
      </c>
      <c r="M10" s="21">
        <v>2</v>
      </c>
      <c r="N10" s="21" t="s">
        <v>2552</v>
      </c>
      <c r="O10" s="24" t="s">
        <v>2748</v>
      </c>
      <c r="P10" s="24" t="s">
        <v>2738</v>
      </c>
      <c r="Q10" s="21" t="s">
        <v>2552</v>
      </c>
      <c r="R10" s="21" t="s">
        <v>2559</v>
      </c>
      <c r="S10" s="21" t="s">
        <v>2559</v>
      </c>
      <c r="T10" s="21" t="s">
        <v>2559</v>
      </c>
      <c r="U10" s="21" t="s">
        <v>2559</v>
      </c>
      <c r="V10" s="21" t="s">
        <v>2565</v>
      </c>
      <c r="W10" s="24" t="s">
        <v>2552</v>
      </c>
      <c r="X10" s="21" t="s">
        <v>2965</v>
      </c>
      <c r="Y10" s="24" t="s">
        <v>2741</v>
      </c>
      <c r="Z10" s="21" t="s">
        <v>2736</v>
      </c>
      <c r="AA10" s="21" t="s">
        <v>2552</v>
      </c>
      <c r="AB10" s="21" t="s">
        <v>2710</v>
      </c>
      <c r="AC10" s="21" t="s">
        <v>2566</v>
      </c>
      <c r="AD10" s="21" t="s">
        <v>2737</v>
      </c>
      <c r="AE10" s="24" t="s">
        <v>2738</v>
      </c>
      <c r="AF10" s="24" t="s">
        <v>2743</v>
      </c>
      <c r="AG10" s="21" t="s">
        <v>2744</v>
      </c>
      <c r="AH10" s="21" t="s">
        <v>2744</v>
      </c>
      <c r="AI10" s="21" t="s">
        <v>2744</v>
      </c>
      <c r="AJ10" s="21" t="s">
        <v>2744</v>
      </c>
      <c r="AK10" s="21" t="s">
        <v>2744</v>
      </c>
      <c r="AL10" s="21" t="s">
        <v>2744</v>
      </c>
      <c r="AM10" s="24" t="s">
        <v>3973</v>
      </c>
      <c r="AN10" s="24" t="s">
        <v>3972</v>
      </c>
      <c r="AO10" s="24" t="s">
        <v>3974</v>
      </c>
      <c r="AP10" s="24" t="s">
        <v>2559</v>
      </c>
      <c r="AQ10" s="24" t="s">
        <v>2559</v>
      </c>
      <c r="AR10" s="21" t="s">
        <v>2744</v>
      </c>
      <c r="AS10" s="21" t="s">
        <v>2744</v>
      </c>
      <c r="AT10" s="24" t="s">
        <v>2559</v>
      </c>
      <c r="AU10" s="21" t="s">
        <v>2744</v>
      </c>
      <c r="AV10" s="24" t="s">
        <v>2738</v>
      </c>
      <c r="AW10" s="24" t="s">
        <v>2738</v>
      </c>
      <c r="AX10" s="24" t="s">
        <v>2552</v>
      </c>
      <c r="AY10" s="24" t="s">
        <v>3975</v>
      </c>
      <c r="AZ10" s="49" t="s">
        <v>2739</v>
      </c>
      <c r="BA10" s="24" t="s">
        <v>2734</v>
      </c>
      <c r="BB10" s="21" t="s">
        <v>2551</v>
      </c>
      <c r="BC10" s="21" t="s">
        <v>2568</v>
      </c>
      <c r="BD10" s="21" t="s">
        <v>2562</v>
      </c>
    </row>
    <row r="11" spans="1:56">
      <c r="A11" s="23">
        <v>20</v>
      </c>
      <c r="B11" s="24" t="s">
        <v>603</v>
      </c>
      <c r="C11" s="21" t="s">
        <v>2570</v>
      </c>
      <c r="D11" s="24" t="s">
        <v>2658</v>
      </c>
      <c r="E11" s="21" t="s">
        <v>604</v>
      </c>
      <c r="F11" s="24" t="s">
        <v>2550</v>
      </c>
      <c r="G11" s="24" t="s">
        <v>2657</v>
      </c>
      <c r="H11" s="24" t="s">
        <v>2735</v>
      </c>
      <c r="I11" s="21">
        <v>2019</v>
      </c>
      <c r="J11" s="21" t="s">
        <v>2559</v>
      </c>
      <c r="K11" s="21" t="s">
        <v>2559</v>
      </c>
      <c r="M11" s="21">
        <v>2</v>
      </c>
      <c r="N11" s="21" t="s">
        <v>2552</v>
      </c>
      <c r="O11" s="24" t="s">
        <v>2749</v>
      </c>
      <c r="P11" s="24" t="s">
        <v>2569</v>
      </c>
      <c r="Q11" s="21" t="s">
        <v>2559</v>
      </c>
      <c r="R11" s="21" t="s">
        <v>2559</v>
      </c>
      <c r="S11" s="21" t="s">
        <v>2559</v>
      </c>
      <c r="T11" s="21" t="s">
        <v>2559</v>
      </c>
      <c r="U11" s="21" t="s">
        <v>2559</v>
      </c>
      <c r="V11" s="21" t="s">
        <v>2552</v>
      </c>
      <c r="W11" s="24" t="s">
        <v>2750</v>
      </c>
      <c r="X11" s="21" t="s">
        <v>2965</v>
      </c>
      <c r="Y11" s="24" t="s">
        <v>2555</v>
      </c>
      <c r="Z11" s="21" t="s">
        <v>2555</v>
      </c>
      <c r="AA11" s="21" t="s">
        <v>2552</v>
      </c>
      <c r="AB11" s="21" t="s">
        <v>2552</v>
      </c>
      <c r="AC11" s="21" t="s">
        <v>2744</v>
      </c>
      <c r="AD11" s="21" t="s">
        <v>2737</v>
      </c>
      <c r="AE11" s="24" t="s">
        <v>2751</v>
      </c>
      <c r="AF11" s="24" t="s">
        <v>2752</v>
      </c>
      <c r="AG11" s="21" t="s">
        <v>2744</v>
      </c>
      <c r="AH11" s="24" t="s">
        <v>2744</v>
      </c>
      <c r="AI11" s="24" t="s">
        <v>2744</v>
      </c>
      <c r="AJ11" s="24" t="s">
        <v>2753</v>
      </c>
      <c r="AK11" s="24" t="s">
        <v>2744</v>
      </c>
      <c r="AL11" s="24" t="s">
        <v>2744</v>
      </c>
      <c r="AM11" s="24" t="s">
        <v>2559</v>
      </c>
      <c r="AN11" s="24" t="s">
        <v>2559</v>
      </c>
      <c r="AO11" s="24" t="s">
        <v>2559</v>
      </c>
      <c r="AP11" s="24" t="s">
        <v>2744</v>
      </c>
      <c r="AQ11" s="24" t="s">
        <v>2744</v>
      </c>
      <c r="AR11" s="49" t="s">
        <v>2559</v>
      </c>
      <c r="AS11" s="49" t="s">
        <v>2744</v>
      </c>
      <c r="AT11" s="24" t="s">
        <v>2744</v>
      </c>
      <c r="AU11" s="24" t="s">
        <v>2744</v>
      </c>
      <c r="AV11" s="24" t="s">
        <v>2738</v>
      </c>
      <c r="AW11" s="24" t="s">
        <v>2738</v>
      </c>
      <c r="AX11" s="24" t="s">
        <v>2552</v>
      </c>
      <c r="AY11" s="24" t="s">
        <v>2747</v>
      </c>
      <c r="AZ11" s="49" t="s">
        <v>2754</v>
      </c>
      <c r="BA11" s="49" t="s">
        <v>2740</v>
      </c>
      <c r="BB11" s="21" t="s">
        <v>2551</v>
      </c>
    </row>
    <row r="12" spans="1:56">
      <c r="A12" s="21">
        <v>21</v>
      </c>
      <c r="B12" s="24" t="s">
        <v>607</v>
      </c>
      <c r="C12" s="21" t="s">
        <v>2570</v>
      </c>
      <c r="D12" s="24" t="s">
        <v>2575</v>
      </c>
      <c r="E12" s="21" t="s">
        <v>608</v>
      </c>
      <c r="F12" s="24" t="s">
        <v>2550</v>
      </c>
      <c r="G12" s="24" t="s">
        <v>2657</v>
      </c>
      <c r="H12" s="24" t="s">
        <v>2735</v>
      </c>
      <c r="I12" s="21">
        <v>2018</v>
      </c>
      <c r="J12" s="21" t="s">
        <v>2559</v>
      </c>
      <c r="K12" s="21" t="s">
        <v>2559</v>
      </c>
      <c r="M12" s="21">
        <v>4</v>
      </c>
      <c r="N12" s="21" t="s">
        <v>2552</v>
      </c>
      <c r="O12" s="24" t="s">
        <v>2758</v>
      </c>
      <c r="P12" s="24" t="s">
        <v>2569</v>
      </c>
      <c r="Q12" s="21" t="s">
        <v>2552</v>
      </c>
      <c r="R12" s="21" t="s">
        <v>2559</v>
      </c>
      <c r="S12" s="21" t="s">
        <v>2559</v>
      </c>
      <c r="T12" s="21" t="s">
        <v>2559</v>
      </c>
      <c r="U12" s="21" t="s">
        <v>2559</v>
      </c>
      <c r="V12" s="21" t="s">
        <v>2552</v>
      </c>
      <c r="W12" s="24" t="s">
        <v>3761</v>
      </c>
      <c r="X12" s="21" t="s">
        <v>2965</v>
      </c>
      <c r="Y12" s="24" t="s">
        <v>3760</v>
      </c>
      <c r="Z12" s="21" t="s">
        <v>2736</v>
      </c>
      <c r="AA12" s="21" t="s">
        <v>2552</v>
      </c>
      <c r="AB12" s="21" t="s">
        <v>2710</v>
      </c>
      <c r="AC12" s="21" t="s">
        <v>2566</v>
      </c>
      <c r="AD12" s="21" t="s">
        <v>2737</v>
      </c>
      <c r="AE12" s="24" t="s">
        <v>3335</v>
      </c>
      <c r="AF12" s="24" t="s">
        <v>2743</v>
      </c>
      <c r="AG12" s="21" t="s">
        <v>2559</v>
      </c>
      <c r="AH12" s="21" t="s">
        <v>2744</v>
      </c>
      <c r="AI12" s="21" t="s">
        <v>2744</v>
      </c>
      <c r="AJ12" s="21" t="s">
        <v>2744</v>
      </c>
      <c r="AK12" s="21" t="s">
        <v>2744</v>
      </c>
      <c r="AL12" s="21" t="s">
        <v>2744</v>
      </c>
      <c r="AM12" s="21" t="s">
        <v>2744</v>
      </c>
      <c r="AN12" s="21" t="s">
        <v>2744</v>
      </c>
      <c r="AO12" s="21" t="s">
        <v>2744</v>
      </c>
      <c r="AP12" s="21" t="s">
        <v>2744</v>
      </c>
      <c r="AQ12" s="21" t="s">
        <v>2744</v>
      </c>
      <c r="AR12" s="21" t="s">
        <v>2744</v>
      </c>
      <c r="AS12" s="21" t="s">
        <v>2744</v>
      </c>
      <c r="AT12" s="21" t="s">
        <v>2744</v>
      </c>
      <c r="AU12" s="21" t="s">
        <v>2744</v>
      </c>
      <c r="AV12" s="21" t="s">
        <v>2744</v>
      </c>
      <c r="AW12" s="21" t="s">
        <v>2744</v>
      </c>
      <c r="AX12" s="24" t="s">
        <v>3762</v>
      </c>
      <c r="AY12" s="24" t="s">
        <v>3759</v>
      </c>
      <c r="AZ12" s="49" t="s">
        <v>3558</v>
      </c>
      <c r="BA12" s="49" t="s">
        <v>2734</v>
      </c>
      <c r="BB12" s="21" t="s">
        <v>2551</v>
      </c>
    </row>
    <row r="13" spans="1:56">
      <c r="A13" s="23">
        <v>24</v>
      </c>
      <c r="B13" s="24" t="s">
        <v>619</v>
      </c>
      <c r="C13" s="21" t="s">
        <v>2567</v>
      </c>
      <c r="D13" s="24" t="s">
        <v>2572</v>
      </c>
      <c r="E13" s="21" t="s">
        <v>620</v>
      </c>
      <c r="F13" s="24" t="s">
        <v>2550</v>
      </c>
      <c r="G13" s="24" t="s">
        <v>2657</v>
      </c>
      <c r="H13" s="24" t="s">
        <v>2735</v>
      </c>
      <c r="I13" s="21">
        <v>2018</v>
      </c>
      <c r="J13" s="21" t="s">
        <v>2559</v>
      </c>
      <c r="K13" s="21" t="s">
        <v>2559</v>
      </c>
      <c r="M13" s="21">
        <v>1</v>
      </c>
      <c r="N13" s="21" t="s">
        <v>2552</v>
      </c>
      <c r="O13" s="24" t="s">
        <v>2749</v>
      </c>
      <c r="P13" s="24" t="s">
        <v>2569</v>
      </c>
      <c r="Q13" s="21" t="s">
        <v>2552</v>
      </c>
      <c r="R13" s="21" t="s">
        <v>2559</v>
      </c>
      <c r="S13" s="21" t="s">
        <v>2559</v>
      </c>
      <c r="T13" s="21" t="s">
        <v>2559</v>
      </c>
      <c r="U13" s="21" t="s">
        <v>2559</v>
      </c>
      <c r="V13" s="21" t="s">
        <v>2552</v>
      </c>
      <c r="W13" s="24" t="s">
        <v>2750</v>
      </c>
      <c r="X13" s="21" t="s">
        <v>2965</v>
      </c>
      <c r="Y13" s="24" t="s">
        <v>2929</v>
      </c>
      <c r="Z13" s="21" t="s">
        <v>2736</v>
      </c>
      <c r="AA13" s="21" t="s">
        <v>2552</v>
      </c>
      <c r="AB13" s="21" t="s">
        <v>2552</v>
      </c>
      <c r="AC13" s="21" t="s">
        <v>2755</v>
      </c>
      <c r="AD13" s="21" t="s">
        <v>2778</v>
      </c>
      <c r="AE13" s="24" t="s">
        <v>2738</v>
      </c>
      <c r="AF13" s="24" t="s">
        <v>2756</v>
      </c>
      <c r="AG13" s="21" t="s">
        <v>2744</v>
      </c>
      <c r="AH13" s="21" t="s">
        <v>2744</v>
      </c>
      <c r="AI13" s="21" t="s">
        <v>2744</v>
      </c>
      <c r="AJ13" s="24" t="s">
        <v>3672</v>
      </c>
      <c r="AK13" s="21" t="s">
        <v>2744</v>
      </c>
      <c r="AL13" s="21" t="s">
        <v>2744</v>
      </c>
      <c r="AM13" s="21" t="s">
        <v>2744</v>
      </c>
      <c r="AN13" s="21" t="s">
        <v>2744</v>
      </c>
      <c r="AO13" s="21" t="s">
        <v>2744</v>
      </c>
      <c r="AP13" s="24" t="s">
        <v>2559</v>
      </c>
      <c r="AQ13" s="21" t="s">
        <v>2744</v>
      </c>
      <c r="AR13" s="21" t="s">
        <v>2744</v>
      </c>
      <c r="AS13" s="21" t="s">
        <v>2744</v>
      </c>
      <c r="AT13" s="21" t="s">
        <v>2744</v>
      </c>
      <c r="AU13" s="21" t="s">
        <v>2744</v>
      </c>
      <c r="AV13" s="24" t="s">
        <v>2738</v>
      </c>
      <c r="AW13" s="24" t="s">
        <v>2738</v>
      </c>
      <c r="AX13" s="24" t="s">
        <v>2559</v>
      </c>
      <c r="AY13" s="24" t="s">
        <v>2817</v>
      </c>
      <c r="AZ13" s="49" t="s">
        <v>2739</v>
      </c>
      <c r="BA13" s="49" t="s">
        <v>2740</v>
      </c>
      <c r="BB13" s="21" t="s">
        <v>2551</v>
      </c>
    </row>
    <row r="14" spans="1:56">
      <c r="A14" s="23">
        <v>26</v>
      </c>
      <c r="B14" s="24" t="s">
        <v>627</v>
      </c>
      <c r="C14" s="21" t="s">
        <v>2573</v>
      </c>
      <c r="D14" s="24" t="s">
        <v>2573</v>
      </c>
      <c r="E14" s="21" t="s">
        <v>628</v>
      </c>
      <c r="F14" s="24" t="s">
        <v>2550</v>
      </c>
      <c r="G14" s="24" t="s">
        <v>2657</v>
      </c>
      <c r="H14" s="24" t="s">
        <v>2735</v>
      </c>
      <c r="I14" s="21">
        <v>2018</v>
      </c>
      <c r="J14" s="21" t="s">
        <v>2559</v>
      </c>
      <c r="K14" s="21" t="s">
        <v>2559</v>
      </c>
      <c r="M14" s="21">
        <v>1</v>
      </c>
      <c r="N14" s="21" t="s">
        <v>2552</v>
      </c>
      <c r="O14" s="24" t="s">
        <v>2757</v>
      </c>
      <c r="P14" s="24" t="s">
        <v>2757</v>
      </c>
      <c r="Q14" s="21" t="s">
        <v>2552</v>
      </c>
      <c r="R14" s="21" t="s">
        <v>2552</v>
      </c>
      <c r="S14" s="21" t="s">
        <v>2559</v>
      </c>
      <c r="T14" s="21" t="s">
        <v>2559</v>
      </c>
      <c r="U14" s="21" t="s">
        <v>2559</v>
      </c>
      <c r="V14" s="21" t="s">
        <v>2565</v>
      </c>
      <c r="W14" s="24" t="s">
        <v>2552</v>
      </c>
      <c r="X14" s="21" t="s">
        <v>2965</v>
      </c>
      <c r="Y14" s="24" t="s">
        <v>2741</v>
      </c>
      <c r="Z14" s="21" t="s">
        <v>2736</v>
      </c>
      <c r="AA14" s="21" t="s">
        <v>2552</v>
      </c>
      <c r="AB14" s="21" t="s">
        <v>2552</v>
      </c>
      <c r="AC14" s="21" t="s">
        <v>2566</v>
      </c>
      <c r="AD14" s="21" t="s">
        <v>2778</v>
      </c>
      <c r="AE14" s="24" t="s">
        <v>2738</v>
      </c>
      <c r="AF14" s="24" t="s">
        <v>2743</v>
      </c>
      <c r="AG14" s="21" t="s">
        <v>2744</v>
      </c>
      <c r="AH14" s="24" t="s">
        <v>3976</v>
      </c>
      <c r="AI14" s="24" t="s">
        <v>2744</v>
      </c>
      <c r="AJ14" s="24" t="s">
        <v>2744</v>
      </c>
      <c r="AK14" s="24" t="s">
        <v>2744</v>
      </c>
      <c r="AL14" s="24" t="s">
        <v>2763</v>
      </c>
      <c r="AM14" s="24" t="s">
        <v>2968</v>
      </c>
      <c r="AN14" s="24" t="s">
        <v>2744</v>
      </c>
      <c r="AO14" s="24" t="s">
        <v>2744</v>
      </c>
      <c r="AP14" s="24" t="s">
        <v>2744</v>
      </c>
      <c r="AQ14" s="24" t="s">
        <v>2559</v>
      </c>
      <c r="AR14" s="49" t="s">
        <v>2559</v>
      </c>
      <c r="AS14" s="49" t="s">
        <v>2559</v>
      </c>
      <c r="AT14" s="24" t="s">
        <v>2744</v>
      </c>
      <c r="AU14" s="24" t="s">
        <v>2744</v>
      </c>
      <c r="AV14" s="24" t="s">
        <v>2738</v>
      </c>
      <c r="AW14" s="24" t="s">
        <v>2738</v>
      </c>
      <c r="AX14" s="24" t="s">
        <v>2552</v>
      </c>
      <c r="AY14" s="24" t="s">
        <v>2928</v>
      </c>
      <c r="AZ14" s="49" t="s">
        <v>2739</v>
      </c>
      <c r="BA14" s="24" t="s">
        <v>2734</v>
      </c>
      <c r="BB14" s="21" t="s">
        <v>2551</v>
      </c>
    </row>
    <row r="15" spans="1:56">
      <c r="A15" s="21">
        <v>27</v>
      </c>
      <c r="B15" s="24" t="s">
        <v>631</v>
      </c>
      <c r="C15" s="21" t="s">
        <v>2567</v>
      </c>
      <c r="D15" s="24" t="s">
        <v>2567</v>
      </c>
      <c r="E15" s="21" t="s">
        <v>632</v>
      </c>
      <c r="F15" s="24" t="s">
        <v>2550</v>
      </c>
      <c r="G15" s="24" t="s">
        <v>2657</v>
      </c>
      <c r="H15" s="24" t="s">
        <v>2735</v>
      </c>
      <c r="I15" s="21">
        <v>2018</v>
      </c>
      <c r="J15" s="21" t="s">
        <v>2559</v>
      </c>
      <c r="K15" s="21" t="s">
        <v>2559</v>
      </c>
      <c r="M15" s="21">
        <v>3</v>
      </c>
      <c r="N15" s="21" t="s">
        <v>2559</v>
      </c>
      <c r="O15" s="24" t="s">
        <v>2758</v>
      </c>
      <c r="P15" s="24" t="s">
        <v>2738</v>
      </c>
      <c r="Q15" s="21" t="s">
        <v>2552</v>
      </c>
      <c r="R15" s="21" t="s">
        <v>2559</v>
      </c>
      <c r="S15" s="21" t="s">
        <v>2559</v>
      </c>
      <c r="T15" s="21" t="s">
        <v>2559</v>
      </c>
      <c r="U15" s="21" t="s">
        <v>2559</v>
      </c>
      <c r="V15" s="21" t="s">
        <v>2565</v>
      </c>
      <c r="W15" s="24" t="s">
        <v>2552</v>
      </c>
      <c r="X15" s="21" t="s">
        <v>2965</v>
      </c>
      <c r="Y15" s="24" t="s">
        <v>2858</v>
      </c>
      <c r="Z15" s="21" t="s">
        <v>2552</v>
      </c>
      <c r="AA15" s="21" t="s">
        <v>2552</v>
      </c>
      <c r="AB15" s="21" t="s">
        <v>2710</v>
      </c>
      <c r="AC15" s="21" t="s">
        <v>2566</v>
      </c>
      <c r="AD15" s="21" t="s">
        <v>2778</v>
      </c>
      <c r="AE15" s="24" t="s">
        <v>2738</v>
      </c>
      <c r="AF15" s="24" t="s">
        <v>2743</v>
      </c>
      <c r="AG15" s="21" t="s">
        <v>2744</v>
      </c>
      <c r="AH15" s="24" t="s">
        <v>2744</v>
      </c>
      <c r="AI15" s="24" t="s">
        <v>3978</v>
      </c>
      <c r="AJ15" s="24" t="s">
        <v>3981</v>
      </c>
      <c r="AK15" s="24" t="s">
        <v>2744</v>
      </c>
      <c r="AL15" s="24" t="s">
        <v>3979</v>
      </c>
      <c r="AM15" s="24" t="s">
        <v>3982</v>
      </c>
      <c r="AN15" s="24" t="s">
        <v>3983</v>
      </c>
      <c r="AO15" s="24" t="s">
        <v>3980</v>
      </c>
      <c r="AP15" s="24" t="s">
        <v>2559</v>
      </c>
      <c r="AQ15" s="24" t="s">
        <v>2559</v>
      </c>
      <c r="AR15" s="49" t="s">
        <v>2559</v>
      </c>
      <c r="AS15" s="49" t="s">
        <v>2559</v>
      </c>
      <c r="AT15" s="24" t="s">
        <v>2559</v>
      </c>
      <c r="AU15" s="24" t="s">
        <v>2559</v>
      </c>
      <c r="AV15" s="24">
        <v>10</v>
      </c>
      <c r="AW15" s="24" t="s">
        <v>2759</v>
      </c>
      <c r="AX15" s="24" t="s">
        <v>2559</v>
      </c>
      <c r="AY15" s="24" t="s">
        <v>3977</v>
      </c>
      <c r="AZ15" s="49" t="s">
        <v>2739</v>
      </c>
      <c r="BA15" s="49" t="s">
        <v>2740</v>
      </c>
      <c r="BB15" s="21" t="s">
        <v>2551</v>
      </c>
    </row>
    <row r="16" spans="1:56">
      <c r="A16" s="23">
        <v>28</v>
      </c>
      <c r="B16" s="24" t="s">
        <v>635</v>
      </c>
      <c r="C16" s="21" t="s">
        <v>2570</v>
      </c>
      <c r="D16" s="24" t="s">
        <v>2570</v>
      </c>
      <c r="E16" s="21" t="s">
        <v>636</v>
      </c>
      <c r="F16" s="24" t="s">
        <v>2550</v>
      </c>
      <c r="G16" s="24" t="s">
        <v>2657</v>
      </c>
      <c r="H16" s="24" t="s">
        <v>2735</v>
      </c>
      <c r="I16" s="21">
        <v>2018</v>
      </c>
      <c r="J16" s="21" t="s">
        <v>2559</v>
      </c>
      <c r="K16" s="21" t="s">
        <v>2559</v>
      </c>
      <c r="M16" s="21">
        <v>2</v>
      </c>
      <c r="N16" s="21" t="s">
        <v>2559</v>
      </c>
      <c r="O16" s="24" t="s">
        <v>2760</v>
      </c>
      <c r="P16" s="24" t="s">
        <v>2738</v>
      </c>
      <c r="Q16" s="21" t="s">
        <v>2552</v>
      </c>
      <c r="R16" s="21" t="s">
        <v>2559</v>
      </c>
      <c r="S16" s="21" t="s">
        <v>2559</v>
      </c>
      <c r="T16" s="21" t="s">
        <v>2559</v>
      </c>
      <c r="U16" s="21" t="s">
        <v>2559</v>
      </c>
      <c r="V16" s="21" t="s">
        <v>2565</v>
      </c>
      <c r="W16" s="24" t="s">
        <v>2552</v>
      </c>
      <c r="X16" s="21" t="s">
        <v>2965</v>
      </c>
      <c r="Y16" s="24" t="s">
        <v>2858</v>
      </c>
      <c r="Z16" s="21" t="s">
        <v>2736</v>
      </c>
      <c r="AA16" s="21" t="s">
        <v>2552</v>
      </c>
      <c r="AB16" s="21" t="s">
        <v>2710</v>
      </c>
      <c r="AC16" s="21" t="s">
        <v>2566</v>
      </c>
      <c r="AD16" s="21" t="s">
        <v>2778</v>
      </c>
      <c r="AE16" s="24" t="s">
        <v>2738</v>
      </c>
      <c r="AF16" s="24" t="s">
        <v>2743</v>
      </c>
      <c r="AG16" s="21" t="s">
        <v>2744</v>
      </c>
      <c r="AH16" s="24" t="s">
        <v>2744</v>
      </c>
      <c r="AI16" s="24" t="s">
        <v>3985</v>
      </c>
      <c r="AJ16" s="24" t="s">
        <v>3988</v>
      </c>
      <c r="AK16" s="24" t="s">
        <v>2744</v>
      </c>
      <c r="AL16" s="24" t="s">
        <v>3986</v>
      </c>
      <c r="AM16" s="24" t="s">
        <v>2915</v>
      </c>
      <c r="AN16" s="24" t="s">
        <v>3987</v>
      </c>
      <c r="AO16" s="24" t="s">
        <v>3989</v>
      </c>
      <c r="AP16" s="24" t="s">
        <v>2559</v>
      </c>
      <c r="AQ16" s="24" t="s">
        <v>2559</v>
      </c>
      <c r="AR16" s="49" t="s">
        <v>2559</v>
      </c>
      <c r="AS16" s="49" t="s">
        <v>2744</v>
      </c>
      <c r="AT16" s="24" t="s">
        <v>2559</v>
      </c>
      <c r="AU16" s="24" t="s">
        <v>2559</v>
      </c>
      <c r="AV16" s="24">
        <v>9</v>
      </c>
      <c r="AW16" s="24" t="s">
        <v>2761</v>
      </c>
      <c r="AX16" s="24" t="s">
        <v>2552</v>
      </c>
      <c r="AY16" s="24" t="s">
        <v>3984</v>
      </c>
      <c r="AZ16" s="49" t="s">
        <v>2739</v>
      </c>
      <c r="BA16" s="49" t="s">
        <v>2740</v>
      </c>
      <c r="BB16" s="21" t="s">
        <v>2551</v>
      </c>
      <c r="BD16" s="21" t="s">
        <v>2556</v>
      </c>
    </row>
    <row r="17" spans="1:56">
      <c r="A17" s="21">
        <v>29</v>
      </c>
      <c r="B17" s="24" t="s">
        <v>639</v>
      </c>
      <c r="C17" s="21" t="s">
        <v>2567</v>
      </c>
      <c r="D17" s="24" t="s">
        <v>2561</v>
      </c>
      <c r="E17" s="21" t="s">
        <v>640</v>
      </c>
      <c r="F17" s="24" t="s">
        <v>2550</v>
      </c>
      <c r="G17" s="24" t="s">
        <v>2657</v>
      </c>
      <c r="H17" s="24" t="s">
        <v>2735</v>
      </c>
      <c r="I17" s="21">
        <v>2018</v>
      </c>
      <c r="J17" s="21" t="s">
        <v>2559</v>
      </c>
      <c r="K17" s="21" t="s">
        <v>2559</v>
      </c>
      <c r="M17" s="21">
        <v>2</v>
      </c>
      <c r="N17" s="21" t="s">
        <v>2559</v>
      </c>
      <c r="O17" s="24" t="s">
        <v>2757</v>
      </c>
      <c r="P17" s="24" t="s">
        <v>2757</v>
      </c>
      <c r="Q17" s="21" t="s">
        <v>2552</v>
      </c>
      <c r="R17" s="21" t="s">
        <v>2552</v>
      </c>
      <c r="S17" s="21" t="s">
        <v>2559</v>
      </c>
      <c r="T17" s="21" t="s">
        <v>2559</v>
      </c>
      <c r="U17" s="21" t="s">
        <v>2559</v>
      </c>
      <c r="V17" s="21" t="s">
        <v>2565</v>
      </c>
      <c r="W17" s="24" t="s">
        <v>2552</v>
      </c>
      <c r="X17" s="21" t="s">
        <v>2965</v>
      </c>
      <c r="Y17" s="24" t="s">
        <v>2741</v>
      </c>
      <c r="Z17" s="21" t="s">
        <v>2736</v>
      </c>
      <c r="AA17" s="21" t="s">
        <v>2552</v>
      </c>
      <c r="AB17" s="21" t="s">
        <v>2552</v>
      </c>
      <c r="AC17" s="21" t="s">
        <v>2566</v>
      </c>
      <c r="AD17" s="21" t="s">
        <v>2737</v>
      </c>
      <c r="AE17" s="24" t="s">
        <v>2742</v>
      </c>
      <c r="AF17" s="24" t="s">
        <v>2743</v>
      </c>
      <c r="AG17" s="24" t="s">
        <v>2744</v>
      </c>
      <c r="AH17" s="24" t="s">
        <v>2744</v>
      </c>
      <c r="AI17" s="24" t="s">
        <v>2744</v>
      </c>
      <c r="AJ17" s="24" t="s">
        <v>2762</v>
      </c>
      <c r="AK17" s="24" t="s">
        <v>2744</v>
      </c>
      <c r="AL17" s="24" t="s">
        <v>2763</v>
      </c>
      <c r="AM17" s="24" t="s">
        <v>2744</v>
      </c>
      <c r="AN17" s="24" t="s">
        <v>2764</v>
      </c>
      <c r="AO17" s="24" t="s">
        <v>2744</v>
      </c>
      <c r="AP17" s="24" t="s">
        <v>2744</v>
      </c>
      <c r="AQ17" s="24" t="s">
        <v>2559</v>
      </c>
      <c r="AR17" s="49" t="s">
        <v>2559</v>
      </c>
      <c r="AS17" s="49" t="s">
        <v>2744</v>
      </c>
      <c r="AT17" s="24" t="s">
        <v>2744</v>
      </c>
      <c r="AU17" s="24" t="s">
        <v>2744</v>
      </c>
      <c r="AV17" s="24" t="s">
        <v>2738</v>
      </c>
      <c r="AW17" s="24" t="s">
        <v>2738</v>
      </c>
      <c r="AX17" s="24" t="s">
        <v>2552</v>
      </c>
      <c r="AY17" s="24" t="s">
        <v>2765</v>
      </c>
      <c r="AZ17" s="49" t="s">
        <v>2739</v>
      </c>
      <c r="BA17" s="49" t="s">
        <v>2734</v>
      </c>
      <c r="BB17" s="21" t="s">
        <v>2551</v>
      </c>
    </row>
    <row r="18" spans="1:56">
      <c r="A18" s="23">
        <v>30</v>
      </c>
      <c r="B18" s="24" t="s">
        <v>643</v>
      </c>
      <c r="C18" s="21" t="s">
        <v>2573</v>
      </c>
      <c r="D18" s="24" t="s">
        <v>2561</v>
      </c>
      <c r="E18" s="21" t="s">
        <v>644</v>
      </c>
      <c r="F18" s="24" t="s">
        <v>2550</v>
      </c>
      <c r="G18" s="24" t="s">
        <v>2657</v>
      </c>
      <c r="H18" s="24" t="s">
        <v>2735</v>
      </c>
      <c r="I18" s="21">
        <v>2018</v>
      </c>
      <c r="J18" s="21" t="s">
        <v>2559</v>
      </c>
      <c r="K18" s="21" t="s">
        <v>2559</v>
      </c>
      <c r="M18" s="21">
        <v>1</v>
      </c>
      <c r="N18" s="21" t="s">
        <v>2559</v>
      </c>
      <c r="O18" s="24" t="s">
        <v>2564</v>
      </c>
      <c r="P18" s="24" t="s">
        <v>2738</v>
      </c>
      <c r="Q18" s="21" t="s">
        <v>2552</v>
      </c>
      <c r="R18" s="21" t="s">
        <v>2559</v>
      </c>
      <c r="S18" s="21" t="s">
        <v>2559</v>
      </c>
      <c r="T18" s="21" t="s">
        <v>2559</v>
      </c>
      <c r="U18" s="21" t="s">
        <v>2559</v>
      </c>
      <c r="V18" s="21" t="s">
        <v>2565</v>
      </c>
      <c r="W18" s="24" t="s">
        <v>2766</v>
      </c>
      <c r="X18" s="21" t="s">
        <v>2965</v>
      </c>
      <c r="Y18" s="24" t="s">
        <v>2767</v>
      </c>
      <c r="Z18" s="21" t="s">
        <v>2736</v>
      </c>
      <c r="AA18" s="21" t="s">
        <v>2552</v>
      </c>
      <c r="AB18" s="21" t="s">
        <v>2710</v>
      </c>
      <c r="AC18" s="21" t="s">
        <v>2566</v>
      </c>
      <c r="AD18" s="21" t="s">
        <v>2737</v>
      </c>
      <c r="AE18" s="24" t="s">
        <v>2738</v>
      </c>
      <c r="AF18" s="24" t="s">
        <v>2743</v>
      </c>
      <c r="AG18" s="24" t="s">
        <v>2744</v>
      </c>
      <c r="AH18" s="24" t="s">
        <v>2744</v>
      </c>
      <c r="AI18" s="24" t="s">
        <v>2768</v>
      </c>
      <c r="AJ18" s="24" t="s">
        <v>2763</v>
      </c>
      <c r="AK18" s="24" t="s">
        <v>2744</v>
      </c>
      <c r="AL18" s="24" t="s">
        <v>2744</v>
      </c>
      <c r="AM18" s="24" t="s">
        <v>2559</v>
      </c>
      <c r="AN18" s="24" t="s">
        <v>2769</v>
      </c>
      <c r="AO18" s="24" t="s">
        <v>2744</v>
      </c>
      <c r="AP18" s="24" t="s">
        <v>2770</v>
      </c>
      <c r="AQ18" s="24" t="s">
        <v>2559</v>
      </c>
      <c r="AR18" s="24" t="s">
        <v>2552</v>
      </c>
      <c r="AS18" s="24" t="s">
        <v>2559</v>
      </c>
      <c r="AT18" s="24" t="s">
        <v>2559</v>
      </c>
      <c r="AU18" s="24" t="s">
        <v>2744</v>
      </c>
      <c r="AV18" s="24" t="s">
        <v>2738</v>
      </c>
      <c r="AW18" s="24" t="s">
        <v>2738</v>
      </c>
      <c r="AX18" s="24" t="s">
        <v>2552</v>
      </c>
      <c r="AY18" s="24" t="s">
        <v>2771</v>
      </c>
      <c r="AZ18" s="49" t="s">
        <v>2739</v>
      </c>
      <c r="BA18" s="49" t="s">
        <v>2740</v>
      </c>
      <c r="BB18" s="21" t="s">
        <v>2551</v>
      </c>
    </row>
    <row r="19" spans="1:56">
      <c r="A19" s="21">
        <v>31</v>
      </c>
      <c r="B19" s="24" t="s">
        <v>647</v>
      </c>
      <c r="C19" s="21" t="s">
        <v>2567</v>
      </c>
      <c r="D19" s="24" t="s">
        <v>2567</v>
      </c>
      <c r="E19" s="21" t="s">
        <v>648</v>
      </c>
      <c r="F19" s="24" t="s">
        <v>2550</v>
      </c>
      <c r="G19" s="24" t="s">
        <v>2657</v>
      </c>
      <c r="H19" s="24" t="s">
        <v>2735</v>
      </c>
      <c r="I19" s="21">
        <v>2018</v>
      </c>
      <c r="J19" s="21" t="s">
        <v>2559</v>
      </c>
      <c r="K19" s="21" t="s">
        <v>2559</v>
      </c>
      <c r="M19" s="21">
        <v>4</v>
      </c>
      <c r="N19" s="21" t="s">
        <v>2559</v>
      </c>
      <c r="O19" s="24" t="s">
        <v>2757</v>
      </c>
      <c r="P19" s="24" t="s">
        <v>2738</v>
      </c>
      <c r="Q19" s="21" t="s">
        <v>2552</v>
      </c>
      <c r="R19" s="21" t="s">
        <v>2552</v>
      </c>
      <c r="S19" s="21" t="s">
        <v>2559</v>
      </c>
      <c r="T19" s="21" t="s">
        <v>2559</v>
      </c>
      <c r="U19" s="21" t="s">
        <v>2559</v>
      </c>
      <c r="V19" s="21" t="s">
        <v>2565</v>
      </c>
      <c r="W19" s="24" t="s">
        <v>2552</v>
      </c>
      <c r="X19" s="21" t="s">
        <v>2738</v>
      </c>
      <c r="Y19" s="24" t="s">
        <v>3640</v>
      </c>
      <c r="Z19" s="21" t="s">
        <v>2736</v>
      </c>
      <c r="AA19" s="21" t="s">
        <v>2552</v>
      </c>
      <c r="AB19" s="21" t="s">
        <v>2710</v>
      </c>
      <c r="AC19" s="21" t="s">
        <v>2566</v>
      </c>
      <c r="AD19" s="21" t="s">
        <v>2778</v>
      </c>
      <c r="AE19" s="24" t="s">
        <v>2744</v>
      </c>
      <c r="AF19" s="24" t="s">
        <v>2743</v>
      </c>
      <c r="AG19" s="21" t="s">
        <v>2559</v>
      </c>
      <c r="AH19" s="21" t="s">
        <v>2744</v>
      </c>
      <c r="AI19" s="21" t="s">
        <v>2744</v>
      </c>
      <c r="AJ19" s="24" t="s">
        <v>3642</v>
      </c>
      <c r="AK19" s="21" t="s">
        <v>2744</v>
      </c>
      <c r="AL19" s="21" t="s">
        <v>2744</v>
      </c>
      <c r="AM19" s="21" t="s">
        <v>2744</v>
      </c>
      <c r="AN19" s="21" t="s">
        <v>2744</v>
      </c>
      <c r="AO19" s="24" t="s">
        <v>3641</v>
      </c>
      <c r="AP19" s="21" t="s">
        <v>2744</v>
      </c>
      <c r="AQ19" s="24" t="s">
        <v>2559</v>
      </c>
      <c r="AR19" s="49" t="s">
        <v>2559</v>
      </c>
      <c r="AS19" s="21" t="s">
        <v>2744</v>
      </c>
      <c r="AT19" s="24" t="s">
        <v>2559</v>
      </c>
      <c r="AU19" s="21" t="s">
        <v>2744</v>
      </c>
      <c r="AV19" s="21" t="s">
        <v>2744</v>
      </c>
      <c r="AW19" s="21" t="s">
        <v>2744</v>
      </c>
      <c r="AX19" s="21" t="s">
        <v>2744</v>
      </c>
      <c r="AY19" s="24" t="s">
        <v>2813</v>
      </c>
      <c r="AZ19" s="49" t="s">
        <v>2739</v>
      </c>
      <c r="BA19" s="49" t="s">
        <v>2734</v>
      </c>
      <c r="BB19" s="21" t="s">
        <v>2551</v>
      </c>
    </row>
    <row r="20" spans="1:56">
      <c r="A20" s="21">
        <v>33</v>
      </c>
      <c r="B20" s="24" t="s">
        <v>655</v>
      </c>
      <c r="C20" s="21" t="s">
        <v>2567</v>
      </c>
      <c r="D20" s="24" t="s">
        <v>2560</v>
      </c>
      <c r="E20" s="21" t="s">
        <v>656</v>
      </c>
      <c r="F20" s="24" t="s">
        <v>2550</v>
      </c>
      <c r="G20" s="24" t="s">
        <v>2657</v>
      </c>
      <c r="H20" s="24" t="s">
        <v>2735</v>
      </c>
      <c r="I20" s="21">
        <v>2018</v>
      </c>
      <c r="J20" s="21" t="s">
        <v>2559</v>
      </c>
      <c r="K20" s="21" t="s">
        <v>2559</v>
      </c>
      <c r="M20" s="21">
        <v>1</v>
      </c>
      <c r="N20" s="21" t="s">
        <v>2552</v>
      </c>
      <c r="O20" s="24" t="s">
        <v>2772</v>
      </c>
      <c r="P20" s="24" t="s">
        <v>2569</v>
      </c>
      <c r="Q20" s="21" t="s">
        <v>2552</v>
      </c>
      <c r="R20" s="21" t="s">
        <v>2559</v>
      </c>
      <c r="S20" s="21" t="s">
        <v>2559</v>
      </c>
      <c r="T20" s="21" t="s">
        <v>2559</v>
      </c>
      <c r="U20" s="21" t="s">
        <v>2559</v>
      </c>
      <c r="V20" s="21" t="s">
        <v>2552</v>
      </c>
      <c r="W20" s="24" t="s">
        <v>2773</v>
      </c>
      <c r="X20" s="21" t="s">
        <v>2559</v>
      </c>
      <c r="Y20" s="24" t="s">
        <v>3990</v>
      </c>
      <c r="Z20" s="21" t="s">
        <v>2552</v>
      </c>
      <c r="AA20" s="21" t="s">
        <v>2552</v>
      </c>
      <c r="AB20" s="21" t="s">
        <v>2710</v>
      </c>
      <c r="AC20" s="21" t="s">
        <v>2755</v>
      </c>
      <c r="AD20" s="21" t="s">
        <v>2737</v>
      </c>
      <c r="AE20" s="24" t="s">
        <v>2803</v>
      </c>
      <c r="AF20" s="24" t="s">
        <v>2743</v>
      </c>
      <c r="AG20" s="21" t="s">
        <v>2744</v>
      </c>
      <c r="AH20" s="21" t="s">
        <v>2744</v>
      </c>
      <c r="AI20" s="21" t="s">
        <v>2744</v>
      </c>
      <c r="AJ20" s="24" t="s">
        <v>2763</v>
      </c>
      <c r="AK20" s="21" t="s">
        <v>2744</v>
      </c>
      <c r="AL20" s="24" t="s">
        <v>3992</v>
      </c>
      <c r="AM20" s="24" t="s">
        <v>3994</v>
      </c>
      <c r="AN20" s="24" t="s">
        <v>3993</v>
      </c>
      <c r="AO20" s="24" t="s">
        <v>3991</v>
      </c>
      <c r="AP20" s="24" t="s">
        <v>2559</v>
      </c>
      <c r="AQ20" s="21" t="s">
        <v>2744</v>
      </c>
      <c r="AR20" s="49" t="s">
        <v>2559</v>
      </c>
      <c r="AS20" s="49" t="s">
        <v>2559</v>
      </c>
      <c r="AT20" s="21" t="s">
        <v>2744</v>
      </c>
      <c r="AU20" s="21" t="s">
        <v>2744</v>
      </c>
      <c r="AV20" s="24" t="s">
        <v>2738</v>
      </c>
      <c r="AW20" s="24" t="s">
        <v>2738</v>
      </c>
      <c r="AX20" s="24" t="s">
        <v>2552</v>
      </c>
      <c r="AY20" s="24" t="s">
        <v>2817</v>
      </c>
      <c r="AZ20" s="49" t="s">
        <v>2774</v>
      </c>
      <c r="BA20" s="24" t="s">
        <v>2734</v>
      </c>
      <c r="BB20" s="21" t="s">
        <v>2551</v>
      </c>
      <c r="BD20" s="21" t="s">
        <v>2556</v>
      </c>
    </row>
    <row r="21" spans="1:56">
      <c r="A21" s="21">
        <v>37</v>
      </c>
      <c r="B21" s="24" t="s">
        <v>671</v>
      </c>
      <c r="C21" s="21" t="s">
        <v>2570</v>
      </c>
      <c r="D21" s="24" t="s">
        <v>2570</v>
      </c>
      <c r="E21" s="21" t="s">
        <v>672</v>
      </c>
      <c r="F21" s="24" t="s">
        <v>2550</v>
      </c>
      <c r="G21" s="24" t="s">
        <v>2657</v>
      </c>
      <c r="H21" s="24" t="s">
        <v>2735</v>
      </c>
      <c r="I21" s="21">
        <v>2018</v>
      </c>
      <c r="J21" s="21" t="s">
        <v>2559</v>
      </c>
      <c r="K21" s="21" t="s">
        <v>2559</v>
      </c>
      <c r="M21" s="21">
        <v>1</v>
      </c>
      <c r="N21" s="21" t="s">
        <v>2552</v>
      </c>
      <c r="O21" s="24" t="s">
        <v>2775</v>
      </c>
      <c r="P21" s="24" t="s">
        <v>2738</v>
      </c>
      <c r="Q21" s="21" t="s">
        <v>2559</v>
      </c>
      <c r="R21" s="21" t="s">
        <v>2552</v>
      </c>
      <c r="S21" s="21" t="s">
        <v>2559</v>
      </c>
      <c r="T21" s="21" t="s">
        <v>2559</v>
      </c>
      <c r="U21" s="21" t="s">
        <v>2559</v>
      </c>
      <c r="V21" s="21" t="s">
        <v>2552</v>
      </c>
      <c r="W21" s="24" t="s">
        <v>2776</v>
      </c>
      <c r="X21" s="21" t="s">
        <v>2965</v>
      </c>
      <c r="Y21" s="24" t="s">
        <v>2836</v>
      </c>
      <c r="Z21" s="21" t="s">
        <v>2736</v>
      </c>
      <c r="AA21" s="21" t="s">
        <v>2552</v>
      </c>
      <c r="AB21" s="21" t="s">
        <v>2710</v>
      </c>
      <c r="AC21" s="21" t="s">
        <v>2566</v>
      </c>
      <c r="AD21" s="21" t="s">
        <v>2737</v>
      </c>
      <c r="AE21" s="24" t="s">
        <v>2738</v>
      </c>
      <c r="AF21" s="24" t="s">
        <v>2743</v>
      </c>
      <c r="AG21" s="21" t="s">
        <v>2559</v>
      </c>
      <c r="AH21" s="24" t="s">
        <v>2744</v>
      </c>
      <c r="AI21" s="24" t="s">
        <v>2744</v>
      </c>
      <c r="AJ21" s="24" t="s">
        <v>2744</v>
      </c>
      <c r="AK21" s="24" t="s">
        <v>2744</v>
      </c>
      <c r="AL21" s="24" t="s">
        <v>2744</v>
      </c>
      <c r="AM21" s="24" t="s">
        <v>2968</v>
      </c>
      <c r="AN21" s="24" t="s">
        <v>3995</v>
      </c>
      <c r="AO21" s="24" t="s">
        <v>2744</v>
      </c>
      <c r="AP21" s="24" t="s">
        <v>2744</v>
      </c>
      <c r="AQ21" s="24" t="s">
        <v>2559</v>
      </c>
      <c r="AR21" s="24" t="s">
        <v>2744</v>
      </c>
      <c r="AS21" s="24" t="s">
        <v>2744</v>
      </c>
      <c r="AT21" s="24" t="s">
        <v>2744</v>
      </c>
      <c r="AU21" s="24" t="s">
        <v>2744</v>
      </c>
      <c r="AV21" s="24" t="s">
        <v>2738</v>
      </c>
      <c r="AW21" s="24" t="s">
        <v>2738</v>
      </c>
      <c r="AX21" s="24" t="s">
        <v>2552</v>
      </c>
      <c r="AY21" s="24" t="s">
        <v>2785</v>
      </c>
      <c r="AZ21" s="49" t="s">
        <v>2739</v>
      </c>
      <c r="BA21" s="49" t="s">
        <v>2740</v>
      </c>
      <c r="BB21" s="21" t="s">
        <v>2551</v>
      </c>
    </row>
    <row r="22" spans="1:56">
      <c r="A22" s="23">
        <v>38</v>
      </c>
      <c r="B22" s="24" t="s">
        <v>675</v>
      </c>
      <c r="C22" s="21" t="s">
        <v>2567</v>
      </c>
      <c r="D22" s="24" t="s">
        <v>2567</v>
      </c>
      <c r="E22" s="21" t="s">
        <v>676</v>
      </c>
      <c r="F22" s="24" t="s">
        <v>2550</v>
      </c>
      <c r="G22" s="24" t="s">
        <v>2657</v>
      </c>
      <c r="H22" s="24" t="s">
        <v>2735</v>
      </c>
      <c r="I22" s="21">
        <v>2018</v>
      </c>
      <c r="J22" s="21" t="s">
        <v>2559</v>
      </c>
      <c r="K22" s="21" t="s">
        <v>2559</v>
      </c>
      <c r="M22" s="21">
        <v>2</v>
      </c>
      <c r="N22" s="21" t="s">
        <v>2552</v>
      </c>
      <c r="O22" s="24" t="s">
        <v>2569</v>
      </c>
      <c r="P22" s="24" t="s">
        <v>2738</v>
      </c>
      <c r="Q22" s="21" t="s">
        <v>2559</v>
      </c>
      <c r="R22" s="21" t="s">
        <v>2559</v>
      </c>
      <c r="S22" s="21" t="s">
        <v>2559</v>
      </c>
      <c r="T22" s="21" t="s">
        <v>2559</v>
      </c>
      <c r="U22" s="21" t="s">
        <v>2559</v>
      </c>
      <c r="V22" s="21" t="s">
        <v>2565</v>
      </c>
      <c r="W22" s="24" t="s">
        <v>2552</v>
      </c>
      <c r="X22" s="21" t="s">
        <v>2965</v>
      </c>
      <c r="Y22" s="24" t="s">
        <v>2777</v>
      </c>
      <c r="Z22" s="21" t="s">
        <v>2736</v>
      </c>
      <c r="AA22" s="21" t="s">
        <v>2552</v>
      </c>
      <c r="AB22" s="21" t="s">
        <v>2710</v>
      </c>
      <c r="AC22" s="21" t="s">
        <v>2566</v>
      </c>
      <c r="AD22" s="21" t="s">
        <v>2778</v>
      </c>
      <c r="AE22" s="24" t="s">
        <v>2742</v>
      </c>
      <c r="AF22" s="24" t="s">
        <v>2743</v>
      </c>
      <c r="AG22" s="21" t="s">
        <v>2744</v>
      </c>
      <c r="AH22" s="21" t="s">
        <v>2744</v>
      </c>
      <c r="AI22" s="24" t="s">
        <v>2744</v>
      </c>
      <c r="AJ22" s="24" t="s">
        <v>2744</v>
      </c>
      <c r="AK22" s="21" t="s">
        <v>2744</v>
      </c>
      <c r="AL22" s="21" t="s">
        <v>2744</v>
      </c>
      <c r="AM22" s="24" t="s">
        <v>2559</v>
      </c>
      <c r="AN22" s="24" t="s">
        <v>2779</v>
      </c>
      <c r="AO22" s="24" t="s">
        <v>2780</v>
      </c>
      <c r="AP22" s="24" t="s">
        <v>2744</v>
      </c>
      <c r="AQ22" s="24" t="s">
        <v>2559</v>
      </c>
      <c r="AR22" s="49" t="s">
        <v>2552</v>
      </c>
      <c r="AS22" s="49" t="s">
        <v>2559</v>
      </c>
      <c r="AT22" s="24" t="s">
        <v>2559</v>
      </c>
      <c r="AU22" s="21" t="s">
        <v>2744</v>
      </c>
      <c r="AV22" s="24" t="s">
        <v>2738</v>
      </c>
      <c r="AW22" s="24" t="s">
        <v>2738</v>
      </c>
      <c r="AX22" s="24" t="s">
        <v>2552</v>
      </c>
      <c r="AY22" s="24" t="s">
        <v>2781</v>
      </c>
      <c r="AZ22" s="49" t="s">
        <v>2739</v>
      </c>
      <c r="BA22" s="24" t="s">
        <v>2734</v>
      </c>
      <c r="BB22" s="21" t="s">
        <v>2551</v>
      </c>
    </row>
    <row r="23" spans="1:56">
      <c r="A23" s="23">
        <v>40</v>
      </c>
      <c r="B23" s="24" t="s">
        <v>683</v>
      </c>
      <c r="C23" s="21" t="s">
        <v>2567</v>
      </c>
      <c r="D23" s="24" t="s">
        <v>2567</v>
      </c>
      <c r="E23" s="21" t="s">
        <v>684</v>
      </c>
      <c r="F23" s="24" t="s">
        <v>2550</v>
      </c>
      <c r="G23" s="24" t="s">
        <v>2657</v>
      </c>
      <c r="H23" s="24" t="s">
        <v>2735</v>
      </c>
      <c r="I23" s="21">
        <v>2018</v>
      </c>
      <c r="J23" s="21" t="s">
        <v>2559</v>
      </c>
      <c r="K23" s="21" t="s">
        <v>2559</v>
      </c>
      <c r="M23" s="21">
        <v>6</v>
      </c>
      <c r="N23" s="21" t="s">
        <v>2552</v>
      </c>
      <c r="O23" s="24" t="s">
        <v>2757</v>
      </c>
      <c r="P23" s="24" t="s">
        <v>2738</v>
      </c>
      <c r="Q23" s="21" t="s">
        <v>2552</v>
      </c>
      <c r="R23" s="21" t="s">
        <v>2552</v>
      </c>
      <c r="S23" s="21" t="s">
        <v>2559</v>
      </c>
      <c r="T23" s="21" t="s">
        <v>2559</v>
      </c>
      <c r="U23" s="21" t="s">
        <v>2559</v>
      </c>
      <c r="V23" s="21" t="s">
        <v>2565</v>
      </c>
      <c r="W23" s="24" t="s">
        <v>2552</v>
      </c>
      <c r="X23" s="21" t="s">
        <v>2965</v>
      </c>
      <c r="Y23" s="24" t="s">
        <v>2836</v>
      </c>
      <c r="Z23" s="21" t="s">
        <v>2736</v>
      </c>
      <c r="AA23" s="21" t="s">
        <v>2552</v>
      </c>
      <c r="AB23" s="21" t="s">
        <v>2710</v>
      </c>
      <c r="AC23" s="21" t="s">
        <v>2566</v>
      </c>
      <c r="AD23" s="21" t="s">
        <v>2737</v>
      </c>
      <c r="AE23" s="24" t="s">
        <v>2744</v>
      </c>
      <c r="AF23" s="24" t="s">
        <v>2743</v>
      </c>
      <c r="AG23" s="21" t="s">
        <v>2559</v>
      </c>
      <c r="AH23" s="21" t="s">
        <v>3801</v>
      </c>
      <c r="AI23" s="21" t="s">
        <v>2744</v>
      </c>
      <c r="AJ23" s="24" t="s">
        <v>3497</v>
      </c>
      <c r="AK23" s="21" t="s">
        <v>2744</v>
      </c>
      <c r="AL23" s="24" t="s">
        <v>2763</v>
      </c>
      <c r="AM23" s="24" t="s">
        <v>2968</v>
      </c>
      <c r="AN23" s="24" t="s">
        <v>3800</v>
      </c>
      <c r="AO23" s="21" t="s">
        <v>2744</v>
      </c>
      <c r="AP23" s="21" t="s">
        <v>2744</v>
      </c>
      <c r="AQ23" s="24" t="s">
        <v>2559</v>
      </c>
      <c r="AR23" s="49" t="s">
        <v>2559</v>
      </c>
      <c r="AS23" s="49" t="s">
        <v>3495</v>
      </c>
      <c r="AT23" s="24" t="s">
        <v>2559</v>
      </c>
      <c r="AU23" s="21" t="s">
        <v>2744</v>
      </c>
      <c r="AV23" s="21" t="s">
        <v>2744</v>
      </c>
      <c r="AW23" s="21" t="s">
        <v>2744</v>
      </c>
      <c r="AX23" s="24" t="s">
        <v>3404</v>
      </c>
      <c r="AY23" s="24" t="s">
        <v>2771</v>
      </c>
      <c r="AZ23" s="49" t="s">
        <v>2739</v>
      </c>
      <c r="BA23" s="24" t="s">
        <v>2734</v>
      </c>
      <c r="BB23" s="21" t="s">
        <v>2551</v>
      </c>
    </row>
    <row r="24" spans="1:56">
      <c r="A24" s="21">
        <v>41</v>
      </c>
      <c r="B24" s="24" t="s">
        <v>687</v>
      </c>
      <c r="C24" s="21" t="s">
        <v>2573</v>
      </c>
      <c r="D24" s="24" t="s">
        <v>2560</v>
      </c>
      <c r="E24" s="21" t="s">
        <v>688</v>
      </c>
      <c r="F24" s="24" t="s">
        <v>2550</v>
      </c>
      <c r="G24" s="24" t="s">
        <v>2657</v>
      </c>
      <c r="H24" s="24" t="s">
        <v>2735</v>
      </c>
      <c r="I24" s="21">
        <v>2018</v>
      </c>
      <c r="J24" s="21" t="s">
        <v>2559</v>
      </c>
      <c r="K24" s="21" t="s">
        <v>2559</v>
      </c>
      <c r="M24" s="21">
        <v>2</v>
      </c>
      <c r="N24" s="21" t="s">
        <v>2552</v>
      </c>
      <c r="O24" s="24" t="s">
        <v>2782</v>
      </c>
      <c r="P24" s="24" t="s">
        <v>2569</v>
      </c>
      <c r="Q24" s="21" t="s">
        <v>2559</v>
      </c>
      <c r="R24" s="21" t="s">
        <v>2559</v>
      </c>
      <c r="S24" s="21" t="s">
        <v>2559</v>
      </c>
      <c r="T24" s="21" t="s">
        <v>2552</v>
      </c>
      <c r="U24" s="21" t="s">
        <v>2559</v>
      </c>
      <c r="V24" s="21" t="s">
        <v>2552</v>
      </c>
      <c r="W24" s="24" t="s">
        <v>2773</v>
      </c>
      <c r="X24" s="21" t="s">
        <v>2965</v>
      </c>
      <c r="Y24" s="24" t="s">
        <v>3329</v>
      </c>
      <c r="Z24" s="21" t="s">
        <v>2552</v>
      </c>
      <c r="AA24" s="21" t="s">
        <v>2552</v>
      </c>
      <c r="AB24" s="21" t="s">
        <v>2552</v>
      </c>
      <c r="AC24" s="21" t="s">
        <v>2566</v>
      </c>
      <c r="AD24" s="21" t="s">
        <v>2737</v>
      </c>
      <c r="AE24" s="24" t="s">
        <v>2738</v>
      </c>
      <c r="AF24" s="24" t="s">
        <v>2743</v>
      </c>
      <c r="AG24" s="21" t="s">
        <v>2744</v>
      </c>
      <c r="AH24" s="21" t="s">
        <v>2744</v>
      </c>
      <c r="AI24" s="21" t="s">
        <v>2744</v>
      </c>
      <c r="AJ24" s="21" t="s">
        <v>2744</v>
      </c>
      <c r="AK24" s="21" t="s">
        <v>2744</v>
      </c>
      <c r="AL24" s="21" t="s">
        <v>2744</v>
      </c>
      <c r="AM24" s="21" t="s">
        <v>2744</v>
      </c>
      <c r="AN24" s="21" t="s">
        <v>2744</v>
      </c>
      <c r="AO24" s="24" t="s">
        <v>3996</v>
      </c>
      <c r="AP24" s="24" t="s">
        <v>2559</v>
      </c>
      <c r="AQ24" s="21" t="s">
        <v>2744</v>
      </c>
      <c r="AR24" s="49" t="s">
        <v>2559</v>
      </c>
      <c r="AS24" s="49" t="s">
        <v>2559</v>
      </c>
      <c r="AT24" s="21" t="s">
        <v>2744</v>
      </c>
      <c r="AU24" s="21" t="s">
        <v>2744</v>
      </c>
      <c r="AV24" s="24" t="s">
        <v>2738</v>
      </c>
      <c r="AW24" s="24" t="s">
        <v>2783</v>
      </c>
      <c r="AX24" s="24" t="s">
        <v>2784</v>
      </c>
      <c r="AY24" s="24" t="s">
        <v>2747</v>
      </c>
      <c r="AZ24" s="49" t="s">
        <v>2739</v>
      </c>
      <c r="BA24" s="24" t="s">
        <v>2734</v>
      </c>
      <c r="BB24" s="21" t="s">
        <v>2551</v>
      </c>
    </row>
    <row r="25" spans="1:56">
      <c r="A25" s="21">
        <v>43</v>
      </c>
      <c r="B25" s="24" t="s">
        <v>695</v>
      </c>
      <c r="C25" s="21" t="s">
        <v>2561</v>
      </c>
      <c r="D25" s="24" t="s">
        <v>2561</v>
      </c>
      <c r="E25" s="21" t="s">
        <v>696</v>
      </c>
      <c r="F25" s="24" t="s">
        <v>2550</v>
      </c>
      <c r="G25" s="24" t="s">
        <v>2657</v>
      </c>
      <c r="H25" s="24" t="s">
        <v>2735</v>
      </c>
      <c r="I25" s="21">
        <v>2018</v>
      </c>
      <c r="J25" s="21" t="s">
        <v>2559</v>
      </c>
      <c r="K25" s="21" t="s">
        <v>2559</v>
      </c>
      <c r="M25" s="21">
        <v>2</v>
      </c>
      <c r="N25" s="21" t="s">
        <v>2552</v>
      </c>
      <c r="O25" s="24" t="s">
        <v>2749</v>
      </c>
      <c r="P25" s="24" t="s">
        <v>2738</v>
      </c>
      <c r="Q25" s="21" t="s">
        <v>2552</v>
      </c>
      <c r="R25" s="21" t="s">
        <v>2552</v>
      </c>
      <c r="S25" s="21" t="s">
        <v>2559</v>
      </c>
      <c r="T25" s="21" t="s">
        <v>2552</v>
      </c>
      <c r="U25" s="21" t="s">
        <v>2559</v>
      </c>
      <c r="V25" s="21" t="s">
        <v>2552</v>
      </c>
      <c r="W25" s="24" t="s">
        <v>2776</v>
      </c>
      <c r="X25" s="21" t="s">
        <v>2965</v>
      </c>
      <c r="Y25" s="24" t="s">
        <v>2741</v>
      </c>
      <c r="Z25" s="21" t="s">
        <v>2736</v>
      </c>
      <c r="AA25" s="21" t="s">
        <v>2552</v>
      </c>
      <c r="AB25" s="21" t="s">
        <v>2710</v>
      </c>
      <c r="AC25" s="21" t="s">
        <v>2566</v>
      </c>
      <c r="AD25" s="21" t="s">
        <v>2737</v>
      </c>
      <c r="AE25" s="24" t="s">
        <v>2742</v>
      </c>
      <c r="AF25" s="24" t="s">
        <v>2743</v>
      </c>
      <c r="AG25" s="21" t="s">
        <v>2559</v>
      </c>
      <c r="AH25" s="24" t="s">
        <v>2744</v>
      </c>
      <c r="AI25" s="24" t="s">
        <v>2744</v>
      </c>
      <c r="AJ25" s="24" t="s">
        <v>2744</v>
      </c>
      <c r="AK25" s="24" t="s">
        <v>2744</v>
      </c>
      <c r="AL25" s="24" t="s">
        <v>2744</v>
      </c>
      <c r="AM25" s="24" t="s">
        <v>2744</v>
      </c>
      <c r="AN25" s="24" t="s">
        <v>2744</v>
      </c>
      <c r="AO25" s="24" t="s">
        <v>2744</v>
      </c>
      <c r="AP25" s="24" t="s">
        <v>2744</v>
      </c>
      <c r="AQ25" s="24" t="s">
        <v>2744</v>
      </c>
      <c r="AR25" s="24" t="s">
        <v>2744</v>
      </c>
      <c r="AS25" s="24" t="s">
        <v>2744</v>
      </c>
      <c r="AT25" s="24" t="s">
        <v>2744</v>
      </c>
      <c r="AU25" s="24" t="s">
        <v>2744</v>
      </c>
      <c r="AV25" s="24" t="s">
        <v>2738</v>
      </c>
      <c r="AW25" s="24" t="s">
        <v>2738</v>
      </c>
      <c r="AX25" s="24" t="s">
        <v>2552</v>
      </c>
      <c r="AY25" s="24" t="s">
        <v>2785</v>
      </c>
      <c r="AZ25" s="49" t="s">
        <v>2739</v>
      </c>
      <c r="BA25" s="49" t="s">
        <v>2740</v>
      </c>
      <c r="BB25" s="21" t="s">
        <v>2551</v>
      </c>
    </row>
    <row r="26" spans="1:56">
      <c r="A26" s="23">
        <v>44</v>
      </c>
      <c r="B26" s="24" t="s">
        <v>699</v>
      </c>
      <c r="C26" s="21" t="s">
        <v>2567</v>
      </c>
      <c r="D26" s="24" t="s">
        <v>2567</v>
      </c>
      <c r="E26" s="21" t="s">
        <v>700</v>
      </c>
      <c r="F26" s="24" t="s">
        <v>2550</v>
      </c>
      <c r="G26" s="24" t="s">
        <v>2657</v>
      </c>
      <c r="H26" s="24" t="s">
        <v>2735</v>
      </c>
      <c r="I26" s="21">
        <v>2018</v>
      </c>
      <c r="J26" s="21" t="s">
        <v>2559</v>
      </c>
      <c r="K26" s="21" t="s">
        <v>2559</v>
      </c>
      <c r="M26" s="21">
        <v>3</v>
      </c>
      <c r="N26" s="21" t="s">
        <v>2559</v>
      </c>
      <c r="O26" s="24" t="s">
        <v>2758</v>
      </c>
      <c r="P26" s="24" t="s">
        <v>2738</v>
      </c>
      <c r="Q26" s="21" t="s">
        <v>2552</v>
      </c>
      <c r="R26" s="21" t="s">
        <v>2559</v>
      </c>
      <c r="S26" s="21" t="s">
        <v>2559</v>
      </c>
      <c r="T26" s="21" t="s">
        <v>2559</v>
      </c>
      <c r="U26" s="21" t="s">
        <v>2559</v>
      </c>
      <c r="V26" s="21" t="s">
        <v>2565</v>
      </c>
      <c r="W26" s="24" t="s">
        <v>2552</v>
      </c>
      <c r="X26" s="21" t="s">
        <v>2965</v>
      </c>
      <c r="Y26" s="24" t="s">
        <v>2786</v>
      </c>
      <c r="Z26" s="21" t="s">
        <v>2787</v>
      </c>
      <c r="AA26" s="21" t="s">
        <v>2552</v>
      </c>
      <c r="AB26" s="21" t="s">
        <v>2710</v>
      </c>
      <c r="AC26" s="21" t="s">
        <v>2566</v>
      </c>
      <c r="AD26" s="21" t="s">
        <v>2778</v>
      </c>
      <c r="AE26" s="24" t="s">
        <v>2788</v>
      </c>
      <c r="AF26" s="24" t="s">
        <v>2743</v>
      </c>
      <c r="AG26" s="21" t="s">
        <v>2744</v>
      </c>
      <c r="AH26" s="24" t="s">
        <v>2744</v>
      </c>
      <c r="AI26" s="24" t="s">
        <v>2789</v>
      </c>
      <c r="AJ26" s="24" t="s">
        <v>2753</v>
      </c>
      <c r="AK26" s="24" t="s">
        <v>2744</v>
      </c>
      <c r="AL26" s="24" t="s">
        <v>2559</v>
      </c>
      <c r="AM26" s="24" t="s">
        <v>2559</v>
      </c>
      <c r="AN26" s="24" t="s">
        <v>2779</v>
      </c>
      <c r="AO26" s="24" t="s">
        <v>2744</v>
      </c>
      <c r="AP26" s="24" t="s">
        <v>2559</v>
      </c>
      <c r="AQ26" s="24" t="s">
        <v>2559</v>
      </c>
      <c r="AR26" s="49" t="s">
        <v>2559</v>
      </c>
      <c r="AS26" s="49" t="s">
        <v>2744</v>
      </c>
      <c r="AT26" s="24" t="s">
        <v>2559</v>
      </c>
      <c r="AU26" s="24" t="s">
        <v>2559</v>
      </c>
      <c r="AV26" s="24">
        <v>7</v>
      </c>
      <c r="AW26" s="24" t="s">
        <v>2759</v>
      </c>
      <c r="AX26" s="24" t="s">
        <v>2552</v>
      </c>
      <c r="AY26" s="24" t="s">
        <v>2790</v>
      </c>
      <c r="AZ26" s="49" t="s">
        <v>2739</v>
      </c>
      <c r="BA26" s="49" t="s">
        <v>2740</v>
      </c>
      <c r="BB26" s="21" t="s">
        <v>2551</v>
      </c>
    </row>
    <row r="27" spans="1:56">
      <c r="A27" s="23">
        <v>46</v>
      </c>
      <c r="B27" s="24" t="s">
        <v>707</v>
      </c>
      <c r="C27" s="21" t="s">
        <v>2570</v>
      </c>
      <c r="D27" s="24" t="s">
        <v>2570</v>
      </c>
      <c r="E27" s="21" t="s">
        <v>708</v>
      </c>
      <c r="F27" s="24" t="s">
        <v>2550</v>
      </c>
      <c r="G27" s="24" t="s">
        <v>2657</v>
      </c>
      <c r="H27" s="24" t="s">
        <v>2735</v>
      </c>
      <c r="I27" s="21">
        <v>2018</v>
      </c>
      <c r="J27" s="21" t="s">
        <v>2559</v>
      </c>
      <c r="K27" s="21" t="s">
        <v>2559</v>
      </c>
      <c r="M27" s="21">
        <v>4</v>
      </c>
      <c r="N27" s="21" t="s">
        <v>2552</v>
      </c>
      <c r="O27" s="24" t="s">
        <v>3517</v>
      </c>
      <c r="P27" s="24" t="s">
        <v>2757</v>
      </c>
      <c r="Q27" s="21" t="s">
        <v>2552</v>
      </c>
      <c r="R27" s="21" t="s">
        <v>2552</v>
      </c>
      <c r="S27" s="21" t="s">
        <v>2559</v>
      </c>
      <c r="T27" s="21" t="s">
        <v>2559</v>
      </c>
      <c r="U27" s="21" t="s">
        <v>2559</v>
      </c>
      <c r="V27" s="21" t="s">
        <v>2565</v>
      </c>
      <c r="W27" s="24" t="s">
        <v>2552</v>
      </c>
      <c r="X27" s="21" t="s">
        <v>2738</v>
      </c>
      <c r="Y27" s="24" t="s">
        <v>2929</v>
      </c>
      <c r="Z27" s="21" t="s">
        <v>2736</v>
      </c>
      <c r="AA27" s="21" t="s">
        <v>2552</v>
      </c>
      <c r="AB27" s="21" t="s">
        <v>2552</v>
      </c>
      <c r="AC27" s="21" t="s">
        <v>2566</v>
      </c>
      <c r="AD27" s="21" t="s">
        <v>2737</v>
      </c>
      <c r="AE27" s="24" t="s">
        <v>2744</v>
      </c>
      <c r="AF27" s="24" t="s">
        <v>2769</v>
      </c>
      <c r="AG27" s="21" t="s">
        <v>2744</v>
      </c>
      <c r="AH27" s="24" t="s">
        <v>3647</v>
      </c>
      <c r="AI27" s="21" t="s">
        <v>2744</v>
      </c>
      <c r="AJ27" s="24" t="s">
        <v>3437</v>
      </c>
      <c r="AK27" s="21" t="s">
        <v>2744</v>
      </c>
      <c r="AL27" s="24" t="s">
        <v>2763</v>
      </c>
      <c r="AM27" s="21" t="s">
        <v>2744</v>
      </c>
      <c r="AN27" s="21" t="s">
        <v>2744</v>
      </c>
      <c r="AO27" s="21" t="s">
        <v>2744</v>
      </c>
      <c r="AP27" s="24" t="s">
        <v>3496</v>
      </c>
      <c r="AQ27" s="24" t="s">
        <v>2559</v>
      </c>
      <c r="AR27" s="49" t="s">
        <v>2559</v>
      </c>
      <c r="AS27" s="21" t="s">
        <v>2744</v>
      </c>
      <c r="AT27" s="24" t="s">
        <v>2559</v>
      </c>
      <c r="AU27" s="21" t="s">
        <v>2744</v>
      </c>
      <c r="AV27" s="21" t="s">
        <v>2744</v>
      </c>
      <c r="AW27" s="21" t="s">
        <v>2744</v>
      </c>
      <c r="AX27" s="24" t="s">
        <v>3512</v>
      </c>
      <c r="AY27" s="24" t="s">
        <v>2813</v>
      </c>
      <c r="AZ27" s="49" t="s">
        <v>2739</v>
      </c>
      <c r="BA27" s="49" t="s">
        <v>2734</v>
      </c>
      <c r="BB27" s="21" t="s">
        <v>2551</v>
      </c>
    </row>
    <row r="28" spans="1:56">
      <c r="A28" s="21">
        <v>49</v>
      </c>
      <c r="B28" s="24" t="s">
        <v>719</v>
      </c>
      <c r="C28" s="21" t="s">
        <v>2573</v>
      </c>
      <c r="D28" s="24" t="s">
        <v>2573</v>
      </c>
      <c r="E28" s="21" t="s">
        <v>720</v>
      </c>
      <c r="F28" s="24" t="s">
        <v>2550</v>
      </c>
      <c r="G28" s="24" t="s">
        <v>2657</v>
      </c>
      <c r="H28" s="24" t="s">
        <v>2735</v>
      </c>
      <c r="I28" s="21">
        <v>2018</v>
      </c>
      <c r="J28" s="21" t="s">
        <v>2559</v>
      </c>
      <c r="K28" s="21" t="s">
        <v>2559</v>
      </c>
      <c r="M28" s="21">
        <v>5</v>
      </c>
      <c r="N28" s="21" t="s">
        <v>2552</v>
      </c>
      <c r="O28" s="24" t="s">
        <v>2775</v>
      </c>
      <c r="P28" s="24" t="s">
        <v>2775</v>
      </c>
      <c r="Q28" s="21" t="s">
        <v>2552</v>
      </c>
      <c r="R28" s="21" t="s">
        <v>2559</v>
      </c>
      <c r="S28" s="21" t="s">
        <v>2559</v>
      </c>
      <c r="T28" s="21" t="s">
        <v>2559</v>
      </c>
      <c r="U28" s="21" t="s">
        <v>2559</v>
      </c>
      <c r="V28" s="21" t="s">
        <v>2552</v>
      </c>
      <c r="W28" s="24" t="s">
        <v>2766</v>
      </c>
      <c r="X28" s="21" t="s">
        <v>2965</v>
      </c>
      <c r="Y28" s="24" t="s">
        <v>3515</v>
      </c>
      <c r="Z28" s="21" t="s">
        <v>2552</v>
      </c>
      <c r="AA28" s="21" t="s">
        <v>2552</v>
      </c>
      <c r="AB28" s="21" t="s">
        <v>2552</v>
      </c>
      <c r="AC28" s="21" t="s">
        <v>2566</v>
      </c>
      <c r="AD28" s="21" t="s">
        <v>2737</v>
      </c>
      <c r="AE28" s="24" t="s">
        <v>2744</v>
      </c>
      <c r="AF28" s="24" t="s">
        <v>2743</v>
      </c>
      <c r="AG28" s="21" t="s">
        <v>2559</v>
      </c>
      <c r="AH28" s="21" t="s">
        <v>2744</v>
      </c>
      <c r="AI28" s="24" t="s">
        <v>3807</v>
      </c>
      <c r="AJ28" s="24" t="s">
        <v>3809</v>
      </c>
      <c r="AK28" s="24" t="s">
        <v>3805</v>
      </c>
      <c r="AL28" s="24" t="s">
        <v>3808</v>
      </c>
      <c r="AM28" s="24" t="s">
        <v>3806</v>
      </c>
      <c r="AN28" s="24" t="s">
        <v>3804</v>
      </c>
      <c r="AO28" s="24" t="s">
        <v>3803</v>
      </c>
      <c r="AP28" s="24" t="s">
        <v>3810</v>
      </c>
      <c r="AQ28" s="24" t="s">
        <v>2559</v>
      </c>
      <c r="AR28" s="49" t="s">
        <v>2559</v>
      </c>
      <c r="AS28" s="21" t="s">
        <v>2744</v>
      </c>
      <c r="AT28" s="24" t="s">
        <v>2559</v>
      </c>
      <c r="AU28" s="24" t="s">
        <v>2559</v>
      </c>
      <c r="AV28" s="21" t="s">
        <v>2744</v>
      </c>
      <c r="AW28" s="21" t="s">
        <v>2744</v>
      </c>
      <c r="AX28" s="21" t="s">
        <v>2744</v>
      </c>
      <c r="AY28" s="24" t="s">
        <v>3383</v>
      </c>
      <c r="AZ28" s="49" t="s">
        <v>2739</v>
      </c>
      <c r="BA28" s="49" t="s">
        <v>2734</v>
      </c>
      <c r="BB28" s="21" t="s">
        <v>2551</v>
      </c>
    </row>
    <row r="29" spans="1:56">
      <c r="A29" s="23">
        <v>50</v>
      </c>
      <c r="B29" s="24" t="s">
        <v>723</v>
      </c>
      <c r="C29" s="21" t="s">
        <v>2573</v>
      </c>
      <c r="D29" s="24" t="s">
        <v>2560</v>
      </c>
      <c r="E29" s="21" t="s">
        <v>724</v>
      </c>
      <c r="F29" s="24" t="s">
        <v>2550</v>
      </c>
      <c r="G29" s="24" t="s">
        <v>2657</v>
      </c>
      <c r="H29" s="24" t="s">
        <v>2735</v>
      </c>
      <c r="I29" s="21">
        <v>2018</v>
      </c>
      <c r="J29" s="21" t="s">
        <v>2559</v>
      </c>
      <c r="K29" s="21" t="s">
        <v>2559</v>
      </c>
      <c r="M29" s="21">
        <v>2</v>
      </c>
      <c r="N29" s="21" t="s">
        <v>2552</v>
      </c>
      <c r="O29" s="24" t="s">
        <v>2569</v>
      </c>
      <c r="P29" s="24" t="s">
        <v>2569</v>
      </c>
      <c r="Q29" s="52" t="s">
        <v>2552</v>
      </c>
      <c r="R29" s="21" t="s">
        <v>2559</v>
      </c>
      <c r="S29" s="21" t="s">
        <v>2559</v>
      </c>
      <c r="T29" s="21" t="s">
        <v>2552</v>
      </c>
      <c r="U29" s="21" t="s">
        <v>2559</v>
      </c>
      <c r="V29" s="21" t="s">
        <v>2552</v>
      </c>
      <c r="W29" s="24" t="s">
        <v>2791</v>
      </c>
      <c r="X29" s="21" t="s">
        <v>2738</v>
      </c>
      <c r="Y29" s="24" t="s">
        <v>2792</v>
      </c>
      <c r="Z29" s="21" t="s">
        <v>2736</v>
      </c>
      <c r="AA29" s="21" t="s">
        <v>2793</v>
      </c>
      <c r="AB29" s="21" t="s">
        <v>2552</v>
      </c>
      <c r="AC29" s="21" t="s">
        <v>2566</v>
      </c>
      <c r="AD29" s="21" t="s">
        <v>2737</v>
      </c>
      <c r="AE29" s="24" t="s">
        <v>2744</v>
      </c>
      <c r="AF29" s="24" t="s">
        <v>2743</v>
      </c>
      <c r="AG29" s="21" t="s">
        <v>2559</v>
      </c>
      <c r="AH29" s="21" t="s">
        <v>2744</v>
      </c>
      <c r="AI29" s="21" t="s">
        <v>2744</v>
      </c>
      <c r="AJ29" s="24" t="s">
        <v>2794</v>
      </c>
      <c r="AK29" s="21" t="s">
        <v>2744</v>
      </c>
      <c r="AL29" s="21" t="s">
        <v>2744</v>
      </c>
      <c r="AM29" s="21" t="s">
        <v>2744</v>
      </c>
      <c r="AN29" s="21" t="s">
        <v>2744</v>
      </c>
      <c r="AO29" s="24" t="s">
        <v>2795</v>
      </c>
      <c r="AP29" s="21" t="s">
        <v>2744</v>
      </c>
      <c r="AQ29" s="21" t="s">
        <v>2744</v>
      </c>
      <c r="AR29" s="49" t="s">
        <v>2796</v>
      </c>
      <c r="AS29" s="21" t="s">
        <v>2744</v>
      </c>
      <c r="AT29" s="24" t="s">
        <v>2559</v>
      </c>
      <c r="AU29" s="21" t="s">
        <v>2744</v>
      </c>
      <c r="AV29" s="21" t="s">
        <v>2744</v>
      </c>
      <c r="AW29" s="21" t="s">
        <v>2744</v>
      </c>
      <c r="AX29" s="21" t="s">
        <v>2744</v>
      </c>
      <c r="AY29" s="51" t="s">
        <v>2747</v>
      </c>
      <c r="AZ29" s="49" t="s">
        <v>2739</v>
      </c>
      <c r="BA29" s="49" t="s">
        <v>2734</v>
      </c>
      <c r="BB29" s="21" t="s">
        <v>2551</v>
      </c>
    </row>
    <row r="30" spans="1:56">
      <c r="A30" s="21">
        <v>51</v>
      </c>
      <c r="B30" s="24" t="s">
        <v>727</v>
      </c>
      <c r="C30" s="21" t="s">
        <v>2567</v>
      </c>
      <c r="D30" s="24" t="s">
        <v>2567</v>
      </c>
      <c r="E30" s="21" t="s">
        <v>728</v>
      </c>
      <c r="F30" s="24" t="s">
        <v>2550</v>
      </c>
      <c r="G30" s="24" t="s">
        <v>2657</v>
      </c>
      <c r="H30" s="24" t="s">
        <v>2735</v>
      </c>
      <c r="I30" s="21">
        <v>2018</v>
      </c>
      <c r="J30" s="21" t="s">
        <v>2559</v>
      </c>
      <c r="K30" s="21" t="s">
        <v>2559</v>
      </c>
      <c r="M30" s="21">
        <v>2</v>
      </c>
      <c r="N30" s="21" t="s">
        <v>2559</v>
      </c>
      <c r="O30" s="24" t="s">
        <v>2569</v>
      </c>
      <c r="P30" s="24" t="s">
        <v>2738</v>
      </c>
      <c r="Q30" s="21" t="s">
        <v>2552</v>
      </c>
      <c r="R30" s="21" t="s">
        <v>2559</v>
      </c>
      <c r="S30" s="21" t="s">
        <v>2559</v>
      </c>
      <c r="T30" s="21" t="s">
        <v>2559</v>
      </c>
      <c r="U30" s="21" t="s">
        <v>2559</v>
      </c>
      <c r="V30" s="21" t="s">
        <v>2565</v>
      </c>
      <c r="W30" s="24" t="s">
        <v>2552</v>
      </c>
      <c r="X30" s="21" t="s">
        <v>2965</v>
      </c>
      <c r="Y30" s="24" t="s">
        <v>2777</v>
      </c>
      <c r="Z30" s="21" t="s">
        <v>2736</v>
      </c>
      <c r="AA30" s="21" t="s">
        <v>2552</v>
      </c>
      <c r="AB30" s="21" t="s">
        <v>2710</v>
      </c>
      <c r="AC30" s="21" t="s">
        <v>2566</v>
      </c>
      <c r="AD30" s="21" t="s">
        <v>2737</v>
      </c>
      <c r="AE30" s="24" t="s">
        <v>2744</v>
      </c>
      <c r="AF30" s="24" t="s">
        <v>2743</v>
      </c>
      <c r="AG30" s="21" t="s">
        <v>2559</v>
      </c>
      <c r="AH30" s="24" t="s">
        <v>2744</v>
      </c>
      <c r="AI30" s="24" t="s">
        <v>2744</v>
      </c>
      <c r="AJ30" s="24" t="s">
        <v>2797</v>
      </c>
      <c r="AK30" s="24" t="s">
        <v>2744</v>
      </c>
      <c r="AL30" s="24" t="s">
        <v>2744</v>
      </c>
      <c r="AM30" s="24" t="s">
        <v>2798</v>
      </c>
      <c r="AN30" s="24" t="s">
        <v>2799</v>
      </c>
      <c r="AO30" s="24" t="s">
        <v>2800</v>
      </c>
      <c r="AP30" s="24" t="s">
        <v>2744</v>
      </c>
      <c r="AQ30" s="24" t="s">
        <v>2559</v>
      </c>
      <c r="AR30" s="49" t="s">
        <v>2744</v>
      </c>
      <c r="AS30" s="49" t="s">
        <v>2559</v>
      </c>
      <c r="AT30" s="24" t="s">
        <v>2559</v>
      </c>
      <c r="AU30" s="24" t="s">
        <v>2559</v>
      </c>
      <c r="AV30" s="24" t="s">
        <v>2738</v>
      </c>
      <c r="AW30" s="24" t="s">
        <v>2738</v>
      </c>
      <c r="AX30" s="24" t="s">
        <v>2552</v>
      </c>
      <c r="AY30" s="24" t="s">
        <v>2801</v>
      </c>
      <c r="AZ30" s="49" t="s">
        <v>2739</v>
      </c>
      <c r="BA30" s="24" t="s">
        <v>2734</v>
      </c>
      <c r="BB30" s="21" t="s">
        <v>2551</v>
      </c>
    </row>
    <row r="31" spans="1:56">
      <c r="A31" s="23">
        <v>52</v>
      </c>
      <c r="B31" s="24" t="s">
        <v>731</v>
      </c>
      <c r="C31" s="21" t="s">
        <v>2570</v>
      </c>
      <c r="D31" s="24" t="s">
        <v>2580</v>
      </c>
      <c r="E31" s="21" t="s">
        <v>732</v>
      </c>
      <c r="F31" s="24" t="s">
        <v>2550</v>
      </c>
      <c r="G31" s="24" t="s">
        <v>2657</v>
      </c>
      <c r="H31" s="24" t="s">
        <v>2735</v>
      </c>
      <c r="I31" s="21">
        <v>2018</v>
      </c>
      <c r="J31" s="21" t="s">
        <v>2559</v>
      </c>
      <c r="K31" s="21" t="s">
        <v>2559</v>
      </c>
      <c r="M31" s="21">
        <v>3</v>
      </c>
      <c r="N31" s="21" t="s">
        <v>2552</v>
      </c>
      <c r="O31" s="24" t="s">
        <v>2569</v>
      </c>
      <c r="P31" s="24" t="s">
        <v>2569</v>
      </c>
      <c r="Q31" s="21" t="s">
        <v>2559</v>
      </c>
      <c r="R31" s="21" t="s">
        <v>2559</v>
      </c>
      <c r="S31" s="21" t="s">
        <v>2559</v>
      </c>
      <c r="T31" s="21" t="s">
        <v>2559</v>
      </c>
      <c r="U31" s="21" t="s">
        <v>2559</v>
      </c>
      <c r="V31" s="21" t="s">
        <v>2552</v>
      </c>
      <c r="W31" s="24" t="s">
        <v>2802</v>
      </c>
      <c r="X31" s="21" t="s">
        <v>2738</v>
      </c>
      <c r="Y31" s="24" t="s">
        <v>2738</v>
      </c>
      <c r="Z31" s="21" t="s">
        <v>2552</v>
      </c>
      <c r="AA31" s="21" t="s">
        <v>2552</v>
      </c>
      <c r="AB31" s="21" t="s">
        <v>2552</v>
      </c>
      <c r="AC31" s="21" t="s">
        <v>2566</v>
      </c>
      <c r="AD31" s="21" t="s">
        <v>2737</v>
      </c>
      <c r="AE31" s="24" t="s">
        <v>2803</v>
      </c>
      <c r="AF31" s="24" t="s">
        <v>2743</v>
      </c>
      <c r="AG31" s="21" t="s">
        <v>2744</v>
      </c>
      <c r="AH31" s="24" t="s">
        <v>2744</v>
      </c>
      <c r="AI31" s="24" t="s">
        <v>2744</v>
      </c>
      <c r="AJ31" s="24" t="s">
        <v>2744</v>
      </c>
      <c r="AK31" s="24" t="s">
        <v>2744</v>
      </c>
      <c r="AL31" s="24" t="s">
        <v>2744</v>
      </c>
      <c r="AM31" s="24" t="s">
        <v>2744</v>
      </c>
      <c r="AN31" s="24" t="s">
        <v>2744</v>
      </c>
      <c r="AO31" s="24" t="s">
        <v>2744</v>
      </c>
      <c r="AP31" s="24" t="s">
        <v>2744</v>
      </c>
      <c r="AQ31" s="24" t="s">
        <v>2744</v>
      </c>
      <c r="AR31" s="24" t="s">
        <v>2744</v>
      </c>
      <c r="AS31" s="24" t="s">
        <v>2744</v>
      </c>
      <c r="AT31" s="24" t="s">
        <v>2744</v>
      </c>
      <c r="AU31" s="24" t="s">
        <v>2744</v>
      </c>
      <c r="AV31" s="24" t="s">
        <v>2744</v>
      </c>
      <c r="AW31" s="24" t="s">
        <v>2744</v>
      </c>
      <c r="AX31" s="24" t="s">
        <v>2552</v>
      </c>
      <c r="AY31" s="24" t="s">
        <v>2804</v>
      </c>
      <c r="AZ31" s="49" t="s">
        <v>2805</v>
      </c>
      <c r="BA31" s="24" t="s">
        <v>2734</v>
      </c>
      <c r="BB31" s="21" t="s">
        <v>2551</v>
      </c>
    </row>
    <row r="32" spans="1:56">
      <c r="A32" s="21">
        <v>53</v>
      </c>
      <c r="B32" s="24" t="s">
        <v>735</v>
      </c>
      <c r="C32" s="21" t="s">
        <v>2567</v>
      </c>
      <c r="D32" s="24" t="s">
        <v>2570</v>
      </c>
      <c r="E32" s="21" t="s">
        <v>736</v>
      </c>
      <c r="F32" s="24" t="s">
        <v>2550</v>
      </c>
      <c r="G32" s="24" t="s">
        <v>2657</v>
      </c>
      <c r="H32" s="24" t="s">
        <v>2735</v>
      </c>
      <c r="I32" s="21">
        <v>2018</v>
      </c>
      <c r="J32" s="21" t="s">
        <v>2559</v>
      </c>
      <c r="K32" s="21" t="s">
        <v>2559</v>
      </c>
      <c r="M32" s="21">
        <v>2</v>
      </c>
      <c r="N32" s="21" t="s">
        <v>2552</v>
      </c>
      <c r="O32" s="24" t="s">
        <v>2806</v>
      </c>
      <c r="P32" s="24" t="s">
        <v>2738</v>
      </c>
      <c r="Q32" s="21" t="s">
        <v>2552</v>
      </c>
      <c r="R32" s="21" t="s">
        <v>2552</v>
      </c>
      <c r="S32" s="21" t="s">
        <v>2559</v>
      </c>
      <c r="T32" s="21" t="s">
        <v>2559</v>
      </c>
      <c r="U32" s="21" t="s">
        <v>2559</v>
      </c>
      <c r="V32" s="21" t="s">
        <v>2565</v>
      </c>
      <c r="W32" s="24" t="s">
        <v>2552</v>
      </c>
      <c r="X32" s="21" t="s">
        <v>2965</v>
      </c>
      <c r="Y32" s="24" t="s">
        <v>2741</v>
      </c>
      <c r="Z32" s="21" t="s">
        <v>2736</v>
      </c>
      <c r="AA32" s="21" t="s">
        <v>2552</v>
      </c>
      <c r="AB32" s="21" t="s">
        <v>2710</v>
      </c>
      <c r="AC32" s="21" t="s">
        <v>2566</v>
      </c>
      <c r="AD32" s="21" t="s">
        <v>2737</v>
      </c>
      <c r="AE32" s="24" t="s">
        <v>2744</v>
      </c>
      <c r="AF32" s="24" t="s">
        <v>2743</v>
      </c>
      <c r="AG32" s="21" t="s">
        <v>2744</v>
      </c>
      <c r="AH32" s="21" t="s">
        <v>2744</v>
      </c>
      <c r="AI32" s="24" t="s">
        <v>2744</v>
      </c>
      <c r="AJ32" s="24" t="s">
        <v>2807</v>
      </c>
      <c r="AK32" s="21" t="s">
        <v>2744</v>
      </c>
      <c r="AL32" s="21" t="s">
        <v>2744</v>
      </c>
      <c r="AM32" s="24" t="s">
        <v>2744</v>
      </c>
      <c r="AN32" s="24" t="s">
        <v>2763</v>
      </c>
      <c r="AO32" s="24" t="s">
        <v>2763</v>
      </c>
      <c r="AP32" s="24" t="s">
        <v>2808</v>
      </c>
      <c r="AQ32" s="24" t="s">
        <v>2559</v>
      </c>
      <c r="AR32" s="49" t="s">
        <v>2559</v>
      </c>
      <c r="AS32" s="49" t="s">
        <v>2552</v>
      </c>
      <c r="AT32" s="24" t="s">
        <v>2744</v>
      </c>
      <c r="AU32" s="21" t="s">
        <v>2744</v>
      </c>
      <c r="AV32" s="24" t="s">
        <v>2738</v>
      </c>
      <c r="AW32" s="24" t="s">
        <v>2738</v>
      </c>
      <c r="AX32" s="24" t="s">
        <v>2552</v>
      </c>
      <c r="AY32" s="24" t="s">
        <v>2765</v>
      </c>
      <c r="AZ32" s="49" t="s">
        <v>2739</v>
      </c>
      <c r="BA32" s="24" t="s">
        <v>2734</v>
      </c>
      <c r="BB32" s="21" t="s">
        <v>2551</v>
      </c>
    </row>
    <row r="33" spans="1:54">
      <c r="A33" s="23">
        <v>54</v>
      </c>
      <c r="B33" s="24" t="s">
        <v>739</v>
      </c>
      <c r="C33" s="21" t="s">
        <v>2570</v>
      </c>
      <c r="D33" s="24" t="s">
        <v>2573</v>
      </c>
      <c r="E33" s="21" t="s">
        <v>740</v>
      </c>
      <c r="F33" s="24" t="s">
        <v>2550</v>
      </c>
      <c r="G33" s="24" t="s">
        <v>2657</v>
      </c>
      <c r="H33" s="24" t="s">
        <v>2735</v>
      </c>
      <c r="I33" s="21">
        <v>2018</v>
      </c>
      <c r="J33" s="21" t="s">
        <v>2559</v>
      </c>
      <c r="K33" s="21" t="s">
        <v>2559</v>
      </c>
      <c r="M33" s="21">
        <v>1</v>
      </c>
      <c r="N33" s="21" t="s">
        <v>2552</v>
      </c>
      <c r="O33" s="24" t="s">
        <v>2809</v>
      </c>
      <c r="P33" s="24" t="s">
        <v>2569</v>
      </c>
      <c r="Q33" s="21" t="s">
        <v>2552</v>
      </c>
      <c r="R33" s="21" t="s">
        <v>2552</v>
      </c>
      <c r="S33" s="21" t="s">
        <v>2559</v>
      </c>
      <c r="T33" s="21" t="s">
        <v>2559</v>
      </c>
      <c r="U33" s="21" t="s">
        <v>2559</v>
      </c>
      <c r="V33" s="21" t="s">
        <v>2565</v>
      </c>
      <c r="W33" s="24" t="s">
        <v>2766</v>
      </c>
      <c r="X33" s="21" t="s">
        <v>2965</v>
      </c>
      <c r="Y33" s="24" t="s">
        <v>2767</v>
      </c>
      <c r="Z33" s="21" t="s">
        <v>2736</v>
      </c>
      <c r="AA33" s="21" t="s">
        <v>2552</v>
      </c>
      <c r="AB33" s="21" t="s">
        <v>2710</v>
      </c>
      <c r="AC33" s="21" t="s">
        <v>2566</v>
      </c>
      <c r="AD33" s="21" t="s">
        <v>2737</v>
      </c>
      <c r="AE33" s="24" t="s">
        <v>2744</v>
      </c>
      <c r="AF33" s="24" t="s">
        <v>2743</v>
      </c>
      <c r="AG33" s="24" t="s">
        <v>2744</v>
      </c>
      <c r="AH33" s="24" t="s">
        <v>2744</v>
      </c>
      <c r="AI33" s="24" t="s">
        <v>2744</v>
      </c>
      <c r="AJ33" s="24" t="s">
        <v>2810</v>
      </c>
      <c r="AK33" s="24" t="s">
        <v>2744</v>
      </c>
      <c r="AL33" s="24" t="s">
        <v>2744</v>
      </c>
      <c r="AM33" s="24" t="s">
        <v>2559</v>
      </c>
      <c r="AN33" s="24" t="s">
        <v>2811</v>
      </c>
      <c r="AO33" s="24" t="s">
        <v>2812</v>
      </c>
      <c r="AP33" s="24" t="s">
        <v>2744</v>
      </c>
      <c r="AQ33" s="24" t="s">
        <v>2559</v>
      </c>
      <c r="AR33" s="49" t="s">
        <v>2559</v>
      </c>
      <c r="AS33" s="49" t="s">
        <v>2559</v>
      </c>
      <c r="AT33" s="24" t="s">
        <v>2744</v>
      </c>
      <c r="AU33" s="24" t="s">
        <v>2744</v>
      </c>
      <c r="AV33" s="24" t="s">
        <v>2738</v>
      </c>
      <c r="AW33" s="24" t="s">
        <v>2738</v>
      </c>
      <c r="AX33" s="24" t="s">
        <v>2552</v>
      </c>
      <c r="AY33" s="24" t="s">
        <v>2813</v>
      </c>
      <c r="AZ33" s="49" t="s">
        <v>2739</v>
      </c>
      <c r="BA33" s="49" t="s">
        <v>2740</v>
      </c>
      <c r="BB33" s="21" t="s">
        <v>2551</v>
      </c>
    </row>
    <row r="34" spans="1:54">
      <c r="A34" s="21">
        <v>55</v>
      </c>
      <c r="B34" s="24" t="s">
        <v>743</v>
      </c>
      <c r="C34" s="21" t="s">
        <v>2573</v>
      </c>
      <c r="D34" s="24" t="s">
        <v>2581</v>
      </c>
      <c r="E34" s="21" t="s">
        <v>744</v>
      </c>
      <c r="F34" s="24" t="s">
        <v>2550</v>
      </c>
      <c r="G34" s="24" t="s">
        <v>2657</v>
      </c>
      <c r="H34" s="24" t="s">
        <v>2735</v>
      </c>
      <c r="I34" s="21">
        <v>2018</v>
      </c>
      <c r="J34" s="21" t="s">
        <v>2559</v>
      </c>
      <c r="K34" s="21" t="s">
        <v>2559</v>
      </c>
      <c r="M34" s="21">
        <v>1</v>
      </c>
      <c r="N34" s="21" t="s">
        <v>2552</v>
      </c>
      <c r="O34" s="24" t="s">
        <v>2809</v>
      </c>
      <c r="P34" s="24" t="s">
        <v>2569</v>
      </c>
      <c r="Q34" s="21" t="s">
        <v>2552</v>
      </c>
      <c r="R34" s="21" t="s">
        <v>2559</v>
      </c>
      <c r="S34" s="21" t="s">
        <v>2559</v>
      </c>
      <c r="T34" s="21" t="s">
        <v>2559</v>
      </c>
      <c r="U34" s="21" t="s">
        <v>2559</v>
      </c>
      <c r="V34" s="21" t="s">
        <v>2565</v>
      </c>
      <c r="W34" s="24" t="s">
        <v>2766</v>
      </c>
      <c r="X34" s="21" t="s">
        <v>2738</v>
      </c>
      <c r="Y34" s="24" t="s">
        <v>2767</v>
      </c>
      <c r="Z34" s="21" t="s">
        <v>2736</v>
      </c>
      <c r="AA34" s="21" t="s">
        <v>2552</v>
      </c>
      <c r="AB34" s="21" t="s">
        <v>2710</v>
      </c>
      <c r="AC34" s="21" t="s">
        <v>2566</v>
      </c>
      <c r="AD34" s="21" t="s">
        <v>2814</v>
      </c>
      <c r="AE34" s="24" t="s">
        <v>2803</v>
      </c>
      <c r="AF34" s="24" t="s">
        <v>2743</v>
      </c>
      <c r="AG34" s="24" t="s">
        <v>2744</v>
      </c>
      <c r="AH34" s="24" t="s">
        <v>2744</v>
      </c>
      <c r="AI34" s="24" t="s">
        <v>2744</v>
      </c>
      <c r="AJ34" s="24" t="s">
        <v>2815</v>
      </c>
      <c r="AK34" s="24" t="s">
        <v>2744</v>
      </c>
      <c r="AL34" s="24" t="s">
        <v>2744</v>
      </c>
      <c r="AM34" s="24" t="s">
        <v>2744</v>
      </c>
      <c r="AN34" s="24" t="s">
        <v>2744</v>
      </c>
      <c r="AO34" s="24" t="s">
        <v>2816</v>
      </c>
      <c r="AP34" s="24" t="s">
        <v>2744</v>
      </c>
      <c r="AQ34" s="24" t="s">
        <v>2744</v>
      </c>
      <c r="AR34" s="24" t="s">
        <v>2559</v>
      </c>
      <c r="AS34" s="24" t="s">
        <v>2559</v>
      </c>
      <c r="AT34" s="24" t="s">
        <v>2744</v>
      </c>
      <c r="AU34" s="24" t="s">
        <v>2744</v>
      </c>
      <c r="AV34" s="24" t="s">
        <v>2738</v>
      </c>
      <c r="AW34" s="24" t="s">
        <v>2738</v>
      </c>
      <c r="AX34" s="24" t="s">
        <v>2552</v>
      </c>
      <c r="AY34" s="24" t="s">
        <v>2817</v>
      </c>
      <c r="AZ34" s="49" t="s">
        <v>2739</v>
      </c>
      <c r="BA34" s="49" t="s">
        <v>2740</v>
      </c>
      <c r="BB34" s="21" t="s">
        <v>2551</v>
      </c>
    </row>
    <row r="35" spans="1:54">
      <c r="A35" s="21">
        <v>59</v>
      </c>
      <c r="B35" s="24" t="s">
        <v>759</v>
      </c>
      <c r="C35" s="21" t="s">
        <v>2567</v>
      </c>
      <c r="D35" s="24" t="s">
        <v>2570</v>
      </c>
      <c r="E35" s="21" t="s">
        <v>760</v>
      </c>
      <c r="F35" s="24" t="s">
        <v>2550</v>
      </c>
      <c r="G35" s="24" t="s">
        <v>2657</v>
      </c>
      <c r="H35" s="24" t="s">
        <v>2735</v>
      </c>
      <c r="I35" s="21">
        <v>2018</v>
      </c>
      <c r="J35" s="21" t="s">
        <v>2559</v>
      </c>
      <c r="K35" s="21" t="s">
        <v>2559</v>
      </c>
      <c r="M35" s="21">
        <v>3</v>
      </c>
      <c r="N35" s="21" t="s">
        <v>2559</v>
      </c>
      <c r="O35" s="24" t="s">
        <v>3517</v>
      </c>
      <c r="P35" s="24" t="s">
        <v>2738</v>
      </c>
      <c r="Q35" s="21" t="s">
        <v>2552</v>
      </c>
      <c r="R35" s="21" t="s">
        <v>2559</v>
      </c>
      <c r="S35" s="21" t="s">
        <v>2559</v>
      </c>
      <c r="T35" s="21" t="s">
        <v>2559</v>
      </c>
      <c r="U35" s="21" t="s">
        <v>2559</v>
      </c>
      <c r="V35" s="21" t="s">
        <v>2565</v>
      </c>
      <c r="W35" s="24" t="s">
        <v>2552</v>
      </c>
      <c r="X35" s="21" t="s">
        <v>2965</v>
      </c>
      <c r="Y35" s="24" t="s">
        <v>2741</v>
      </c>
      <c r="Z35" s="21" t="s">
        <v>2736</v>
      </c>
      <c r="AA35" s="21" t="s">
        <v>2793</v>
      </c>
      <c r="AB35" s="21" t="s">
        <v>2710</v>
      </c>
      <c r="AC35" s="21" t="s">
        <v>2566</v>
      </c>
      <c r="AD35" s="21" t="s">
        <v>2778</v>
      </c>
      <c r="AE35" s="24" t="s">
        <v>2738</v>
      </c>
      <c r="AF35" s="24" t="s">
        <v>2743</v>
      </c>
      <c r="AG35" s="21" t="s">
        <v>2738</v>
      </c>
      <c r="AH35" s="21" t="s">
        <v>2738</v>
      </c>
      <c r="AI35" s="21" t="s">
        <v>2738</v>
      </c>
      <c r="AJ35" s="24" t="s">
        <v>3518</v>
      </c>
      <c r="AK35" s="21" t="s">
        <v>2738</v>
      </c>
      <c r="AL35" s="24" t="s">
        <v>3446</v>
      </c>
      <c r="AM35" s="24" t="s">
        <v>3522</v>
      </c>
      <c r="AN35" s="24" t="s">
        <v>3521</v>
      </c>
      <c r="AO35" s="24" t="s">
        <v>3520</v>
      </c>
      <c r="AP35" s="24" t="s">
        <v>3445</v>
      </c>
      <c r="AQ35" s="24" t="s">
        <v>3519</v>
      </c>
      <c r="AR35" s="49" t="s">
        <v>2559</v>
      </c>
      <c r="AS35" s="49" t="s">
        <v>2559</v>
      </c>
      <c r="AT35" s="24" t="s">
        <v>2559</v>
      </c>
      <c r="AU35" s="21" t="s">
        <v>2738</v>
      </c>
      <c r="AV35" s="21" t="s">
        <v>2738</v>
      </c>
      <c r="AW35" s="21" t="s">
        <v>2738</v>
      </c>
      <c r="AX35" s="21" t="s">
        <v>2738</v>
      </c>
      <c r="AY35" s="24" t="s">
        <v>3442</v>
      </c>
      <c r="AZ35" s="49" t="s">
        <v>2739</v>
      </c>
      <c r="BA35" s="49" t="s">
        <v>2740</v>
      </c>
      <c r="BB35" s="21" t="s">
        <v>2551</v>
      </c>
    </row>
    <row r="36" spans="1:54">
      <c r="A36" s="21">
        <v>63</v>
      </c>
      <c r="B36" s="24" t="s">
        <v>775</v>
      </c>
      <c r="C36" s="21" t="s">
        <v>2573</v>
      </c>
      <c r="D36" s="24" t="s">
        <v>2573</v>
      </c>
      <c r="E36" s="21" t="s">
        <v>776</v>
      </c>
      <c r="F36" s="24" t="s">
        <v>2550</v>
      </c>
      <c r="G36" s="24" t="s">
        <v>2657</v>
      </c>
      <c r="H36" s="24" t="s">
        <v>2735</v>
      </c>
      <c r="I36" s="21">
        <v>2018</v>
      </c>
      <c r="J36" s="21" t="s">
        <v>2559</v>
      </c>
      <c r="K36" s="21" t="s">
        <v>2559</v>
      </c>
      <c r="M36" s="21">
        <v>2</v>
      </c>
      <c r="N36" s="21" t="s">
        <v>2552</v>
      </c>
      <c r="O36" s="24" t="s">
        <v>2775</v>
      </c>
      <c r="P36" s="24" t="s">
        <v>2775</v>
      </c>
      <c r="Q36" s="21" t="s">
        <v>2552</v>
      </c>
      <c r="R36" s="21" t="s">
        <v>2559</v>
      </c>
      <c r="S36" s="21" t="s">
        <v>2559</v>
      </c>
      <c r="T36" s="21" t="s">
        <v>2559</v>
      </c>
      <c r="U36" s="21" t="s">
        <v>2559</v>
      </c>
      <c r="V36" s="21" t="s">
        <v>2565</v>
      </c>
      <c r="W36" s="24" t="s">
        <v>2552</v>
      </c>
      <c r="X36" s="21" t="s">
        <v>2738</v>
      </c>
      <c r="Y36" s="24" t="s">
        <v>2741</v>
      </c>
      <c r="Z36" s="21" t="s">
        <v>2736</v>
      </c>
      <c r="AA36" s="21" t="s">
        <v>2552</v>
      </c>
      <c r="AB36" s="21" t="s">
        <v>2710</v>
      </c>
      <c r="AC36" s="21" t="s">
        <v>2566</v>
      </c>
      <c r="AD36" s="21" t="s">
        <v>2778</v>
      </c>
      <c r="AE36" s="24" t="s">
        <v>2738</v>
      </c>
      <c r="AF36" s="24" t="s">
        <v>2743</v>
      </c>
      <c r="AG36" s="21" t="s">
        <v>2559</v>
      </c>
      <c r="AH36" s="24" t="s">
        <v>3949</v>
      </c>
      <c r="AI36" s="24" t="s">
        <v>3950</v>
      </c>
      <c r="AJ36" s="24" t="s">
        <v>2815</v>
      </c>
      <c r="AK36" s="24" t="s">
        <v>3946</v>
      </c>
      <c r="AL36" s="21" t="s">
        <v>2738</v>
      </c>
      <c r="AM36" s="24" t="s">
        <v>3948</v>
      </c>
      <c r="AN36" s="24" t="s">
        <v>3945</v>
      </c>
      <c r="AO36" s="24" t="s">
        <v>3947</v>
      </c>
      <c r="AP36" s="24" t="s">
        <v>3810</v>
      </c>
      <c r="AQ36" s="24" t="s">
        <v>2559</v>
      </c>
      <c r="AR36" s="49" t="s">
        <v>2559</v>
      </c>
      <c r="AS36" s="49" t="s">
        <v>2559</v>
      </c>
      <c r="AT36" s="24" t="s">
        <v>2559</v>
      </c>
      <c r="AU36" s="24" t="s">
        <v>2559</v>
      </c>
      <c r="AV36" s="21" t="s">
        <v>2738</v>
      </c>
      <c r="AW36" s="21" t="s">
        <v>2738</v>
      </c>
      <c r="AX36" s="21" t="s">
        <v>2738</v>
      </c>
      <c r="AY36" s="24" t="s">
        <v>3944</v>
      </c>
      <c r="AZ36" s="49" t="s">
        <v>2739</v>
      </c>
      <c r="BA36" s="49" t="s">
        <v>2740</v>
      </c>
      <c r="BB36" s="21" t="s">
        <v>2551</v>
      </c>
    </row>
    <row r="37" spans="1:54">
      <c r="A37" s="23">
        <v>66</v>
      </c>
      <c r="B37" s="24" t="s">
        <v>787</v>
      </c>
      <c r="C37" s="21" t="s">
        <v>2570</v>
      </c>
      <c r="D37" s="24" t="s">
        <v>2570</v>
      </c>
      <c r="E37" s="21" t="s">
        <v>788</v>
      </c>
      <c r="F37" s="24" t="s">
        <v>2550</v>
      </c>
      <c r="G37" s="24" t="s">
        <v>2657</v>
      </c>
      <c r="H37" s="24" t="s">
        <v>2735</v>
      </c>
      <c r="I37" s="21">
        <v>2018</v>
      </c>
      <c r="J37" s="21" t="s">
        <v>2559</v>
      </c>
      <c r="K37" s="21" t="s">
        <v>2559</v>
      </c>
      <c r="M37" s="21">
        <v>2</v>
      </c>
      <c r="N37" s="21" t="s">
        <v>2559</v>
      </c>
      <c r="O37" s="24" t="s">
        <v>2782</v>
      </c>
      <c r="P37" s="24" t="s">
        <v>2738</v>
      </c>
      <c r="Q37" s="21" t="s">
        <v>2552</v>
      </c>
      <c r="R37" s="21" t="s">
        <v>2559</v>
      </c>
      <c r="S37" s="21" t="s">
        <v>2559</v>
      </c>
      <c r="T37" s="21" t="s">
        <v>2559</v>
      </c>
      <c r="U37" s="21" t="s">
        <v>2559</v>
      </c>
      <c r="V37" s="21" t="s">
        <v>2565</v>
      </c>
      <c r="W37" s="24" t="s">
        <v>2552</v>
      </c>
      <c r="X37" s="21" t="s">
        <v>2965</v>
      </c>
      <c r="Y37" s="24" t="s">
        <v>2741</v>
      </c>
      <c r="Z37" s="21" t="s">
        <v>2736</v>
      </c>
      <c r="AA37" s="21" t="s">
        <v>2552</v>
      </c>
      <c r="AB37" s="21" t="s">
        <v>2710</v>
      </c>
      <c r="AC37" s="21" t="s">
        <v>2566</v>
      </c>
      <c r="AD37" s="21" t="s">
        <v>2778</v>
      </c>
      <c r="AE37" s="24" t="s">
        <v>2742</v>
      </c>
      <c r="AF37" s="24" t="s">
        <v>2743</v>
      </c>
      <c r="AG37" s="24" t="s">
        <v>2738</v>
      </c>
      <c r="AH37" s="24" t="s">
        <v>2738</v>
      </c>
      <c r="AI37" s="24" t="s">
        <v>2744</v>
      </c>
      <c r="AJ37" s="24" t="s">
        <v>2744</v>
      </c>
      <c r="AK37" s="24" t="s">
        <v>2738</v>
      </c>
      <c r="AL37" s="24" t="s">
        <v>2818</v>
      </c>
      <c r="AM37" s="24" t="s">
        <v>2559</v>
      </c>
      <c r="AN37" s="24" t="s">
        <v>2559</v>
      </c>
      <c r="AO37" s="24" t="s">
        <v>2559</v>
      </c>
      <c r="AP37" s="24" t="s">
        <v>2770</v>
      </c>
      <c r="AQ37" s="24" t="s">
        <v>2559</v>
      </c>
      <c r="AR37" s="49" t="s">
        <v>2559</v>
      </c>
      <c r="AS37" s="49" t="s">
        <v>2559</v>
      </c>
      <c r="AT37" s="24" t="s">
        <v>2559</v>
      </c>
      <c r="AU37" s="24" t="s">
        <v>2738</v>
      </c>
      <c r="AV37" s="24" t="s">
        <v>2738</v>
      </c>
      <c r="AW37" s="24" t="s">
        <v>2819</v>
      </c>
      <c r="AX37" s="24" t="s">
        <v>2552</v>
      </c>
      <c r="AY37" s="24" t="s">
        <v>2820</v>
      </c>
      <c r="AZ37" s="49" t="s">
        <v>2739</v>
      </c>
      <c r="BA37" s="24" t="s">
        <v>2734</v>
      </c>
      <c r="BB37" s="21" t="s">
        <v>2551</v>
      </c>
    </row>
    <row r="38" spans="1:54">
      <c r="A38" s="21">
        <v>69</v>
      </c>
      <c r="B38" s="24" t="s">
        <v>799</v>
      </c>
      <c r="C38" s="21" t="s">
        <v>2573</v>
      </c>
      <c r="D38" s="24" t="s">
        <v>2572</v>
      </c>
      <c r="E38" s="21" t="s">
        <v>800</v>
      </c>
      <c r="F38" s="24" t="s">
        <v>2550</v>
      </c>
      <c r="G38" s="24" t="s">
        <v>2657</v>
      </c>
      <c r="H38" s="24" t="s">
        <v>2735</v>
      </c>
      <c r="I38" s="21">
        <v>2018</v>
      </c>
      <c r="J38" s="21" t="s">
        <v>2559</v>
      </c>
      <c r="K38" s="21" t="s">
        <v>2559</v>
      </c>
      <c r="M38" s="21">
        <v>4</v>
      </c>
      <c r="N38" s="21" t="s">
        <v>2552</v>
      </c>
      <c r="O38" s="24" t="s">
        <v>2749</v>
      </c>
      <c r="P38" s="24" t="s">
        <v>2569</v>
      </c>
      <c r="Q38" s="21" t="s">
        <v>2559</v>
      </c>
      <c r="R38" s="21" t="s">
        <v>2552</v>
      </c>
      <c r="S38" s="21" t="s">
        <v>2559</v>
      </c>
      <c r="T38" s="21" t="s">
        <v>2559</v>
      </c>
      <c r="U38" s="21" t="s">
        <v>2559</v>
      </c>
      <c r="V38" s="21" t="s">
        <v>2552</v>
      </c>
      <c r="W38" s="24" t="s">
        <v>2750</v>
      </c>
      <c r="X38" s="21" t="s">
        <v>2559</v>
      </c>
      <c r="Y38" s="24" t="s">
        <v>2741</v>
      </c>
      <c r="Z38" s="21" t="s">
        <v>2736</v>
      </c>
      <c r="AA38" s="21" t="s">
        <v>2552</v>
      </c>
      <c r="AB38" s="21" t="s">
        <v>2710</v>
      </c>
      <c r="AC38" s="21" t="s">
        <v>2566</v>
      </c>
      <c r="AD38" s="21" t="s">
        <v>2737</v>
      </c>
      <c r="AE38" s="24" t="s">
        <v>2752</v>
      </c>
      <c r="AF38" s="24" t="s">
        <v>2769</v>
      </c>
      <c r="AG38" s="21" t="s">
        <v>2738</v>
      </c>
      <c r="AH38" s="21" t="s">
        <v>2738</v>
      </c>
      <c r="AI38" s="21" t="s">
        <v>2738</v>
      </c>
      <c r="AJ38" s="24" t="s">
        <v>3682</v>
      </c>
      <c r="AK38" s="21" t="s">
        <v>2738</v>
      </c>
      <c r="AL38" s="24" t="s">
        <v>3683</v>
      </c>
      <c r="AM38" s="21" t="s">
        <v>2738</v>
      </c>
      <c r="AN38" s="24" t="s">
        <v>3681</v>
      </c>
      <c r="AO38" s="24" t="s">
        <v>3679</v>
      </c>
      <c r="AP38" s="24" t="s">
        <v>3680</v>
      </c>
      <c r="AQ38" s="21" t="s">
        <v>2738</v>
      </c>
      <c r="AR38" s="49" t="s">
        <v>2559</v>
      </c>
      <c r="AS38" s="21" t="s">
        <v>2738</v>
      </c>
      <c r="AT38" s="21" t="s">
        <v>2738</v>
      </c>
      <c r="AU38" s="21" t="s">
        <v>2738</v>
      </c>
      <c r="AV38" s="21" t="s">
        <v>2738</v>
      </c>
      <c r="AW38" s="21" t="s">
        <v>2738</v>
      </c>
      <c r="AX38" s="24" t="s">
        <v>3684</v>
      </c>
      <c r="AY38" s="24" t="s">
        <v>2817</v>
      </c>
      <c r="AZ38" s="49" t="s">
        <v>2739</v>
      </c>
      <c r="BA38" s="49" t="s">
        <v>2740</v>
      </c>
      <c r="BB38" s="21" t="s">
        <v>2551</v>
      </c>
    </row>
    <row r="39" spans="1:54">
      <c r="A39" s="23">
        <v>72</v>
      </c>
      <c r="B39" s="24" t="s">
        <v>811</v>
      </c>
      <c r="C39" s="21" t="s">
        <v>2573</v>
      </c>
      <c r="D39" s="24" t="s">
        <v>2572</v>
      </c>
      <c r="E39" s="21" t="s">
        <v>812</v>
      </c>
      <c r="F39" s="24" t="s">
        <v>2550</v>
      </c>
      <c r="G39" s="24" t="s">
        <v>2657</v>
      </c>
      <c r="H39" s="24" t="s">
        <v>2735</v>
      </c>
      <c r="I39" s="21">
        <v>2018</v>
      </c>
      <c r="J39" s="21" t="s">
        <v>2559</v>
      </c>
      <c r="K39" s="21" t="s">
        <v>2559</v>
      </c>
      <c r="M39" s="21">
        <v>3</v>
      </c>
      <c r="N39" s="21" t="s">
        <v>2552</v>
      </c>
      <c r="O39" s="24" t="s">
        <v>2553</v>
      </c>
      <c r="P39" s="24" t="s">
        <v>2569</v>
      </c>
      <c r="Q39" s="21" t="s">
        <v>2552</v>
      </c>
      <c r="R39" s="21" t="s">
        <v>2559</v>
      </c>
      <c r="S39" s="21" t="s">
        <v>2559</v>
      </c>
      <c r="T39" s="21" t="s">
        <v>2559</v>
      </c>
      <c r="U39" s="21" t="s">
        <v>2559</v>
      </c>
      <c r="V39" s="21" t="s">
        <v>2565</v>
      </c>
      <c r="W39" s="24" t="s">
        <v>2750</v>
      </c>
      <c r="X39" s="21" t="s">
        <v>2738</v>
      </c>
      <c r="Y39" s="24" t="s">
        <v>2741</v>
      </c>
      <c r="Z39" s="21" t="s">
        <v>2736</v>
      </c>
      <c r="AA39" s="21" t="s">
        <v>2552</v>
      </c>
      <c r="AB39" s="21" t="s">
        <v>2710</v>
      </c>
      <c r="AC39" s="21" t="s">
        <v>2755</v>
      </c>
      <c r="AD39" s="21" t="s">
        <v>2778</v>
      </c>
      <c r="AE39" s="24" t="s">
        <v>2744</v>
      </c>
      <c r="AF39" s="24" t="s">
        <v>2743</v>
      </c>
      <c r="AG39" s="24" t="s">
        <v>2744</v>
      </c>
      <c r="AH39" s="24" t="s">
        <v>2744</v>
      </c>
      <c r="AI39" s="24" t="s">
        <v>2744</v>
      </c>
      <c r="AJ39" s="24" t="s">
        <v>4001</v>
      </c>
      <c r="AK39" s="24" t="s">
        <v>2744</v>
      </c>
      <c r="AL39" s="24" t="s">
        <v>2744</v>
      </c>
      <c r="AM39" s="24" t="s">
        <v>2744</v>
      </c>
      <c r="AN39" s="24" t="s">
        <v>4002</v>
      </c>
      <c r="AO39" s="24" t="s">
        <v>2744</v>
      </c>
      <c r="AP39" s="24" t="s">
        <v>2559</v>
      </c>
      <c r="AQ39" s="24" t="s">
        <v>2744</v>
      </c>
      <c r="AR39" s="49" t="s">
        <v>2559</v>
      </c>
      <c r="AS39" s="24" t="s">
        <v>2744</v>
      </c>
      <c r="AT39" s="24" t="s">
        <v>2744</v>
      </c>
      <c r="AU39" s="24" t="s">
        <v>2744</v>
      </c>
      <c r="AV39" s="24" t="s">
        <v>2738</v>
      </c>
      <c r="AW39" s="24" t="s">
        <v>2738</v>
      </c>
      <c r="AX39" s="24" t="s">
        <v>2552</v>
      </c>
      <c r="AY39" s="24" t="s">
        <v>2817</v>
      </c>
      <c r="AZ39" s="49" t="s">
        <v>2821</v>
      </c>
      <c r="BA39" s="49" t="s">
        <v>2740</v>
      </c>
      <c r="BB39" s="21" t="s">
        <v>2551</v>
      </c>
    </row>
    <row r="40" spans="1:54">
      <c r="A40" s="21">
        <v>73</v>
      </c>
      <c r="B40" s="24" t="s">
        <v>815</v>
      </c>
      <c r="C40" s="21" t="s">
        <v>2573</v>
      </c>
      <c r="D40" s="24" t="s">
        <v>2573</v>
      </c>
      <c r="E40" s="21" t="s">
        <v>816</v>
      </c>
      <c r="F40" s="24" t="s">
        <v>2550</v>
      </c>
      <c r="G40" s="24" t="s">
        <v>2657</v>
      </c>
      <c r="H40" s="24" t="s">
        <v>2735</v>
      </c>
      <c r="I40" s="21">
        <v>2018</v>
      </c>
      <c r="J40" s="21" t="s">
        <v>2559</v>
      </c>
      <c r="K40" s="21" t="s">
        <v>2559</v>
      </c>
      <c r="M40" s="21">
        <v>2</v>
      </c>
      <c r="N40" s="21" t="s">
        <v>2552</v>
      </c>
      <c r="O40" s="24" t="s">
        <v>2749</v>
      </c>
      <c r="P40" s="24" t="s">
        <v>2569</v>
      </c>
      <c r="Q40" s="21" t="s">
        <v>2552</v>
      </c>
      <c r="R40" s="21" t="s">
        <v>2559</v>
      </c>
      <c r="S40" s="21" t="s">
        <v>2559</v>
      </c>
      <c r="T40" s="21" t="s">
        <v>2559</v>
      </c>
      <c r="U40" s="21" t="s">
        <v>2559</v>
      </c>
      <c r="V40" s="21" t="s">
        <v>2565</v>
      </c>
      <c r="W40" s="24" t="s">
        <v>2822</v>
      </c>
      <c r="X40" s="21" t="s">
        <v>2965</v>
      </c>
      <c r="Y40" s="24" t="s">
        <v>2741</v>
      </c>
      <c r="Z40" s="21" t="s">
        <v>2736</v>
      </c>
      <c r="AA40" s="21" t="s">
        <v>2552</v>
      </c>
      <c r="AB40" s="21" t="s">
        <v>2710</v>
      </c>
      <c r="AC40" s="21" t="s">
        <v>2566</v>
      </c>
      <c r="AD40" s="21" t="s">
        <v>2778</v>
      </c>
      <c r="AE40" s="24" t="s">
        <v>2742</v>
      </c>
      <c r="AF40" s="24" t="s">
        <v>2743</v>
      </c>
      <c r="AG40" s="21" t="s">
        <v>2559</v>
      </c>
      <c r="AH40" s="21" t="s">
        <v>2738</v>
      </c>
      <c r="AI40" s="24" t="s">
        <v>2744</v>
      </c>
      <c r="AJ40" s="24" t="s">
        <v>2744</v>
      </c>
      <c r="AK40" s="24" t="s">
        <v>2744</v>
      </c>
      <c r="AL40" s="24" t="s">
        <v>2744</v>
      </c>
      <c r="AM40" s="24" t="s">
        <v>2744</v>
      </c>
      <c r="AN40" s="24" t="s">
        <v>2763</v>
      </c>
      <c r="AO40" s="24" t="s">
        <v>2744</v>
      </c>
      <c r="AP40" s="24" t="s">
        <v>2744</v>
      </c>
      <c r="AQ40" s="24" t="s">
        <v>2559</v>
      </c>
      <c r="AR40" s="49" t="s">
        <v>2559</v>
      </c>
      <c r="AS40" s="49" t="s">
        <v>2744</v>
      </c>
      <c r="AT40" s="24" t="s">
        <v>2559</v>
      </c>
      <c r="AU40" s="24" t="s">
        <v>2744</v>
      </c>
      <c r="AV40" s="24" t="s">
        <v>2738</v>
      </c>
      <c r="AW40" s="24" t="s">
        <v>2738</v>
      </c>
      <c r="AX40" s="24" t="s">
        <v>2552</v>
      </c>
      <c r="AY40" s="24" t="s">
        <v>2820</v>
      </c>
      <c r="AZ40" s="49" t="s">
        <v>2823</v>
      </c>
      <c r="BA40" s="49" t="s">
        <v>2740</v>
      </c>
      <c r="BB40" s="21" t="s">
        <v>2551</v>
      </c>
    </row>
    <row r="41" spans="1:54">
      <c r="A41" s="23">
        <v>76</v>
      </c>
      <c r="B41" s="24" t="s">
        <v>827</v>
      </c>
      <c r="C41" s="21" t="s">
        <v>2573</v>
      </c>
      <c r="D41" s="24" t="s">
        <v>2585</v>
      </c>
      <c r="E41" s="21" t="s">
        <v>828</v>
      </c>
      <c r="F41" s="24" t="s">
        <v>2550</v>
      </c>
      <c r="G41" s="24" t="s">
        <v>2657</v>
      </c>
      <c r="H41" s="24" t="s">
        <v>2735</v>
      </c>
      <c r="I41" s="21">
        <v>2018</v>
      </c>
      <c r="J41" s="21" t="s">
        <v>2559</v>
      </c>
      <c r="K41" s="21" t="s">
        <v>2559</v>
      </c>
      <c r="M41" s="21">
        <v>2</v>
      </c>
      <c r="N41" s="21" t="s">
        <v>2552</v>
      </c>
      <c r="O41" s="24" t="s">
        <v>2738</v>
      </c>
      <c r="P41" s="24" t="s">
        <v>2569</v>
      </c>
      <c r="Q41" s="21" t="s">
        <v>2552</v>
      </c>
      <c r="R41" s="21" t="s">
        <v>2559</v>
      </c>
      <c r="S41" s="21" t="s">
        <v>2559</v>
      </c>
      <c r="T41" s="21" t="s">
        <v>2559</v>
      </c>
      <c r="U41" s="21" t="s">
        <v>2559</v>
      </c>
      <c r="V41" s="21" t="s">
        <v>2565</v>
      </c>
      <c r="W41" s="24" t="s">
        <v>2552</v>
      </c>
      <c r="X41" s="21" t="s">
        <v>2738</v>
      </c>
      <c r="Y41" s="24" t="s">
        <v>2738</v>
      </c>
      <c r="Z41" s="21" t="s">
        <v>2736</v>
      </c>
      <c r="AA41" s="21" t="s">
        <v>2552</v>
      </c>
      <c r="AB41" s="21" t="s">
        <v>2710</v>
      </c>
      <c r="AC41" s="21" t="s">
        <v>2566</v>
      </c>
      <c r="AD41" s="21" t="s">
        <v>2778</v>
      </c>
      <c r="AE41" s="24" t="s">
        <v>2744</v>
      </c>
      <c r="AF41" s="24" t="s">
        <v>2743</v>
      </c>
      <c r="AG41" s="21" t="s">
        <v>2738</v>
      </c>
      <c r="AH41" s="21" t="s">
        <v>2738</v>
      </c>
      <c r="AI41" s="21" t="s">
        <v>2738</v>
      </c>
      <c r="AJ41" s="21" t="s">
        <v>2738</v>
      </c>
      <c r="AK41" s="21" t="s">
        <v>2738</v>
      </c>
      <c r="AL41" s="21" t="s">
        <v>2738</v>
      </c>
      <c r="AM41" s="21" t="s">
        <v>2738</v>
      </c>
      <c r="AN41" s="21" t="s">
        <v>2738</v>
      </c>
      <c r="AO41" s="21" t="s">
        <v>2738</v>
      </c>
      <c r="AP41" s="24" t="s">
        <v>2559</v>
      </c>
      <c r="AQ41" s="21" t="s">
        <v>2738</v>
      </c>
      <c r="AR41" s="49" t="s">
        <v>2559</v>
      </c>
      <c r="AS41" s="21" t="s">
        <v>2738</v>
      </c>
      <c r="AT41" s="21" t="s">
        <v>2738</v>
      </c>
      <c r="AU41" s="21" t="s">
        <v>2738</v>
      </c>
      <c r="AV41" s="21" t="s">
        <v>2738</v>
      </c>
      <c r="AW41" s="21" t="s">
        <v>2738</v>
      </c>
      <c r="AX41" s="24" t="s">
        <v>3867</v>
      </c>
      <c r="AY41" s="24" t="s">
        <v>2747</v>
      </c>
      <c r="AZ41" s="49" t="s">
        <v>3866</v>
      </c>
      <c r="BA41" s="49" t="s">
        <v>2740</v>
      </c>
      <c r="BB41" s="21" t="s">
        <v>2551</v>
      </c>
    </row>
    <row r="42" spans="1:54">
      <c r="A42" s="21">
        <v>77</v>
      </c>
      <c r="B42" s="24" t="s">
        <v>831</v>
      </c>
      <c r="C42" s="21" t="s">
        <v>2567</v>
      </c>
      <c r="D42" s="24" t="s">
        <v>2567</v>
      </c>
      <c r="E42" s="21" t="s">
        <v>832</v>
      </c>
      <c r="F42" s="24" t="s">
        <v>2550</v>
      </c>
      <c r="G42" s="24" t="s">
        <v>2657</v>
      </c>
      <c r="H42" s="24" t="s">
        <v>2735</v>
      </c>
      <c r="I42" s="21">
        <v>2018</v>
      </c>
      <c r="J42" s="21" t="s">
        <v>2559</v>
      </c>
      <c r="K42" s="21" t="s">
        <v>2559</v>
      </c>
      <c r="M42" s="21">
        <v>3</v>
      </c>
      <c r="N42" s="21" t="s">
        <v>2559</v>
      </c>
      <c r="O42" s="24" t="s">
        <v>2758</v>
      </c>
      <c r="P42" s="24" t="s">
        <v>2738</v>
      </c>
      <c r="Q42" s="21" t="s">
        <v>2552</v>
      </c>
      <c r="R42" s="21" t="s">
        <v>2559</v>
      </c>
      <c r="S42" s="21" t="s">
        <v>2559</v>
      </c>
      <c r="T42" s="21" t="s">
        <v>2559</v>
      </c>
      <c r="U42" s="21" t="s">
        <v>2559</v>
      </c>
      <c r="V42" s="21" t="s">
        <v>2565</v>
      </c>
      <c r="W42" s="24" t="s">
        <v>2552</v>
      </c>
      <c r="X42" s="21" t="s">
        <v>2965</v>
      </c>
      <c r="Y42" s="24" t="s">
        <v>2741</v>
      </c>
      <c r="Z42" s="21" t="s">
        <v>2736</v>
      </c>
      <c r="AA42" s="21" t="s">
        <v>2552</v>
      </c>
      <c r="AB42" s="21" t="s">
        <v>2710</v>
      </c>
      <c r="AC42" s="21" t="s">
        <v>2566</v>
      </c>
      <c r="AD42" s="21" t="s">
        <v>2778</v>
      </c>
      <c r="AE42" s="24" t="s">
        <v>2742</v>
      </c>
      <c r="AF42" s="24" t="s">
        <v>2743</v>
      </c>
      <c r="AG42" s="21" t="s">
        <v>2738</v>
      </c>
      <c r="AH42" s="21" t="s">
        <v>2738</v>
      </c>
      <c r="AI42" s="24" t="s">
        <v>2763</v>
      </c>
      <c r="AJ42" s="24" t="s">
        <v>2824</v>
      </c>
      <c r="AK42" s="24" t="s">
        <v>2744</v>
      </c>
      <c r="AL42" s="24" t="s">
        <v>2763</v>
      </c>
      <c r="AM42" s="24" t="s">
        <v>2559</v>
      </c>
      <c r="AN42" s="24" t="s">
        <v>2744</v>
      </c>
      <c r="AO42" s="24" t="s">
        <v>2559</v>
      </c>
      <c r="AP42" s="24" t="s">
        <v>2744</v>
      </c>
      <c r="AQ42" s="24" t="s">
        <v>2559</v>
      </c>
      <c r="AR42" s="49" t="s">
        <v>2559</v>
      </c>
      <c r="AS42" s="49" t="s">
        <v>2744</v>
      </c>
      <c r="AT42" s="24" t="s">
        <v>2744</v>
      </c>
      <c r="AU42" s="24" t="s">
        <v>2559</v>
      </c>
      <c r="AV42" s="24" t="s">
        <v>2738</v>
      </c>
      <c r="AW42" s="24" t="s">
        <v>2738</v>
      </c>
      <c r="AX42" s="24" t="s">
        <v>2552</v>
      </c>
      <c r="AY42" s="24" t="s">
        <v>2825</v>
      </c>
      <c r="AZ42" s="49" t="s">
        <v>2739</v>
      </c>
      <c r="BA42" s="49" t="s">
        <v>2740</v>
      </c>
      <c r="BB42" s="21" t="s">
        <v>2551</v>
      </c>
    </row>
    <row r="43" spans="1:54">
      <c r="A43" s="23">
        <v>78</v>
      </c>
      <c r="B43" s="24" t="s">
        <v>835</v>
      </c>
      <c r="C43" s="21" t="s">
        <v>2561</v>
      </c>
      <c r="D43" s="24" t="s">
        <v>3839</v>
      </c>
      <c r="E43" s="21" t="s">
        <v>836</v>
      </c>
      <c r="F43" s="24" t="s">
        <v>2550</v>
      </c>
      <c r="G43" s="24" t="s">
        <v>2657</v>
      </c>
      <c r="H43" s="24" t="s">
        <v>2735</v>
      </c>
      <c r="I43" s="21">
        <v>2018</v>
      </c>
      <c r="J43" s="21" t="s">
        <v>2559</v>
      </c>
      <c r="K43" s="21" t="s">
        <v>2559</v>
      </c>
      <c r="M43" s="21">
        <v>2</v>
      </c>
      <c r="N43" s="21" t="s">
        <v>2552</v>
      </c>
      <c r="O43" s="24" t="s">
        <v>2749</v>
      </c>
      <c r="P43" s="24" t="s">
        <v>2569</v>
      </c>
      <c r="Q43" s="21" t="s">
        <v>2552</v>
      </c>
      <c r="R43" s="21" t="s">
        <v>2559</v>
      </c>
      <c r="S43" s="21" t="s">
        <v>2559</v>
      </c>
      <c r="T43" s="21" t="s">
        <v>2559</v>
      </c>
      <c r="U43" s="21" t="s">
        <v>2559</v>
      </c>
      <c r="V43" s="21" t="s">
        <v>2565</v>
      </c>
      <c r="W43" s="24" t="s">
        <v>2750</v>
      </c>
      <c r="X43" s="21" t="s">
        <v>2738</v>
      </c>
      <c r="Y43" s="24" t="s">
        <v>2929</v>
      </c>
      <c r="Z43" s="21" t="s">
        <v>2736</v>
      </c>
      <c r="AA43" s="21" t="s">
        <v>2552</v>
      </c>
      <c r="AB43" s="21" t="s">
        <v>2710</v>
      </c>
      <c r="AC43" s="21" t="s">
        <v>2911</v>
      </c>
      <c r="AD43" s="21" t="s">
        <v>2737</v>
      </c>
      <c r="AE43" s="24" t="s">
        <v>2752</v>
      </c>
      <c r="AF43" s="24" t="s">
        <v>2743</v>
      </c>
      <c r="AG43" s="21" t="s">
        <v>2738</v>
      </c>
      <c r="AH43" s="21" t="s">
        <v>2738</v>
      </c>
      <c r="AI43" s="21" t="s">
        <v>2738</v>
      </c>
      <c r="AJ43" s="24" t="s">
        <v>3846</v>
      </c>
      <c r="AK43" s="21" t="s">
        <v>2738</v>
      </c>
      <c r="AL43" s="24" t="s">
        <v>3842</v>
      </c>
      <c r="AM43" s="24" t="s">
        <v>3843</v>
      </c>
      <c r="AN43" s="24" t="s">
        <v>3844</v>
      </c>
      <c r="AO43" s="24" t="s">
        <v>3845</v>
      </c>
      <c r="AP43" s="21" t="s">
        <v>2738</v>
      </c>
      <c r="AQ43" s="21" t="s">
        <v>2738</v>
      </c>
      <c r="AR43" s="21" t="s">
        <v>2738</v>
      </c>
      <c r="AS43" s="49" t="s">
        <v>3495</v>
      </c>
      <c r="AT43" s="21" t="s">
        <v>2738</v>
      </c>
      <c r="AU43" s="21" t="s">
        <v>2738</v>
      </c>
      <c r="AV43" s="21" t="s">
        <v>2738</v>
      </c>
      <c r="AW43" s="21" t="s">
        <v>2738</v>
      </c>
      <c r="AX43" s="24" t="s">
        <v>3840</v>
      </c>
      <c r="AY43" s="24" t="s">
        <v>2817</v>
      </c>
      <c r="AZ43" s="49" t="s">
        <v>3841</v>
      </c>
      <c r="BA43" s="49" t="s">
        <v>2734</v>
      </c>
      <c r="BB43" s="21" t="s">
        <v>2551</v>
      </c>
    </row>
    <row r="44" spans="1:54">
      <c r="A44" s="21">
        <v>79</v>
      </c>
      <c r="B44" s="24" t="s">
        <v>839</v>
      </c>
      <c r="C44" s="21" t="s">
        <v>2570</v>
      </c>
      <c r="D44" s="24" t="s">
        <v>2573</v>
      </c>
      <c r="E44" s="21" t="s">
        <v>840</v>
      </c>
      <c r="F44" s="24" t="s">
        <v>2550</v>
      </c>
      <c r="G44" s="24" t="s">
        <v>2657</v>
      </c>
      <c r="H44" s="24" t="s">
        <v>2735</v>
      </c>
      <c r="I44" s="21">
        <v>2018</v>
      </c>
      <c r="J44" s="21" t="s">
        <v>2559</v>
      </c>
      <c r="K44" s="21" t="s">
        <v>2559</v>
      </c>
      <c r="M44" s="21">
        <v>1</v>
      </c>
      <c r="N44" s="21" t="s">
        <v>2552</v>
      </c>
      <c r="O44" s="24" t="s">
        <v>2809</v>
      </c>
      <c r="P44" s="24" t="s">
        <v>2569</v>
      </c>
      <c r="Q44" s="21" t="s">
        <v>2552</v>
      </c>
      <c r="R44" s="21" t="s">
        <v>2552</v>
      </c>
      <c r="S44" s="21" t="s">
        <v>2559</v>
      </c>
      <c r="T44" s="21" t="s">
        <v>2559</v>
      </c>
      <c r="U44" s="21" t="s">
        <v>2559</v>
      </c>
      <c r="V44" s="21" t="s">
        <v>2565</v>
      </c>
      <c r="W44" s="24" t="s">
        <v>2766</v>
      </c>
      <c r="X44" s="21" t="s">
        <v>2965</v>
      </c>
      <c r="Y44" s="24" t="s">
        <v>2767</v>
      </c>
      <c r="Z44" s="21" t="s">
        <v>2736</v>
      </c>
      <c r="AA44" s="21" t="s">
        <v>2793</v>
      </c>
      <c r="AB44" s="21" t="s">
        <v>2710</v>
      </c>
      <c r="AC44" s="21" t="s">
        <v>2566</v>
      </c>
      <c r="AD44" s="21" t="s">
        <v>2737</v>
      </c>
      <c r="AE44" s="24" t="s">
        <v>2744</v>
      </c>
      <c r="AF44" s="24" t="s">
        <v>2743</v>
      </c>
      <c r="AG44" s="24" t="s">
        <v>2744</v>
      </c>
      <c r="AH44" s="24" t="s">
        <v>2744</v>
      </c>
      <c r="AI44" s="24" t="s">
        <v>2744</v>
      </c>
      <c r="AJ44" s="24" t="s">
        <v>2810</v>
      </c>
      <c r="AK44" s="24" t="s">
        <v>2744</v>
      </c>
      <c r="AL44" s="24" t="s">
        <v>2744</v>
      </c>
      <c r="AM44" s="24" t="s">
        <v>2559</v>
      </c>
      <c r="AN44" s="24" t="s">
        <v>2811</v>
      </c>
      <c r="AO44" s="24" t="s">
        <v>2812</v>
      </c>
      <c r="AP44" s="24" t="s">
        <v>2744</v>
      </c>
      <c r="AQ44" s="24" t="s">
        <v>2559</v>
      </c>
      <c r="AR44" s="49" t="s">
        <v>2725</v>
      </c>
      <c r="AS44" s="49" t="s">
        <v>2559</v>
      </c>
      <c r="AT44" s="24" t="s">
        <v>2744</v>
      </c>
      <c r="AU44" s="24" t="s">
        <v>2744</v>
      </c>
      <c r="AV44" s="24" t="s">
        <v>2744</v>
      </c>
      <c r="AW44" s="24" t="s">
        <v>2744</v>
      </c>
      <c r="AX44" s="24" t="s">
        <v>2552</v>
      </c>
      <c r="AY44" s="24" t="s">
        <v>2813</v>
      </c>
      <c r="AZ44" s="49" t="s">
        <v>2739</v>
      </c>
      <c r="BA44" s="49" t="s">
        <v>2740</v>
      </c>
      <c r="BB44" s="21" t="s">
        <v>2551</v>
      </c>
    </row>
    <row r="45" spans="1:54">
      <c r="A45" s="21">
        <v>81</v>
      </c>
      <c r="B45" s="24" t="s">
        <v>847</v>
      </c>
      <c r="C45" s="21" t="s">
        <v>2567</v>
      </c>
      <c r="D45" s="24" t="s">
        <v>2567</v>
      </c>
      <c r="E45" s="21" t="s">
        <v>848</v>
      </c>
      <c r="F45" s="24" t="s">
        <v>2550</v>
      </c>
      <c r="G45" s="24" t="s">
        <v>2657</v>
      </c>
      <c r="H45" s="24" t="s">
        <v>2735</v>
      </c>
      <c r="I45" s="21">
        <v>2018</v>
      </c>
      <c r="J45" s="21" t="s">
        <v>2559</v>
      </c>
      <c r="K45" s="21" t="s">
        <v>2559</v>
      </c>
      <c r="M45" s="21">
        <v>3</v>
      </c>
      <c r="N45" s="21" t="s">
        <v>2559</v>
      </c>
      <c r="O45" s="24" t="s">
        <v>2569</v>
      </c>
      <c r="P45" s="24" t="s">
        <v>2738</v>
      </c>
      <c r="Q45" s="21" t="s">
        <v>2559</v>
      </c>
      <c r="R45" s="21" t="s">
        <v>2559</v>
      </c>
      <c r="S45" s="21" t="s">
        <v>2559</v>
      </c>
      <c r="T45" s="21" t="s">
        <v>2559</v>
      </c>
      <c r="U45" s="21" t="s">
        <v>2559</v>
      </c>
      <c r="V45" s="21" t="s">
        <v>2565</v>
      </c>
      <c r="W45" s="24" t="s">
        <v>2552</v>
      </c>
      <c r="X45" s="21" t="s">
        <v>2965</v>
      </c>
      <c r="Y45" s="24" t="s">
        <v>2777</v>
      </c>
      <c r="Z45" s="21" t="s">
        <v>2736</v>
      </c>
      <c r="AA45" s="21" t="s">
        <v>2552</v>
      </c>
      <c r="AB45" s="21" t="s">
        <v>2710</v>
      </c>
      <c r="AC45" s="21" t="s">
        <v>2566</v>
      </c>
      <c r="AD45" s="21" t="s">
        <v>2737</v>
      </c>
      <c r="AE45" s="24" t="s">
        <v>2744</v>
      </c>
      <c r="AF45" s="24" t="s">
        <v>2743</v>
      </c>
      <c r="AG45" s="24" t="s">
        <v>2744</v>
      </c>
      <c r="AH45" s="24" t="s">
        <v>2744</v>
      </c>
      <c r="AI45" s="24" t="s">
        <v>2738</v>
      </c>
      <c r="AJ45" s="24" t="s">
        <v>2738</v>
      </c>
      <c r="AK45" s="24" t="s">
        <v>2738</v>
      </c>
      <c r="AL45" s="24" t="s">
        <v>2738</v>
      </c>
      <c r="AM45" s="24" t="s">
        <v>2798</v>
      </c>
      <c r="AN45" s="24" t="s">
        <v>2826</v>
      </c>
      <c r="AO45" s="24" t="s">
        <v>2800</v>
      </c>
      <c r="AP45" s="24" t="s">
        <v>2738</v>
      </c>
      <c r="AQ45" s="24" t="s">
        <v>2559</v>
      </c>
      <c r="AR45" s="24" t="s">
        <v>2738</v>
      </c>
      <c r="AS45" s="24" t="s">
        <v>2738</v>
      </c>
      <c r="AT45" s="24" t="s">
        <v>2559</v>
      </c>
      <c r="AU45" s="24" t="s">
        <v>2738</v>
      </c>
      <c r="AV45" s="24" t="s">
        <v>2738</v>
      </c>
      <c r="AW45" s="24" t="s">
        <v>2738</v>
      </c>
      <c r="AX45" s="24" t="s">
        <v>2738</v>
      </c>
      <c r="AY45" s="24" t="s">
        <v>2813</v>
      </c>
      <c r="AZ45" s="49" t="s">
        <v>2739</v>
      </c>
      <c r="BA45" s="49" t="s">
        <v>2734</v>
      </c>
      <c r="BB45" s="21" t="s">
        <v>2551</v>
      </c>
    </row>
    <row r="46" spans="1:54">
      <c r="A46" s="21">
        <v>83</v>
      </c>
      <c r="B46" s="24" t="s">
        <v>855</v>
      </c>
      <c r="C46" s="21" t="s">
        <v>2570</v>
      </c>
      <c r="D46" s="24" t="s">
        <v>2570</v>
      </c>
      <c r="E46" s="21" t="s">
        <v>856</v>
      </c>
      <c r="F46" s="24" t="s">
        <v>2550</v>
      </c>
      <c r="G46" s="24" t="s">
        <v>2657</v>
      </c>
      <c r="H46" s="24" t="s">
        <v>2735</v>
      </c>
      <c r="I46" s="21">
        <v>2018</v>
      </c>
      <c r="J46" s="21" t="s">
        <v>2559</v>
      </c>
      <c r="K46" s="21" t="s">
        <v>2559</v>
      </c>
      <c r="M46" s="21">
        <v>3</v>
      </c>
      <c r="N46" s="21" t="s">
        <v>2559</v>
      </c>
      <c r="O46" s="24" t="s">
        <v>2757</v>
      </c>
      <c r="P46" s="24" t="s">
        <v>2738</v>
      </c>
      <c r="Q46" s="21" t="s">
        <v>2552</v>
      </c>
      <c r="R46" s="21" t="s">
        <v>2559</v>
      </c>
      <c r="S46" s="21" t="s">
        <v>2559</v>
      </c>
      <c r="T46" s="21" t="s">
        <v>2559</v>
      </c>
      <c r="U46" s="21" t="s">
        <v>2559</v>
      </c>
      <c r="V46" s="21" t="s">
        <v>2565</v>
      </c>
      <c r="W46" s="24" t="s">
        <v>2552</v>
      </c>
      <c r="X46" s="21" t="s">
        <v>2738</v>
      </c>
      <c r="Y46" s="24" t="s">
        <v>3222</v>
      </c>
      <c r="Z46" s="21" t="s">
        <v>2736</v>
      </c>
      <c r="AA46" s="21" t="s">
        <v>2793</v>
      </c>
      <c r="AB46" s="21" t="s">
        <v>2710</v>
      </c>
      <c r="AC46" s="21" t="s">
        <v>2566</v>
      </c>
      <c r="AD46" s="21" t="s">
        <v>2738</v>
      </c>
      <c r="AE46" s="24" t="s">
        <v>2744</v>
      </c>
      <c r="AF46" s="24" t="s">
        <v>2743</v>
      </c>
      <c r="AG46" s="21" t="s">
        <v>2738</v>
      </c>
      <c r="AH46" s="21" t="s">
        <v>2738</v>
      </c>
      <c r="AI46" s="24" t="s">
        <v>3438</v>
      </c>
      <c r="AJ46" s="24" t="s">
        <v>3437</v>
      </c>
      <c r="AK46" s="21" t="s">
        <v>2738</v>
      </c>
      <c r="AL46" s="24" t="s">
        <v>3441</v>
      </c>
      <c r="AM46" s="24" t="s">
        <v>3440</v>
      </c>
      <c r="AN46" s="24" t="s">
        <v>3439</v>
      </c>
      <c r="AO46" s="21" t="s">
        <v>2738</v>
      </c>
      <c r="AP46" s="24" t="s">
        <v>3436</v>
      </c>
      <c r="AQ46" s="24" t="s">
        <v>2559</v>
      </c>
      <c r="AR46" s="49" t="s">
        <v>2559</v>
      </c>
      <c r="AS46" s="49" t="s">
        <v>2559</v>
      </c>
      <c r="AT46" s="24" t="s">
        <v>2559</v>
      </c>
      <c r="AU46" s="21" t="s">
        <v>2738</v>
      </c>
      <c r="AV46" s="21" t="s">
        <v>2738</v>
      </c>
      <c r="AW46" s="21" t="s">
        <v>2738</v>
      </c>
      <c r="AX46" s="21" t="s">
        <v>2738</v>
      </c>
      <c r="AY46" s="24" t="s">
        <v>3374</v>
      </c>
      <c r="AZ46" s="49" t="s">
        <v>2739</v>
      </c>
      <c r="BA46" s="49" t="s">
        <v>2740</v>
      </c>
      <c r="BB46" s="21" t="s">
        <v>2551</v>
      </c>
    </row>
    <row r="47" spans="1:54">
      <c r="A47" s="23">
        <v>84</v>
      </c>
      <c r="B47" s="24" t="s">
        <v>859</v>
      </c>
      <c r="C47" s="21" t="s">
        <v>2570</v>
      </c>
      <c r="D47" s="24" t="s">
        <v>2586</v>
      </c>
      <c r="E47" s="21" t="s">
        <v>860</v>
      </c>
      <c r="F47" s="24" t="s">
        <v>2550</v>
      </c>
      <c r="G47" s="24" t="s">
        <v>2657</v>
      </c>
      <c r="H47" s="24" t="s">
        <v>2735</v>
      </c>
      <c r="I47" s="21">
        <v>2019</v>
      </c>
      <c r="J47" s="21" t="s">
        <v>2559</v>
      </c>
      <c r="K47" s="21" t="s">
        <v>2559</v>
      </c>
      <c r="M47" s="21">
        <v>3</v>
      </c>
      <c r="N47" s="21" t="s">
        <v>2552</v>
      </c>
      <c r="O47" s="24" t="s">
        <v>2944</v>
      </c>
      <c r="P47" s="24" t="s">
        <v>2569</v>
      </c>
      <c r="Q47" s="21" t="s">
        <v>2552</v>
      </c>
      <c r="R47" s="21" t="s">
        <v>2559</v>
      </c>
      <c r="S47" s="21" t="s">
        <v>2559</v>
      </c>
      <c r="T47" s="21" t="s">
        <v>3112</v>
      </c>
      <c r="U47" s="21" t="s">
        <v>2559</v>
      </c>
      <c r="V47" s="21" t="s">
        <v>2552</v>
      </c>
      <c r="W47" s="24" t="s">
        <v>2750</v>
      </c>
      <c r="X47" s="21" t="s">
        <v>3112</v>
      </c>
      <c r="Y47" s="24" t="s">
        <v>3209</v>
      </c>
      <c r="Z47" s="21" t="s">
        <v>2736</v>
      </c>
      <c r="AA47" s="21" t="s">
        <v>2552</v>
      </c>
      <c r="AB47" s="21" t="s">
        <v>2710</v>
      </c>
      <c r="AC47" s="21" t="s">
        <v>2566</v>
      </c>
      <c r="AD47" s="21" t="s">
        <v>2737</v>
      </c>
      <c r="AE47" s="24" t="s">
        <v>2752</v>
      </c>
      <c r="AF47" s="24" t="s">
        <v>2743</v>
      </c>
      <c r="AG47" s="21" t="s">
        <v>2559</v>
      </c>
      <c r="AH47" s="24" t="s">
        <v>3301</v>
      </c>
      <c r="AI47" s="21" t="s">
        <v>2738</v>
      </c>
      <c r="AJ47" s="21" t="s">
        <v>2738</v>
      </c>
      <c r="AK47" s="21" t="s">
        <v>2738</v>
      </c>
      <c r="AL47" s="21" t="s">
        <v>2738</v>
      </c>
      <c r="AM47" s="21" t="s">
        <v>2738</v>
      </c>
      <c r="AN47" s="24" t="s">
        <v>3302</v>
      </c>
      <c r="AO47" s="24" t="s">
        <v>3300</v>
      </c>
      <c r="AP47" s="21" t="s">
        <v>2738</v>
      </c>
      <c r="AQ47" s="21" t="s">
        <v>2738</v>
      </c>
      <c r="AR47" s="21" t="s">
        <v>2738</v>
      </c>
      <c r="AS47" s="21" t="s">
        <v>2738</v>
      </c>
      <c r="AT47" s="24" t="s">
        <v>2559</v>
      </c>
      <c r="AU47" s="21" t="s">
        <v>2738</v>
      </c>
      <c r="AV47" s="21" t="s">
        <v>2738</v>
      </c>
      <c r="AW47" s="21" t="s">
        <v>2738</v>
      </c>
      <c r="AX47" s="24" t="s">
        <v>3303</v>
      </c>
      <c r="AY47" s="24" t="s">
        <v>3299</v>
      </c>
      <c r="AZ47" s="49" t="s">
        <v>2739</v>
      </c>
      <c r="BA47" s="49" t="s">
        <v>2740</v>
      </c>
      <c r="BB47" s="21" t="s">
        <v>2551</v>
      </c>
    </row>
    <row r="48" spans="1:54">
      <c r="A48" s="21">
        <v>87</v>
      </c>
      <c r="B48" s="24" t="s">
        <v>871</v>
      </c>
      <c r="C48" s="21" t="s">
        <v>2561</v>
      </c>
      <c r="D48" s="24" t="s">
        <v>2561</v>
      </c>
      <c r="E48" s="21" t="s">
        <v>872</v>
      </c>
      <c r="F48" s="24" t="s">
        <v>2550</v>
      </c>
      <c r="G48" s="24" t="s">
        <v>2657</v>
      </c>
      <c r="H48" s="24" t="s">
        <v>2735</v>
      </c>
      <c r="I48" s="21">
        <v>2018</v>
      </c>
      <c r="J48" s="21" t="s">
        <v>2559</v>
      </c>
      <c r="K48" s="21" t="s">
        <v>2559</v>
      </c>
      <c r="M48" s="21">
        <v>1</v>
      </c>
      <c r="N48" s="21" t="s">
        <v>2559</v>
      </c>
      <c r="O48" s="24" t="s">
        <v>2757</v>
      </c>
      <c r="P48" s="24" t="s">
        <v>2757</v>
      </c>
      <c r="Q48" s="21" t="s">
        <v>2552</v>
      </c>
      <c r="R48" s="21" t="s">
        <v>2552</v>
      </c>
      <c r="S48" s="21" t="s">
        <v>2559</v>
      </c>
      <c r="T48" s="21" t="s">
        <v>2559</v>
      </c>
      <c r="U48" s="21" t="s">
        <v>2559</v>
      </c>
      <c r="V48" s="21" t="s">
        <v>2565</v>
      </c>
      <c r="W48" s="24" t="s">
        <v>2552</v>
      </c>
      <c r="X48" s="21" t="s">
        <v>2965</v>
      </c>
      <c r="Y48" s="24" t="s">
        <v>2827</v>
      </c>
      <c r="Z48" s="21" t="s">
        <v>2736</v>
      </c>
      <c r="AA48" s="21" t="s">
        <v>2552</v>
      </c>
      <c r="AB48" s="21" t="s">
        <v>2710</v>
      </c>
      <c r="AC48" s="21" t="s">
        <v>2566</v>
      </c>
      <c r="AD48" s="21" t="s">
        <v>2778</v>
      </c>
      <c r="AE48" s="24" t="s">
        <v>2744</v>
      </c>
      <c r="AF48" s="24" t="s">
        <v>2743</v>
      </c>
      <c r="AG48" s="21" t="s">
        <v>2738</v>
      </c>
      <c r="AH48" s="24" t="s">
        <v>2763</v>
      </c>
      <c r="AI48" s="24" t="s">
        <v>2744</v>
      </c>
      <c r="AJ48" s="24" t="s">
        <v>2744</v>
      </c>
      <c r="AK48" s="24" t="s">
        <v>2744</v>
      </c>
      <c r="AL48" s="24" t="s">
        <v>2559</v>
      </c>
      <c r="AM48" s="24" t="s">
        <v>2744</v>
      </c>
      <c r="AN48" s="24" t="s">
        <v>2828</v>
      </c>
      <c r="AO48" s="24" t="s">
        <v>2829</v>
      </c>
      <c r="AP48" s="24" t="s">
        <v>2559</v>
      </c>
      <c r="AQ48" s="24" t="s">
        <v>2559</v>
      </c>
      <c r="AR48" s="24" t="s">
        <v>2559</v>
      </c>
      <c r="AS48" s="24" t="s">
        <v>2763</v>
      </c>
      <c r="AT48" s="24" t="s">
        <v>2744</v>
      </c>
      <c r="AU48" s="24" t="s">
        <v>2559</v>
      </c>
      <c r="AV48" s="24" t="s">
        <v>2744</v>
      </c>
      <c r="AW48" s="24" t="s">
        <v>2744</v>
      </c>
      <c r="AX48" s="24" t="s">
        <v>2552</v>
      </c>
      <c r="AY48" s="24" t="s">
        <v>2765</v>
      </c>
      <c r="AZ48" s="49" t="s">
        <v>2739</v>
      </c>
      <c r="BA48" s="49" t="s">
        <v>2734</v>
      </c>
      <c r="BB48" s="21" t="s">
        <v>2551</v>
      </c>
    </row>
    <row r="49" spans="1:57">
      <c r="A49" s="21">
        <v>89</v>
      </c>
      <c r="B49" s="24" t="s">
        <v>879</v>
      </c>
      <c r="C49" s="21" t="s">
        <v>2570</v>
      </c>
      <c r="D49" s="24" t="s">
        <v>2570</v>
      </c>
      <c r="E49" s="21" t="s">
        <v>880</v>
      </c>
      <c r="F49" s="24" t="s">
        <v>2550</v>
      </c>
      <c r="G49" s="24" t="s">
        <v>2657</v>
      </c>
      <c r="H49" s="24" t="s">
        <v>2735</v>
      </c>
      <c r="I49" s="21">
        <v>2018</v>
      </c>
      <c r="J49" s="21" t="s">
        <v>2559</v>
      </c>
      <c r="K49" s="21" t="s">
        <v>2559</v>
      </c>
      <c r="M49" s="21">
        <v>3</v>
      </c>
      <c r="N49" s="21" t="s">
        <v>2559</v>
      </c>
      <c r="O49" s="24" t="s">
        <v>2757</v>
      </c>
      <c r="P49" s="24" t="s">
        <v>2738</v>
      </c>
      <c r="Q49" s="21" t="s">
        <v>2552</v>
      </c>
      <c r="R49" s="21" t="s">
        <v>2559</v>
      </c>
      <c r="S49" s="21" t="s">
        <v>2559</v>
      </c>
      <c r="T49" s="21" t="s">
        <v>2559</v>
      </c>
      <c r="U49" s="21" t="s">
        <v>2559</v>
      </c>
      <c r="V49" s="21" t="s">
        <v>2565</v>
      </c>
      <c r="W49" s="24" t="s">
        <v>2552</v>
      </c>
      <c r="X49" s="21" t="s">
        <v>2738</v>
      </c>
      <c r="Y49" s="24" t="s">
        <v>2741</v>
      </c>
      <c r="Z49" s="21" t="s">
        <v>2736</v>
      </c>
      <c r="AA49" s="21" t="s">
        <v>2552</v>
      </c>
      <c r="AB49" s="21" t="s">
        <v>2710</v>
      </c>
      <c r="AC49" s="21" t="s">
        <v>2566</v>
      </c>
      <c r="AD49" s="21" t="s">
        <v>2778</v>
      </c>
      <c r="AE49" s="24" t="s">
        <v>2742</v>
      </c>
      <c r="AF49" s="24" t="s">
        <v>2743</v>
      </c>
      <c r="AG49" s="21" t="s">
        <v>2738</v>
      </c>
      <c r="AH49" s="24" t="s">
        <v>3443</v>
      </c>
      <c r="AI49" s="21" t="s">
        <v>2738</v>
      </c>
      <c r="AJ49" s="24" t="s">
        <v>3437</v>
      </c>
      <c r="AK49" s="21" t="s">
        <v>2738</v>
      </c>
      <c r="AL49" s="24" t="s">
        <v>3446</v>
      </c>
      <c r="AM49" s="24" t="s">
        <v>3444</v>
      </c>
      <c r="AN49" s="24" t="s">
        <v>3448</v>
      </c>
      <c r="AO49" s="21" t="s">
        <v>2738</v>
      </c>
      <c r="AP49" s="24" t="s">
        <v>3445</v>
      </c>
      <c r="AQ49" s="24" t="s">
        <v>3447</v>
      </c>
      <c r="AR49" s="49" t="s">
        <v>2559</v>
      </c>
      <c r="AS49" s="49" t="s">
        <v>2559</v>
      </c>
      <c r="AT49" s="24" t="s">
        <v>2559</v>
      </c>
      <c r="AU49" s="21" t="s">
        <v>2738</v>
      </c>
      <c r="AV49" s="21" t="s">
        <v>2738</v>
      </c>
      <c r="AW49" s="21" t="s">
        <v>2738</v>
      </c>
      <c r="AX49" s="21" t="s">
        <v>2738</v>
      </c>
      <c r="AY49" s="24" t="s">
        <v>3442</v>
      </c>
      <c r="AZ49" s="49" t="s">
        <v>2739</v>
      </c>
      <c r="BA49" s="49" t="s">
        <v>2740</v>
      </c>
      <c r="BB49" s="21" t="s">
        <v>2551</v>
      </c>
    </row>
    <row r="50" spans="1:57">
      <c r="A50" s="23">
        <v>90</v>
      </c>
      <c r="B50" s="24" t="s">
        <v>883</v>
      </c>
      <c r="C50" s="21" t="s">
        <v>2567</v>
      </c>
      <c r="D50" s="24" t="s">
        <v>2567</v>
      </c>
      <c r="E50" s="21" t="s">
        <v>884</v>
      </c>
      <c r="F50" s="24" t="s">
        <v>2550</v>
      </c>
      <c r="G50" s="24" t="s">
        <v>2657</v>
      </c>
      <c r="H50" s="24" t="s">
        <v>2735</v>
      </c>
      <c r="I50" s="21">
        <v>2018</v>
      </c>
      <c r="J50" s="21" t="s">
        <v>2559</v>
      </c>
      <c r="K50" s="21" t="s">
        <v>2559</v>
      </c>
      <c r="M50" s="21">
        <v>2</v>
      </c>
      <c r="N50" s="21" t="s">
        <v>2552</v>
      </c>
      <c r="O50" s="24" t="s">
        <v>2866</v>
      </c>
      <c r="P50" s="24" t="s">
        <v>2757</v>
      </c>
      <c r="Q50" s="21" t="s">
        <v>2559</v>
      </c>
      <c r="R50" s="21" t="s">
        <v>2552</v>
      </c>
      <c r="S50" s="21" t="s">
        <v>2559</v>
      </c>
      <c r="T50" s="21" t="s">
        <v>2559</v>
      </c>
      <c r="U50" s="21" t="s">
        <v>2559</v>
      </c>
      <c r="V50" s="21" t="s">
        <v>2565</v>
      </c>
      <c r="W50" s="24" t="s">
        <v>2766</v>
      </c>
      <c r="X50" s="21" t="s">
        <v>2965</v>
      </c>
      <c r="Y50" s="24" t="s">
        <v>2836</v>
      </c>
      <c r="Z50" s="21" t="s">
        <v>2552</v>
      </c>
      <c r="AA50" s="21" t="s">
        <v>2552</v>
      </c>
      <c r="AB50" s="21" t="s">
        <v>2710</v>
      </c>
      <c r="AC50" s="21" t="s">
        <v>2566</v>
      </c>
      <c r="AD50" s="21" t="s">
        <v>2737</v>
      </c>
      <c r="AE50" s="24" t="s">
        <v>2744</v>
      </c>
      <c r="AF50" s="24" t="s">
        <v>2743</v>
      </c>
      <c r="AG50" s="21" t="s">
        <v>2738</v>
      </c>
      <c r="AH50" s="21" t="s">
        <v>2738</v>
      </c>
      <c r="AI50" s="21" t="s">
        <v>2738</v>
      </c>
      <c r="AJ50" s="24" t="s">
        <v>3326</v>
      </c>
      <c r="AK50" s="21" t="s">
        <v>2738</v>
      </c>
      <c r="AL50" s="24" t="s">
        <v>2763</v>
      </c>
      <c r="AM50" s="24" t="s">
        <v>2559</v>
      </c>
      <c r="AN50" s="24" t="s">
        <v>3325</v>
      </c>
      <c r="AO50" s="21" t="s">
        <v>2738</v>
      </c>
      <c r="AP50" s="21" t="s">
        <v>2738</v>
      </c>
      <c r="AQ50" s="24" t="s">
        <v>3324</v>
      </c>
      <c r="AR50" s="21" t="s">
        <v>2738</v>
      </c>
      <c r="AS50" s="21" t="s">
        <v>2738</v>
      </c>
      <c r="AT50" s="21" t="s">
        <v>2738</v>
      </c>
      <c r="AU50" s="21" t="s">
        <v>2738</v>
      </c>
      <c r="AV50" s="21" t="s">
        <v>2738</v>
      </c>
      <c r="AW50" s="21" t="s">
        <v>2738</v>
      </c>
      <c r="AX50" s="24" t="s">
        <v>3327</v>
      </c>
      <c r="AY50" s="24" t="s">
        <v>2928</v>
      </c>
      <c r="AZ50" s="49" t="s">
        <v>2739</v>
      </c>
      <c r="BA50" s="49" t="s">
        <v>2734</v>
      </c>
      <c r="BB50" s="21" t="s">
        <v>2551</v>
      </c>
    </row>
    <row r="51" spans="1:57">
      <c r="A51" s="23">
        <v>92</v>
      </c>
      <c r="B51" s="24" t="s">
        <v>891</v>
      </c>
      <c r="C51" s="21" t="s">
        <v>2567</v>
      </c>
      <c r="D51" s="24" t="s">
        <v>2572</v>
      </c>
      <c r="E51" s="21" t="s">
        <v>892</v>
      </c>
      <c r="F51" s="24" t="s">
        <v>2550</v>
      </c>
      <c r="G51" s="24" t="s">
        <v>2657</v>
      </c>
      <c r="H51" s="24" t="s">
        <v>2735</v>
      </c>
      <c r="I51" s="21">
        <v>2018</v>
      </c>
      <c r="J51" s="21" t="s">
        <v>2559</v>
      </c>
      <c r="K51" s="21" t="s">
        <v>2559</v>
      </c>
      <c r="M51" s="21">
        <v>2</v>
      </c>
      <c r="N51" s="21" t="s">
        <v>2552</v>
      </c>
      <c r="O51" s="24" t="s">
        <v>2738</v>
      </c>
      <c r="P51" s="24" t="s">
        <v>2738</v>
      </c>
      <c r="Q51" s="21" t="s">
        <v>2559</v>
      </c>
      <c r="R51" s="21" t="s">
        <v>2559</v>
      </c>
      <c r="S51" s="21" t="s">
        <v>2559</v>
      </c>
      <c r="T51" s="21" t="s">
        <v>2559</v>
      </c>
      <c r="U51" s="21" t="s">
        <v>2559</v>
      </c>
      <c r="V51" s="21" t="s">
        <v>2552</v>
      </c>
      <c r="W51" s="24" t="s">
        <v>2791</v>
      </c>
      <c r="X51" s="21" t="s">
        <v>2738</v>
      </c>
      <c r="Y51" s="24" t="s">
        <v>2792</v>
      </c>
      <c r="Z51" s="21" t="s">
        <v>2736</v>
      </c>
      <c r="AA51" s="21" t="s">
        <v>2552</v>
      </c>
      <c r="AB51" s="21" t="s">
        <v>2710</v>
      </c>
      <c r="AC51" s="21" t="s">
        <v>2566</v>
      </c>
      <c r="AD51" s="21" t="s">
        <v>2737</v>
      </c>
      <c r="AE51" s="24" t="s">
        <v>2824</v>
      </c>
      <c r="AF51" s="24" t="s">
        <v>2743</v>
      </c>
      <c r="AG51" s="21" t="s">
        <v>2738</v>
      </c>
      <c r="AH51" s="21" t="s">
        <v>2738</v>
      </c>
      <c r="AI51" s="21" t="s">
        <v>2738</v>
      </c>
      <c r="AJ51" s="21" t="s">
        <v>2738</v>
      </c>
      <c r="AK51" s="21" t="s">
        <v>2738</v>
      </c>
      <c r="AL51" s="21" t="s">
        <v>2738</v>
      </c>
      <c r="AM51" s="21" t="s">
        <v>2738</v>
      </c>
      <c r="AN51" s="24" t="s">
        <v>2830</v>
      </c>
      <c r="AO51" s="24" t="s">
        <v>2831</v>
      </c>
      <c r="AP51" s="21" t="s">
        <v>2738</v>
      </c>
      <c r="AQ51" s="21" t="s">
        <v>2738</v>
      </c>
      <c r="AR51" s="49" t="s">
        <v>2559</v>
      </c>
      <c r="AS51" s="21" t="s">
        <v>2738</v>
      </c>
      <c r="AT51" s="21" t="s">
        <v>2738</v>
      </c>
      <c r="AU51" s="21" t="s">
        <v>2738</v>
      </c>
      <c r="AV51" s="21" t="s">
        <v>2738</v>
      </c>
      <c r="AW51" s="21" t="s">
        <v>2738</v>
      </c>
      <c r="AX51" s="21" t="s">
        <v>2738</v>
      </c>
      <c r="AY51" s="24" t="s">
        <v>2832</v>
      </c>
      <c r="AZ51" s="49" t="s">
        <v>2833</v>
      </c>
      <c r="BA51" s="49" t="s">
        <v>2740</v>
      </c>
      <c r="BB51" s="21" t="s">
        <v>2551</v>
      </c>
    </row>
    <row r="52" spans="1:57">
      <c r="A52" s="21">
        <v>93</v>
      </c>
      <c r="B52" s="24" t="s">
        <v>895</v>
      </c>
      <c r="C52" s="21" t="s">
        <v>2567</v>
      </c>
      <c r="D52" s="24" t="s">
        <v>2572</v>
      </c>
      <c r="E52" s="21" t="s">
        <v>896</v>
      </c>
      <c r="F52" s="24" t="s">
        <v>2550</v>
      </c>
      <c r="G52" s="24" t="s">
        <v>2657</v>
      </c>
      <c r="H52" s="24" t="s">
        <v>2735</v>
      </c>
      <c r="I52" s="21">
        <v>2019</v>
      </c>
      <c r="J52" s="21" t="s">
        <v>2559</v>
      </c>
      <c r="K52" s="21" t="s">
        <v>2559</v>
      </c>
      <c r="M52" s="21">
        <v>3</v>
      </c>
      <c r="N52" s="21" t="s">
        <v>2552</v>
      </c>
      <c r="O52" s="24" t="s">
        <v>2738</v>
      </c>
      <c r="P52" s="24" t="s">
        <v>2738</v>
      </c>
      <c r="Q52" s="21" t="s">
        <v>2559</v>
      </c>
      <c r="R52" s="21" t="s">
        <v>2559</v>
      </c>
      <c r="S52" s="21" t="s">
        <v>2559</v>
      </c>
      <c r="T52" s="21" t="s">
        <v>2559</v>
      </c>
      <c r="U52" s="21" t="s">
        <v>2559</v>
      </c>
      <c r="V52" s="21" t="s">
        <v>2565</v>
      </c>
      <c r="W52" s="24" t="s">
        <v>2791</v>
      </c>
      <c r="X52" s="21" t="s">
        <v>2738</v>
      </c>
      <c r="Y52" s="24" t="s">
        <v>3664</v>
      </c>
      <c r="Z52" s="21" t="s">
        <v>2736</v>
      </c>
      <c r="AA52" s="21" t="s">
        <v>2552</v>
      </c>
      <c r="AB52" s="21" t="s">
        <v>2710</v>
      </c>
      <c r="AC52" s="21" t="s">
        <v>2566</v>
      </c>
      <c r="AD52" s="21" t="s">
        <v>2737</v>
      </c>
      <c r="AE52" s="24" t="s">
        <v>3035</v>
      </c>
      <c r="AF52" s="24" t="s">
        <v>2769</v>
      </c>
      <c r="AG52" s="21" t="s">
        <v>2738</v>
      </c>
      <c r="AH52" s="21" t="s">
        <v>2738</v>
      </c>
      <c r="AI52" s="21" t="s">
        <v>2738</v>
      </c>
      <c r="AJ52" s="21" t="s">
        <v>2738</v>
      </c>
      <c r="AK52" s="24" t="s">
        <v>3665</v>
      </c>
      <c r="AL52" s="21" t="s">
        <v>2738</v>
      </c>
      <c r="AM52" s="21" t="s">
        <v>2738</v>
      </c>
      <c r="AN52" s="21" t="s">
        <v>2738</v>
      </c>
      <c r="AO52" s="24" t="s">
        <v>3556</v>
      </c>
      <c r="AP52" s="24" t="s">
        <v>3581</v>
      </c>
      <c r="AQ52" s="21" t="s">
        <v>2738</v>
      </c>
      <c r="AR52" s="49" t="s">
        <v>2559</v>
      </c>
      <c r="AS52" s="21" t="s">
        <v>2738</v>
      </c>
      <c r="AT52" s="21" t="s">
        <v>2738</v>
      </c>
      <c r="AU52" s="21" t="s">
        <v>2738</v>
      </c>
      <c r="AV52" s="21" t="s">
        <v>2738</v>
      </c>
      <c r="AW52" s="21" t="s">
        <v>2738</v>
      </c>
      <c r="AX52" s="21" t="s">
        <v>2738</v>
      </c>
      <c r="AY52" s="24" t="s">
        <v>3304</v>
      </c>
      <c r="AZ52" s="49" t="s">
        <v>3666</v>
      </c>
      <c r="BA52" s="49" t="s">
        <v>2734</v>
      </c>
      <c r="BB52" s="21" t="s">
        <v>2551</v>
      </c>
    </row>
    <row r="53" spans="1:57">
      <c r="A53" s="23">
        <v>94</v>
      </c>
      <c r="B53" s="24" t="s">
        <v>899</v>
      </c>
      <c r="C53" s="21" t="s">
        <v>2573</v>
      </c>
      <c r="D53" s="24" t="s">
        <v>2573</v>
      </c>
      <c r="E53" s="21" t="s">
        <v>900</v>
      </c>
      <c r="F53" s="24" t="s">
        <v>2550</v>
      </c>
      <c r="G53" s="24" t="s">
        <v>2657</v>
      </c>
      <c r="H53" s="24" t="s">
        <v>2735</v>
      </c>
      <c r="I53" s="21">
        <v>2018</v>
      </c>
      <c r="J53" s="21" t="s">
        <v>2559</v>
      </c>
      <c r="K53" s="21" t="s">
        <v>2559</v>
      </c>
      <c r="M53" s="21">
        <v>3</v>
      </c>
      <c r="N53" s="21" t="s">
        <v>2559</v>
      </c>
      <c r="O53" s="24" t="s">
        <v>3498</v>
      </c>
      <c r="P53" s="24" t="s">
        <v>2738</v>
      </c>
      <c r="Q53" s="21" t="s">
        <v>2552</v>
      </c>
      <c r="R53" s="21" t="s">
        <v>2559</v>
      </c>
      <c r="S53" s="21" t="s">
        <v>2559</v>
      </c>
      <c r="T53" s="21" t="s">
        <v>2559</v>
      </c>
      <c r="U53" s="21" t="s">
        <v>2559</v>
      </c>
      <c r="V53" s="21" t="s">
        <v>2565</v>
      </c>
      <c r="W53" s="24" t="s">
        <v>2910</v>
      </c>
      <c r="X53" s="21" t="s">
        <v>2738</v>
      </c>
      <c r="Y53" s="24" t="s">
        <v>2858</v>
      </c>
      <c r="Z53" s="21" t="s">
        <v>2736</v>
      </c>
      <c r="AA53" s="21" t="s">
        <v>2552</v>
      </c>
      <c r="AB53" s="21" t="s">
        <v>2710</v>
      </c>
      <c r="AC53" s="21" t="s">
        <v>2769</v>
      </c>
      <c r="AD53" s="21" t="s">
        <v>2737</v>
      </c>
      <c r="AE53" s="24" t="s">
        <v>3335</v>
      </c>
      <c r="AF53" s="24" t="s">
        <v>2743</v>
      </c>
      <c r="AG53" s="21" t="s">
        <v>2559</v>
      </c>
      <c r="AH53" s="21" t="s">
        <v>2738</v>
      </c>
      <c r="AI53" s="24" t="s">
        <v>3499</v>
      </c>
      <c r="AJ53" s="21" t="s">
        <v>2738</v>
      </c>
      <c r="AK53" s="21" t="s">
        <v>2738</v>
      </c>
      <c r="AL53" s="24" t="s">
        <v>3503</v>
      </c>
      <c r="AM53" s="24" t="s">
        <v>3501</v>
      </c>
      <c r="AN53" s="24" t="s">
        <v>3500</v>
      </c>
      <c r="AO53" s="24" t="s">
        <v>3502</v>
      </c>
      <c r="AP53" s="24" t="s">
        <v>2559</v>
      </c>
      <c r="AQ53" s="24" t="s">
        <v>2559</v>
      </c>
      <c r="AR53" s="50" t="s">
        <v>2559</v>
      </c>
      <c r="AS53" s="21" t="s">
        <v>2738</v>
      </c>
      <c r="AT53" s="24" t="s">
        <v>2559</v>
      </c>
      <c r="AU53" s="24" t="s">
        <v>2559</v>
      </c>
      <c r="AV53" s="24">
        <v>12</v>
      </c>
      <c r="AW53" s="21" t="s">
        <v>2738</v>
      </c>
      <c r="AX53" s="21" t="s">
        <v>2738</v>
      </c>
      <c r="AY53" s="24" t="s">
        <v>3254</v>
      </c>
      <c r="AZ53" s="50" t="s">
        <v>3504</v>
      </c>
      <c r="BA53" s="50" t="s">
        <v>2740</v>
      </c>
      <c r="BB53" s="21" t="s">
        <v>2551</v>
      </c>
      <c r="BE53" s="33"/>
    </row>
    <row r="54" spans="1:57">
      <c r="A54" s="21">
        <v>97</v>
      </c>
      <c r="B54" s="24" t="s">
        <v>911</v>
      </c>
      <c r="C54" s="21" t="s">
        <v>2567</v>
      </c>
      <c r="D54" s="24" t="s">
        <v>2572</v>
      </c>
      <c r="E54" s="21" t="s">
        <v>912</v>
      </c>
      <c r="F54" s="24" t="s">
        <v>2550</v>
      </c>
      <c r="G54" s="24" t="s">
        <v>2657</v>
      </c>
      <c r="H54" s="24" t="s">
        <v>2735</v>
      </c>
      <c r="I54" s="21">
        <v>2018</v>
      </c>
      <c r="J54" s="21" t="s">
        <v>2559</v>
      </c>
      <c r="K54" s="21" t="s">
        <v>2559</v>
      </c>
      <c r="M54" s="21">
        <v>2</v>
      </c>
      <c r="N54" s="21" t="s">
        <v>2552</v>
      </c>
      <c r="O54" s="24" t="s">
        <v>2569</v>
      </c>
      <c r="P54" s="24" t="s">
        <v>2569</v>
      </c>
      <c r="Q54" s="21" t="s">
        <v>2552</v>
      </c>
      <c r="R54" s="21" t="s">
        <v>2552</v>
      </c>
      <c r="S54" s="21" t="s">
        <v>2552</v>
      </c>
      <c r="T54" s="21" t="s">
        <v>2559</v>
      </c>
      <c r="U54" s="21" t="s">
        <v>2552</v>
      </c>
      <c r="V54" s="21" t="s">
        <v>2565</v>
      </c>
      <c r="W54" s="24" t="s">
        <v>3329</v>
      </c>
      <c r="X54" s="21" t="s">
        <v>2552</v>
      </c>
      <c r="Y54" s="24" t="s">
        <v>2767</v>
      </c>
      <c r="Z54" s="21" t="s">
        <v>2736</v>
      </c>
      <c r="AA54" s="21" t="s">
        <v>2552</v>
      </c>
      <c r="AB54" s="21" t="s">
        <v>2710</v>
      </c>
      <c r="AC54" s="21" t="s">
        <v>2566</v>
      </c>
      <c r="AD54" s="21" t="s">
        <v>2737</v>
      </c>
      <c r="AE54" s="24" t="s">
        <v>3328</v>
      </c>
      <c r="AF54" s="24" t="s">
        <v>2769</v>
      </c>
      <c r="AG54" s="21" t="s">
        <v>2738</v>
      </c>
      <c r="AH54" s="21" t="s">
        <v>2738</v>
      </c>
      <c r="AI54" s="21" t="s">
        <v>2738</v>
      </c>
      <c r="AJ54" s="24" t="s">
        <v>3331</v>
      </c>
      <c r="AK54" s="21" t="s">
        <v>2738</v>
      </c>
      <c r="AL54" s="21" t="s">
        <v>2738</v>
      </c>
      <c r="AM54" s="21" t="s">
        <v>2738</v>
      </c>
      <c r="AN54" s="24" t="s">
        <v>3330</v>
      </c>
      <c r="AO54" s="24" t="s">
        <v>3332</v>
      </c>
      <c r="AP54" s="24" t="s">
        <v>3333</v>
      </c>
      <c r="AQ54" s="21" t="s">
        <v>2738</v>
      </c>
      <c r="AR54" s="49" t="s">
        <v>2559</v>
      </c>
      <c r="AS54" s="49" t="s">
        <v>2559</v>
      </c>
      <c r="AT54" s="21" t="s">
        <v>2738</v>
      </c>
      <c r="AU54" s="21" t="s">
        <v>2738</v>
      </c>
      <c r="AV54" s="21" t="s">
        <v>2738</v>
      </c>
      <c r="AW54" s="21" t="s">
        <v>2738</v>
      </c>
      <c r="AX54" s="24" t="s">
        <v>3334</v>
      </c>
      <c r="AY54" s="24" t="s">
        <v>2825</v>
      </c>
      <c r="AZ54" s="49" t="s">
        <v>2739</v>
      </c>
      <c r="BA54" s="49" t="s">
        <v>2740</v>
      </c>
      <c r="BB54" s="21" t="s">
        <v>2551</v>
      </c>
    </row>
    <row r="55" spans="1:57">
      <c r="A55" s="23">
        <v>98</v>
      </c>
      <c r="B55" s="24" t="s">
        <v>915</v>
      </c>
      <c r="C55" s="21" t="s">
        <v>2570</v>
      </c>
      <c r="D55" s="24" t="s">
        <v>2659</v>
      </c>
      <c r="E55" s="21" t="s">
        <v>916</v>
      </c>
      <c r="F55" s="24" t="s">
        <v>2558</v>
      </c>
      <c r="G55" s="24" t="s">
        <v>2657</v>
      </c>
      <c r="H55" s="24" t="s">
        <v>2735</v>
      </c>
      <c r="I55" s="21">
        <v>2017</v>
      </c>
      <c r="J55" s="21" t="s">
        <v>2559</v>
      </c>
      <c r="K55" s="21" t="s">
        <v>2559</v>
      </c>
      <c r="M55" s="21">
        <v>2</v>
      </c>
      <c r="N55" s="21" t="s">
        <v>2552</v>
      </c>
      <c r="O55" s="24" t="s">
        <v>2738</v>
      </c>
      <c r="P55" s="24" t="s">
        <v>2738</v>
      </c>
      <c r="Q55" s="21" t="s">
        <v>2552</v>
      </c>
      <c r="R55" s="21" t="s">
        <v>2559</v>
      </c>
      <c r="S55" s="21" t="s">
        <v>2552</v>
      </c>
      <c r="T55" s="21" t="s">
        <v>2552</v>
      </c>
      <c r="U55" s="21" t="s">
        <v>2552</v>
      </c>
      <c r="V55" s="21" t="s">
        <v>2552</v>
      </c>
      <c r="W55" s="24" t="s">
        <v>2552</v>
      </c>
      <c r="X55" s="21" t="s">
        <v>2738</v>
      </c>
      <c r="Y55" s="24" t="s">
        <v>2741</v>
      </c>
      <c r="Z55" s="21" t="s">
        <v>2736</v>
      </c>
      <c r="AA55" s="21" t="s">
        <v>2552</v>
      </c>
      <c r="AB55" s="21" t="s">
        <v>2710</v>
      </c>
      <c r="AC55" s="21" t="s">
        <v>2744</v>
      </c>
      <c r="AD55" s="21" t="s">
        <v>2778</v>
      </c>
      <c r="AE55" s="24" t="s">
        <v>2744</v>
      </c>
      <c r="AF55" s="24" t="s">
        <v>2738</v>
      </c>
      <c r="AG55" s="21" t="s">
        <v>2738</v>
      </c>
      <c r="AH55" s="21" t="s">
        <v>2738</v>
      </c>
      <c r="AI55" s="21" t="s">
        <v>2738</v>
      </c>
      <c r="AJ55" s="21" t="s">
        <v>2738</v>
      </c>
      <c r="AK55" s="21" t="s">
        <v>2738</v>
      </c>
      <c r="AL55" s="21" t="s">
        <v>2738</v>
      </c>
      <c r="AM55" s="21" t="s">
        <v>2738</v>
      </c>
      <c r="AN55" s="21" t="s">
        <v>2738</v>
      </c>
      <c r="AO55" s="21" t="s">
        <v>2738</v>
      </c>
      <c r="AP55" s="21" t="s">
        <v>2738</v>
      </c>
      <c r="AQ55" s="21" t="s">
        <v>2738</v>
      </c>
      <c r="AR55" s="21" t="s">
        <v>2738</v>
      </c>
      <c r="AS55" s="21" t="s">
        <v>2738</v>
      </c>
      <c r="AT55" s="21" t="s">
        <v>2738</v>
      </c>
      <c r="AU55" s="21" t="s">
        <v>2738</v>
      </c>
      <c r="AV55" s="21" t="s">
        <v>2738</v>
      </c>
      <c r="AW55" s="21" t="s">
        <v>2738</v>
      </c>
      <c r="AX55" s="21" t="s">
        <v>2738</v>
      </c>
      <c r="AY55" s="24" t="s">
        <v>2936</v>
      </c>
      <c r="AZ55" s="49" t="s">
        <v>2738</v>
      </c>
      <c r="BA55" s="49" t="s">
        <v>2740</v>
      </c>
      <c r="BB55" s="21" t="s">
        <v>2551</v>
      </c>
    </row>
    <row r="56" spans="1:57">
      <c r="A56" s="21">
        <v>99</v>
      </c>
      <c r="B56" s="24" t="s">
        <v>919</v>
      </c>
      <c r="C56" s="21" t="s">
        <v>2570</v>
      </c>
      <c r="D56" s="24" t="s">
        <v>2561</v>
      </c>
      <c r="E56" s="21" t="s">
        <v>920</v>
      </c>
      <c r="F56" s="24" t="s">
        <v>2550</v>
      </c>
      <c r="G56" s="24" t="s">
        <v>2657</v>
      </c>
      <c r="H56" s="24" t="s">
        <v>2735</v>
      </c>
      <c r="I56" s="21">
        <v>2018</v>
      </c>
      <c r="J56" s="21" t="s">
        <v>2559</v>
      </c>
      <c r="K56" s="21" t="s">
        <v>2559</v>
      </c>
      <c r="M56" s="21">
        <v>1</v>
      </c>
      <c r="N56" s="21" t="s">
        <v>2559</v>
      </c>
      <c r="O56" s="24" t="s">
        <v>2564</v>
      </c>
      <c r="P56" s="24" t="s">
        <v>2738</v>
      </c>
      <c r="Q56" s="21" t="s">
        <v>2552</v>
      </c>
      <c r="R56" s="21" t="s">
        <v>2559</v>
      </c>
      <c r="S56" s="21" t="s">
        <v>2559</v>
      </c>
      <c r="T56" s="21" t="s">
        <v>2559</v>
      </c>
      <c r="U56" s="21" t="s">
        <v>2559</v>
      </c>
      <c r="V56" s="21" t="s">
        <v>2565</v>
      </c>
      <c r="W56" s="24" t="s">
        <v>2766</v>
      </c>
      <c r="X56" s="21" t="s">
        <v>2965</v>
      </c>
      <c r="Y56" s="24" t="s">
        <v>2767</v>
      </c>
      <c r="Z56" s="21" t="s">
        <v>2736</v>
      </c>
      <c r="AA56" s="21" t="s">
        <v>2552</v>
      </c>
      <c r="AB56" s="21" t="s">
        <v>2710</v>
      </c>
      <c r="AC56" s="21" t="s">
        <v>2566</v>
      </c>
      <c r="AD56" s="21" t="s">
        <v>2737</v>
      </c>
      <c r="AE56" s="24" t="s">
        <v>2744</v>
      </c>
      <c r="AF56" s="24" t="s">
        <v>2743</v>
      </c>
      <c r="AG56" s="21" t="s">
        <v>2559</v>
      </c>
      <c r="AH56" s="21" t="s">
        <v>2744</v>
      </c>
      <c r="AI56" s="24" t="s">
        <v>2768</v>
      </c>
      <c r="AJ56" s="24" t="s">
        <v>2834</v>
      </c>
      <c r="AK56" s="24" t="s">
        <v>2763</v>
      </c>
      <c r="AL56" s="24" t="s">
        <v>2559</v>
      </c>
      <c r="AM56" s="24" t="s">
        <v>2559</v>
      </c>
      <c r="AN56" s="24" t="s">
        <v>2835</v>
      </c>
      <c r="AO56" s="24" t="s">
        <v>2744</v>
      </c>
      <c r="AP56" s="24" t="s">
        <v>2559</v>
      </c>
      <c r="AQ56" s="24" t="s">
        <v>2559</v>
      </c>
      <c r="AR56" s="24" t="s">
        <v>2744</v>
      </c>
      <c r="AS56" s="24" t="s">
        <v>2559</v>
      </c>
      <c r="AT56" s="24" t="s">
        <v>2559</v>
      </c>
      <c r="AU56" s="24" t="s">
        <v>2559</v>
      </c>
      <c r="AV56" s="24" t="s">
        <v>2738</v>
      </c>
      <c r="AW56" s="24" t="s">
        <v>2738</v>
      </c>
      <c r="AX56" s="24" t="s">
        <v>2552</v>
      </c>
      <c r="AY56" s="24" t="s">
        <v>2771</v>
      </c>
      <c r="AZ56" s="49" t="s">
        <v>2739</v>
      </c>
      <c r="BA56" s="49" t="s">
        <v>2740</v>
      </c>
      <c r="BB56" s="21" t="s">
        <v>2551</v>
      </c>
    </row>
    <row r="57" spans="1:57">
      <c r="A57" s="23">
        <v>100</v>
      </c>
      <c r="B57" s="24" t="s">
        <v>923</v>
      </c>
      <c r="C57" s="21" t="s">
        <v>2567</v>
      </c>
      <c r="D57" s="24" t="s">
        <v>2589</v>
      </c>
      <c r="E57" s="21" t="s">
        <v>924</v>
      </c>
      <c r="F57" s="24" t="s">
        <v>2550</v>
      </c>
      <c r="G57" s="24" t="s">
        <v>2657</v>
      </c>
      <c r="H57" s="24" t="s">
        <v>2735</v>
      </c>
      <c r="I57" s="21">
        <v>2018</v>
      </c>
      <c r="J57" s="21" t="s">
        <v>2559</v>
      </c>
      <c r="K57" s="21" t="s">
        <v>2559</v>
      </c>
      <c r="M57" s="21">
        <v>2</v>
      </c>
      <c r="N57" s="21" t="s">
        <v>2552</v>
      </c>
      <c r="O57" s="24" t="s">
        <v>2738</v>
      </c>
      <c r="P57" s="24" t="s">
        <v>2569</v>
      </c>
      <c r="Q57" s="21" t="s">
        <v>2552</v>
      </c>
      <c r="R57" s="21" t="s">
        <v>2559</v>
      </c>
      <c r="S57" s="21" t="s">
        <v>2559</v>
      </c>
      <c r="T57" s="21" t="s">
        <v>2559</v>
      </c>
      <c r="U57" s="21" t="s">
        <v>2559</v>
      </c>
      <c r="V57" s="21" t="s">
        <v>2565</v>
      </c>
      <c r="W57" s="24" t="s">
        <v>2552</v>
      </c>
      <c r="X57" s="21" t="s">
        <v>2738</v>
      </c>
      <c r="Y57" s="24" t="s">
        <v>2710</v>
      </c>
      <c r="Z57" s="21" t="s">
        <v>2736</v>
      </c>
      <c r="AA57" s="21" t="s">
        <v>2552</v>
      </c>
      <c r="AB57" s="21" t="s">
        <v>2710</v>
      </c>
      <c r="AC57" s="21" t="s">
        <v>2566</v>
      </c>
      <c r="AD57" s="21" t="s">
        <v>2737</v>
      </c>
      <c r="AE57" s="24" t="s">
        <v>2744</v>
      </c>
      <c r="AF57" s="24" t="s">
        <v>2743</v>
      </c>
      <c r="AG57" s="21" t="s">
        <v>2559</v>
      </c>
      <c r="AH57" s="21" t="s">
        <v>2744</v>
      </c>
      <c r="AI57" s="24" t="s">
        <v>3857</v>
      </c>
      <c r="AJ57" s="21" t="s">
        <v>2744</v>
      </c>
      <c r="AK57" s="21" t="s">
        <v>2744</v>
      </c>
      <c r="AL57" s="21" t="s">
        <v>2744</v>
      </c>
      <c r="AM57" s="21" t="s">
        <v>2744</v>
      </c>
      <c r="AN57" s="24" t="s">
        <v>3856</v>
      </c>
      <c r="AO57" s="24" t="s">
        <v>3855</v>
      </c>
      <c r="AP57" s="21" t="s">
        <v>2744</v>
      </c>
      <c r="AQ57" s="21" t="s">
        <v>2744</v>
      </c>
      <c r="AR57" s="49" t="s">
        <v>2559</v>
      </c>
      <c r="AS57" s="49" t="s">
        <v>3495</v>
      </c>
      <c r="AT57" s="24" t="s">
        <v>2559</v>
      </c>
      <c r="AU57" s="21" t="s">
        <v>2744</v>
      </c>
      <c r="AV57" s="21" t="s">
        <v>2744</v>
      </c>
      <c r="AW57" s="21" t="s">
        <v>2744</v>
      </c>
      <c r="AX57" s="21" t="s">
        <v>2744</v>
      </c>
      <c r="AY57" s="24" t="s">
        <v>2817</v>
      </c>
      <c r="AZ57" s="49" t="s">
        <v>2739</v>
      </c>
      <c r="BA57" s="49" t="s">
        <v>2740</v>
      </c>
      <c r="BB57" s="21" t="s">
        <v>2551</v>
      </c>
    </row>
    <row r="58" spans="1:57">
      <c r="A58" s="23">
        <v>104</v>
      </c>
      <c r="B58" s="24" t="s">
        <v>939</v>
      </c>
      <c r="C58" s="21" t="s">
        <v>2561</v>
      </c>
      <c r="D58" s="24" t="s">
        <v>2561</v>
      </c>
      <c r="E58" s="21" t="s">
        <v>940</v>
      </c>
      <c r="F58" s="24" t="s">
        <v>2550</v>
      </c>
      <c r="G58" s="24" t="s">
        <v>2657</v>
      </c>
      <c r="H58" s="24" t="s">
        <v>2735</v>
      </c>
      <c r="I58" s="21">
        <v>2018</v>
      </c>
      <c r="J58" s="21" t="s">
        <v>2559</v>
      </c>
      <c r="K58" s="21" t="s">
        <v>2559</v>
      </c>
      <c r="M58" s="21">
        <v>2</v>
      </c>
      <c r="N58" s="21" t="s">
        <v>2559</v>
      </c>
      <c r="O58" s="24" t="s">
        <v>2758</v>
      </c>
      <c r="P58" s="24" t="s">
        <v>2738</v>
      </c>
      <c r="Q58" s="21" t="s">
        <v>2552</v>
      </c>
      <c r="R58" s="21" t="s">
        <v>2559</v>
      </c>
      <c r="S58" s="21" t="s">
        <v>2559</v>
      </c>
      <c r="T58" s="21" t="s">
        <v>2559</v>
      </c>
      <c r="U58" s="21" t="s">
        <v>2559</v>
      </c>
      <c r="V58" s="21" t="s">
        <v>2565</v>
      </c>
      <c r="W58" s="24" t="s">
        <v>2910</v>
      </c>
      <c r="X58" s="21" t="s">
        <v>2965</v>
      </c>
      <c r="Y58" s="24" t="s">
        <v>2858</v>
      </c>
      <c r="Z58" s="21" t="s">
        <v>3032</v>
      </c>
      <c r="AA58" s="21" t="s">
        <v>2793</v>
      </c>
      <c r="AB58" s="21" t="s">
        <v>2710</v>
      </c>
      <c r="AC58" s="21" t="s">
        <v>2566</v>
      </c>
      <c r="AD58" s="21" t="s">
        <v>2737</v>
      </c>
      <c r="AE58" s="24" t="s">
        <v>2901</v>
      </c>
      <c r="AF58" s="24" t="s">
        <v>2743</v>
      </c>
      <c r="AG58" s="21" t="s">
        <v>2744</v>
      </c>
      <c r="AH58" s="21" t="s">
        <v>2744</v>
      </c>
      <c r="AI58" s="24" t="s">
        <v>3783</v>
      </c>
      <c r="AJ58" s="24" t="s">
        <v>3022</v>
      </c>
      <c r="AK58" s="21" t="s">
        <v>2744</v>
      </c>
      <c r="AL58" s="24" t="s">
        <v>3397</v>
      </c>
      <c r="AM58" s="24" t="s">
        <v>3705</v>
      </c>
      <c r="AN58" s="24" t="s">
        <v>3782</v>
      </c>
      <c r="AO58" s="24" t="s">
        <v>3414</v>
      </c>
      <c r="AP58" s="24" t="s">
        <v>3784</v>
      </c>
      <c r="AQ58" s="24" t="s">
        <v>2559</v>
      </c>
      <c r="AR58" s="49" t="s">
        <v>2559</v>
      </c>
      <c r="AS58" s="21" t="s">
        <v>2744</v>
      </c>
      <c r="AT58" s="24" t="s">
        <v>2559</v>
      </c>
      <c r="AU58" s="24" t="s">
        <v>2559</v>
      </c>
      <c r="AV58" s="24">
        <v>10</v>
      </c>
      <c r="AW58" s="24" t="s">
        <v>3785</v>
      </c>
      <c r="AX58" s="24" t="s">
        <v>3786</v>
      </c>
      <c r="AY58" s="24" t="s">
        <v>3781</v>
      </c>
      <c r="AZ58" s="49" t="s">
        <v>2739</v>
      </c>
      <c r="BA58" s="49" t="s">
        <v>2740</v>
      </c>
      <c r="BB58" s="21" t="s">
        <v>2551</v>
      </c>
    </row>
    <row r="59" spans="1:57">
      <c r="A59" s="21">
        <v>105</v>
      </c>
      <c r="B59" s="24" t="s">
        <v>943</v>
      </c>
      <c r="C59" s="21" t="s">
        <v>2570</v>
      </c>
      <c r="D59" s="24" t="s">
        <v>2570</v>
      </c>
      <c r="E59" s="21" t="s">
        <v>944</v>
      </c>
      <c r="F59" s="24" t="s">
        <v>2550</v>
      </c>
      <c r="G59" s="24" t="s">
        <v>2657</v>
      </c>
      <c r="H59" s="24" t="s">
        <v>2735</v>
      </c>
      <c r="I59" s="21">
        <v>2018</v>
      </c>
      <c r="J59" s="21" t="s">
        <v>2559</v>
      </c>
      <c r="K59" s="21" t="s">
        <v>2559</v>
      </c>
      <c r="M59" s="21">
        <v>3</v>
      </c>
      <c r="N59" s="21" t="s">
        <v>2552</v>
      </c>
      <c r="O59" s="24" t="s">
        <v>2569</v>
      </c>
      <c r="P59" s="24" t="s">
        <v>2569</v>
      </c>
      <c r="Q59" s="21" t="s">
        <v>2559</v>
      </c>
      <c r="R59" s="21" t="s">
        <v>2559</v>
      </c>
      <c r="S59" s="21" t="s">
        <v>2559</v>
      </c>
      <c r="T59" s="21" t="s">
        <v>2559</v>
      </c>
      <c r="U59" s="21" t="s">
        <v>2559</v>
      </c>
      <c r="V59" s="21" t="s">
        <v>2565</v>
      </c>
      <c r="W59" s="24" t="s">
        <v>2552</v>
      </c>
      <c r="X59" s="21" t="s">
        <v>2965</v>
      </c>
      <c r="Y59" s="24" t="s">
        <v>2836</v>
      </c>
      <c r="Z59" s="21" t="s">
        <v>2837</v>
      </c>
      <c r="AA59" s="21" t="s">
        <v>2552</v>
      </c>
      <c r="AB59" s="21" t="s">
        <v>2710</v>
      </c>
      <c r="AC59" s="21" t="s">
        <v>2566</v>
      </c>
      <c r="AD59" s="21" t="s">
        <v>2737</v>
      </c>
      <c r="AE59" s="24" t="s">
        <v>2838</v>
      </c>
      <c r="AF59" s="24" t="s">
        <v>2743</v>
      </c>
      <c r="AG59" s="21" t="s">
        <v>2744</v>
      </c>
      <c r="AH59" s="21" t="s">
        <v>2744</v>
      </c>
      <c r="AI59" s="24" t="s">
        <v>2744</v>
      </c>
      <c r="AJ59" s="24" t="s">
        <v>2839</v>
      </c>
      <c r="AK59" s="24" t="s">
        <v>2744</v>
      </c>
      <c r="AL59" s="24" t="s">
        <v>2559</v>
      </c>
      <c r="AM59" s="24" t="s">
        <v>2840</v>
      </c>
      <c r="AN59" s="24" t="s">
        <v>2744</v>
      </c>
      <c r="AO59" s="24" t="s">
        <v>2841</v>
      </c>
      <c r="AP59" s="24" t="s">
        <v>2842</v>
      </c>
      <c r="AQ59" s="24" t="s">
        <v>2559</v>
      </c>
      <c r="AR59" s="49" t="s">
        <v>2744</v>
      </c>
      <c r="AS59" s="49" t="s">
        <v>2744</v>
      </c>
      <c r="AT59" s="24" t="s">
        <v>2559</v>
      </c>
      <c r="AU59" s="24" t="s">
        <v>2744</v>
      </c>
      <c r="AV59" s="24">
        <v>5</v>
      </c>
      <c r="AW59" s="24" t="s">
        <v>2819</v>
      </c>
      <c r="AX59" s="24" t="s">
        <v>2738</v>
      </c>
      <c r="AY59" s="24" t="s">
        <v>2843</v>
      </c>
      <c r="AZ59" s="49" t="s">
        <v>2844</v>
      </c>
      <c r="BA59" s="49" t="s">
        <v>2740</v>
      </c>
      <c r="BB59" s="21" t="s">
        <v>2551</v>
      </c>
    </row>
    <row r="60" spans="1:57">
      <c r="A60" s="21">
        <v>107</v>
      </c>
      <c r="B60" s="24" t="s">
        <v>951</v>
      </c>
      <c r="C60" s="21" t="s">
        <v>2573</v>
      </c>
      <c r="D60" s="24" t="s">
        <v>2573</v>
      </c>
      <c r="E60" s="21" t="s">
        <v>952</v>
      </c>
      <c r="F60" s="24" t="s">
        <v>2558</v>
      </c>
      <c r="G60" s="24" t="s">
        <v>2657</v>
      </c>
      <c r="H60" s="24" t="s">
        <v>2735</v>
      </c>
      <c r="I60" s="21">
        <v>2017</v>
      </c>
      <c r="J60" s="21" t="s">
        <v>2559</v>
      </c>
      <c r="K60" s="21" t="s">
        <v>2559</v>
      </c>
      <c r="M60" s="21">
        <v>1</v>
      </c>
      <c r="N60" s="21" t="s">
        <v>2559</v>
      </c>
      <c r="O60" s="24" t="s">
        <v>2944</v>
      </c>
      <c r="P60" s="24" t="s">
        <v>2738</v>
      </c>
      <c r="Q60" s="21" t="s">
        <v>2552</v>
      </c>
      <c r="R60" s="21" t="s">
        <v>2559</v>
      </c>
      <c r="S60" s="21" t="s">
        <v>2559</v>
      </c>
      <c r="T60" s="21" t="s">
        <v>2559</v>
      </c>
      <c r="U60" s="21" t="s">
        <v>2559</v>
      </c>
      <c r="V60" s="21" t="s">
        <v>2565</v>
      </c>
      <c r="W60" s="24" t="s">
        <v>2750</v>
      </c>
      <c r="X60" s="21" t="s">
        <v>2738</v>
      </c>
      <c r="Y60" s="24" t="s">
        <v>3687</v>
      </c>
      <c r="Z60" s="21" t="s">
        <v>2552</v>
      </c>
      <c r="AA60" s="21" t="s">
        <v>2552</v>
      </c>
      <c r="AB60" s="21" t="s">
        <v>2710</v>
      </c>
      <c r="AC60" s="21" t="s">
        <v>2566</v>
      </c>
      <c r="AD60" s="21" t="s">
        <v>2737</v>
      </c>
      <c r="AE60" s="24" t="s">
        <v>2744</v>
      </c>
      <c r="AF60" s="24" t="s">
        <v>2769</v>
      </c>
      <c r="AG60" s="21" t="s">
        <v>2744</v>
      </c>
      <c r="AH60" s="24" t="s">
        <v>3691</v>
      </c>
      <c r="AI60" s="21" t="s">
        <v>2744</v>
      </c>
      <c r="AJ60" s="21" t="s">
        <v>2744</v>
      </c>
      <c r="AK60" s="21" t="s">
        <v>2744</v>
      </c>
      <c r="AL60" s="24" t="s">
        <v>3690</v>
      </c>
      <c r="AM60" s="21" t="s">
        <v>2744</v>
      </c>
      <c r="AN60" s="21" t="s">
        <v>2744</v>
      </c>
      <c r="AO60" s="21" t="s">
        <v>2744</v>
      </c>
      <c r="AP60" s="21" t="s">
        <v>2744</v>
      </c>
      <c r="AQ60" s="24" t="s">
        <v>3689</v>
      </c>
      <c r="AR60" s="49" t="s">
        <v>2559</v>
      </c>
      <c r="AS60" s="21" t="s">
        <v>2744</v>
      </c>
      <c r="AT60" s="21" t="s">
        <v>2744</v>
      </c>
      <c r="AU60" s="21" t="s">
        <v>2744</v>
      </c>
      <c r="AV60" s="21" t="s">
        <v>2744</v>
      </c>
      <c r="AW60" s="21" t="s">
        <v>2744</v>
      </c>
      <c r="AX60" s="24" t="s">
        <v>3512</v>
      </c>
      <c r="AY60" s="24" t="s">
        <v>3686</v>
      </c>
      <c r="AZ60" s="49" t="s">
        <v>3688</v>
      </c>
      <c r="BA60" s="49" t="s">
        <v>2740</v>
      </c>
      <c r="BB60" s="21" t="s">
        <v>2551</v>
      </c>
    </row>
    <row r="61" spans="1:57">
      <c r="A61" s="23">
        <v>108</v>
      </c>
      <c r="B61" s="24" t="s">
        <v>955</v>
      </c>
      <c r="C61" s="21" t="s">
        <v>2570</v>
      </c>
      <c r="D61" s="24" t="s">
        <v>2591</v>
      </c>
      <c r="E61" s="21" t="s">
        <v>956</v>
      </c>
      <c r="F61" s="24" t="s">
        <v>2550</v>
      </c>
      <c r="G61" s="24" t="s">
        <v>2657</v>
      </c>
      <c r="H61" s="24" t="s">
        <v>2735</v>
      </c>
      <c r="I61" s="21">
        <v>2018</v>
      </c>
      <c r="J61" s="21" t="s">
        <v>2559</v>
      </c>
      <c r="K61" s="21" t="s">
        <v>2559</v>
      </c>
      <c r="M61" s="21">
        <v>2</v>
      </c>
      <c r="N61" s="21" t="s">
        <v>2552</v>
      </c>
      <c r="O61" s="24" t="s">
        <v>2569</v>
      </c>
      <c r="P61" s="24" t="s">
        <v>2738</v>
      </c>
      <c r="Q61" s="21" t="s">
        <v>2552</v>
      </c>
      <c r="R61" s="21" t="s">
        <v>2559</v>
      </c>
      <c r="S61" s="21" t="s">
        <v>2559</v>
      </c>
      <c r="T61" s="21" t="s">
        <v>2559</v>
      </c>
      <c r="U61" s="21" t="s">
        <v>2559</v>
      </c>
      <c r="V61" s="21" t="s">
        <v>2565</v>
      </c>
      <c r="W61" s="24" t="s">
        <v>2552</v>
      </c>
      <c r="X61" s="21" t="s">
        <v>2965</v>
      </c>
      <c r="Y61" s="24" t="s">
        <v>4003</v>
      </c>
      <c r="Z61" s="21" t="s">
        <v>2736</v>
      </c>
      <c r="AA61" s="21" t="s">
        <v>2793</v>
      </c>
      <c r="AB61" s="21" t="s">
        <v>2710</v>
      </c>
      <c r="AC61" s="21" t="s">
        <v>2769</v>
      </c>
      <c r="AD61" s="21" t="s">
        <v>2778</v>
      </c>
      <c r="AE61" s="24" t="s">
        <v>3335</v>
      </c>
      <c r="AF61" s="24" t="s">
        <v>2743</v>
      </c>
      <c r="AG61" s="21" t="s">
        <v>2738</v>
      </c>
      <c r="AH61" s="21" t="s">
        <v>2738</v>
      </c>
      <c r="AI61" s="24" t="s">
        <v>4004</v>
      </c>
      <c r="AJ61" s="24" t="s">
        <v>4006</v>
      </c>
      <c r="AK61" s="56" t="s">
        <v>2738</v>
      </c>
      <c r="AL61" s="55" t="s">
        <v>3707</v>
      </c>
      <c r="AM61" s="24" t="s">
        <v>4007</v>
      </c>
      <c r="AN61" s="24" t="s">
        <v>4005</v>
      </c>
      <c r="AO61" s="24" t="s">
        <v>2738</v>
      </c>
      <c r="AP61" s="24" t="s">
        <v>3027</v>
      </c>
      <c r="AQ61" s="24" t="s">
        <v>2559</v>
      </c>
      <c r="AR61" s="24" t="s">
        <v>2738</v>
      </c>
      <c r="AS61" s="24" t="s">
        <v>2738</v>
      </c>
      <c r="AT61" s="24" t="s">
        <v>2738</v>
      </c>
      <c r="AU61" s="24" t="s">
        <v>2738</v>
      </c>
      <c r="AV61" s="24" t="s">
        <v>2738</v>
      </c>
      <c r="AW61" s="24" t="s">
        <v>2738</v>
      </c>
      <c r="AX61" s="24" t="s">
        <v>2552</v>
      </c>
      <c r="AY61" s="24" t="s">
        <v>4008</v>
      </c>
      <c r="AZ61" s="49" t="s">
        <v>2845</v>
      </c>
      <c r="BA61" s="49" t="s">
        <v>2740</v>
      </c>
      <c r="BB61" s="21" t="s">
        <v>2551</v>
      </c>
    </row>
    <row r="62" spans="1:57">
      <c r="A62" s="21">
        <v>109</v>
      </c>
      <c r="B62" s="24" t="s">
        <v>959</v>
      </c>
      <c r="C62" s="21" t="s">
        <v>2561</v>
      </c>
      <c r="D62" s="24" t="s">
        <v>2592</v>
      </c>
      <c r="E62" s="21" t="s">
        <v>960</v>
      </c>
      <c r="F62" s="24" t="s">
        <v>2558</v>
      </c>
      <c r="G62" s="24" t="s">
        <v>2657</v>
      </c>
      <c r="H62" s="24" t="s">
        <v>2735</v>
      </c>
      <c r="I62" s="21">
        <v>2017</v>
      </c>
      <c r="J62" s="21" t="s">
        <v>2559</v>
      </c>
      <c r="K62" s="21" t="s">
        <v>2559</v>
      </c>
      <c r="M62" s="21">
        <v>2</v>
      </c>
      <c r="N62" s="21" t="s">
        <v>2559</v>
      </c>
      <c r="O62" s="24" t="s">
        <v>2569</v>
      </c>
      <c r="P62" s="24" t="s">
        <v>2775</v>
      </c>
      <c r="Q62" s="21" t="s">
        <v>2552</v>
      </c>
      <c r="R62" s="21" t="s">
        <v>2559</v>
      </c>
      <c r="S62" s="21" t="s">
        <v>2559</v>
      </c>
      <c r="T62" s="21" t="s">
        <v>2559</v>
      </c>
      <c r="U62" s="21" t="s">
        <v>2559</v>
      </c>
      <c r="V62" s="21" t="s">
        <v>2552</v>
      </c>
      <c r="W62" s="24" t="s">
        <v>2750</v>
      </c>
      <c r="X62" s="21" t="s">
        <v>2552</v>
      </c>
      <c r="Y62" s="24" t="s">
        <v>3322</v>
      </c>
      <c r="Z62" s="21" t="s">
        <v>2787</v>
      </c>
      <c r="AA62" s="21" t="s">
        <v>2552</v>
      </c>
      <c r="AB62" s="21" t="s">
        <v>2710</v>
      </c>
      <c r="AC62" s="21" t="s">
        <v>2744</v>
      </c>
      <c r="AD62" s="21" t="s">
        <v>2778</v>
      </c>
      <c r="AE62" s="24" t="s">
        <v>2769</v>
      </c>
      <c r="AF62" s="24" t="s">
        <v>2743</v>
      </c>
      <c r="AG62" s="21" t="s">
        <v>2744</v>
      </c>
      <c r="AH62" s="21" t="s">
        <v>2738</v>
      </c>
      <c r="AI62" s="21" t="s">
        <v>2738</v>
      </c>
      <c r="AJ62" s="24" t="s">
        <v>4010</v>
      </c>
      <c r="AK62" s="21" t="s">
        <v>2738</v>
      </c>
      <c r="AL62" s="21" t="s">
        <v>2738</v>
      </c>
      <c r="AM62" s="21" t="s">
        <v>2738</v>
      </c>
      <c r="AN62" s="21" t="s">
        <v>2738</v>
      </c>
      <c r="AO62" s="21" t="s">
        <v>2738</v>
      </c>
      <c r="AP62" s="24" t="s">
        <v>2559</v>
      </c>
      <c r="AQ62" s="21" t="s">
        <v>2738</v>
      </c>
      <c r="AR62" s="49" t="s">
        <v>2559</v>
      </c>
      <c r="AS62" s="21" t="s">
        <v>2738</v>
      </c>
      <c r="AT62" s="21" t="s">
        <v>2738</v>
      </c>
      <c r="AU62" s="21" t="s">
        <v>2738</v>
      </c>
      <c r="AV62" s="24" t="s">
        <v>2738</v>
      </c>
      <c r="AW62" s="24" t="s">
        <v>2846</v>
      </c>
      <c r="AX62" s="24" t="s">
        <v>2559</v>
      </c>
      <c r="AY62" s="24" t="s">
        <v>4009</v>
      </c>
      <c r="AZ62" s="49" t="s">
        <v>2847</v>
      </c>
      <c r="BA62" s="49" t="s">
        <v>2740</v>
      </c>
      <c r="BB62" s="21" t="s">
        <v>2551</v>
      </c>
    </row>
    <row r="63" spans="1:57">
      <c r="A63" s="23">
        <v>110</v>
      </c>
      <c r="B63" s="24" t="s">
        <v>963</v>
      </c>
      <c r="C63" s="60" t="s">
        <v>4022</v>
      </c>
      <c r="D63" s="24" t="s">
        <v>2660</v>
      </c>
      <c r="E63" s="21" t="s">
        <v>964</v>
      </c>
      <c r="F63" s="24" t="s">
        <v>2550</v>
      </c>
      <c r="G63" s="24" t="s">
        <v>2657</v>
      </c>
      <c r="H63" s="24" t="s">
        <v>2735</v>
      </c>
      <c r="I63" s="21">
        <v>2018</v>
      </c>
      <c r="J63" s="21" t="s">
        <v>2559</v>
      </c>
      <c r="K63" s="21" t="s">
        <v>2559</v>
      </c>
      <c r="M63" s="21">
        <v>1</v>
      </c>
      <c r="N63" s="21" t="s">
        <v>2552</v>
      </c>
      <c r="O63" s="24" t="s">
        <v>2738</v>
      </c>
      <c r="P63" s="24" t="s">
        <v>2569</v>
      </c>
      <c r="Q63" s="21" t="s">
        <v>2552</v>
      </c>
      <c r="R63" s="21" t="s">
        <v>2559</v>
      </c>
      <c r="S63" s="21" t="s">
        <v>2559</v>
      </c>
      <c r="T63" s="21" t="s">
        <v>2552</v>
      </c>
      <c r="U63" s="21" t="s">
        <v>2552</v>
      </c>
      <c r="V63" s="21" t="s">
        <v>2552</v>
      </c>
      <c r="W63" s="24" t="s">
        <v>2552</v>
      </c>
      <c r="X63" s="21" t="s">
        <v>2738</v>
      </c>
      <c r="Y63" s="24" t="s">
        <v>3717</v>
      </c>
      <c r="Z63" s="21" t="s">
        <v>2736</v>
      </c>
      <c r="AA63" s="21" t="s">
        <v>2552</v>
      </c>
      <c r="AB63" s="21" t="s">
        <v>2710</v>
      </c>
      <c r="AC63" s="21" t="s">
        <v>2744</v>
      </c>
      <c r="AD63" s="21" t="s">
        <v>2778</v>
      </c>
      <c r="AE63" s="24" t="s">
        <v>2769</v>
      </c>
      <c r="AF63" s="24" t="s">
        <v>2743</v>
      </c>
      <c r="AG63" s="21" t="s">
        <v>2738</v>
      </c>
      <c r="AH63" s="21" t="s">
        <v>2738</v>
      </c>
      <c r="AI63" s="21" t="s">
        <v>2738</v>
      </c>
      <c r="AJ63" s="21" t="s">
        <v>2738</v>
      </c>
      <c r="AK63" s="21" t="s">
        <v>2738</v>
      </c>
      <c r="AL63" s="21" t="s">
        <v>2738</v>
      </c>
      <c r="AM63" s="21" t="s">
        <v>2738</v>
      </c>
      <c r="AN63" s="21" t="s">
        <v>2738</v>
      </c>
      <c r="AO63" s="21" t="s">
        <v>2738</v>
      </c>
      <c r="AP63" s="21" t="s">
        <v>2738</v>
      </c>
      <c r="AQ63" s="21" t="s">
        <v>2738</v>
      </c>
      <c r="AR63" s="21" t="s">
        <v>2738</v>
      </c>
      <c r="AS63" s="21" t="s">
        <v>2738</v>
      </c>
      <c r="AT63" s="21" t="s">
        <v>2738</v>
      </c>
      <c r="AU63" s="21" t="s">
        <v>2738</v>
      </c>
      <c r="AV63" s="21" t="s">
        <v>2738</v>
      </c>
      <c r="AW63" s="21" t="s">
        <v>2738</v>
      </c>
      <c r="AX63" s="24" t="s">
        <v>3718</v>
      </c>
      <c r="AY63" s="24" t="s">
        <v>3716</v>
      </c>
      <c r="AZ63" s="49" t="s">
        <v>2597</v>
      </c>
      <c r="BA63" s="49" t="s">
        <v>2740</v>
      </c>
      <c r="BB63" s="21" t="s">
        <v>2551</v>
      </c>
    </row>
    <row r="64" spans="1:57">
      <c r="A64" s="23">
        <v>112</v>
      </c>
      <c r="B64" s="24" t="s">
        <v>971</v>
      </c>
      <c r="C64" s="21" t="s">
        <v>2573</v>
      </c>
      <c r="D64" s="24" t="s">
        <v>2573</v>
      </c>
      <c r="E64" s="21" t="s">
        <v>972</v>
      </c>
      <c r="F64" s="24" t="s">
        <v>2550</v>
      </c>
      <c r="G64" s="24" t="s">
        <v>2657</v>
      </c>
      <c r="H64" s="24" t="s">
        <v>2735</v>
      </c>
      <c r="I64" s="21">
        <v>2018</v>
      </c>
      <c r="J64" s="21" t="s">
        <v>2559</v>
      </c>
      <c r="K64" s="21" t="s">
        <v>2559</v>
      </c>
      <c r="M64" s="21">
        <v>3</v>
      </c>
      <c r="N64" s="21" t="s">
        <v>2559</v>
      </c>
      <c r="O64" s="24" t="s">
        <v>3350</v>
      </c>
      <c r="P64" s="24" t="s">
        <v>2738</v>
      </c>
      <c r="Q64" s="21" t="s">
        <v>2559</v>
      </c>
      <c r="R64" s="21" t="s">
        <v>2559</v>
      </c>
      <c r="S64" s="21" t="s">
        <v>2559</v>
      </c>
      <c r="T64" s="21" t="s">
        <v>2559</v>
      </c>
      <c r="U64" s="21" t="s">
        <v>2559</v>
      </c>
      <c r="V64" s="21" t="s">
        <v>2565</v>
      </c>
      <c r="W64" s="24" t="s">
        <v>2766</v>
      </c>
      <c r="X64" s="21" t="s">
        <v>2965</v>
      </c>
      <c r="Y64" s="24" t="s">
        <v>3209</v>
      </c>
      <c r="Z64" s="21" t="s">
        <v>2736</v>
      </c>
      <c r="AA64" s="21" t="s">
        <v>2793</v>
      </c>
      <c r="AB64" s="21" t="s">
        <v>2710</v>
      </c>
      <c r="AC64" s="21" t="s">
        <v>2566</v>
      </c>
      <c r="AD64" s="21" t="s">
        <v>2737</v>
      </c>
      <c r="AE64" s="24" t="s">
        <v>2744</v>
      </c>
      <c r="AF64" s="24" t="s">
        <v>2743</v>
      </c>
      <c r="AG64" s="21" t="s">
        <v>2738</v>
      </c>
      <c r="AH64" s="24" t="s">
        <v>2763</v>
      </c>
      <c r="AI64" s="21" t="s">
        <v>2738</v>
      </c>
      <c r="AJ64" s="24" t="s">
        <v>3353</v>
      </c>
      <c r="AK64" s="21" t="s">
        <v>2738</v>
      </c>
      <c r="AL64" s="21" t="s">
        <v>2738</v>
      </c>
      <c r="AM64" s="24" t="s">
        <v>3351</v>
      </c>
      <c r="AN64" s="24" t="s">
        <v>3352</v>
      </c>
      <c r="AO64" s="24" t="s">
        <v>2812</v>
      </c>
      <c r="AP64" s="24" t="s">
        <v>3010</v>
      </c>
      <c r="AQ64" s="24" t="s">
        <v>3186</v>
      </c>
      <c r="AR64" s="21" t="s">
        <v>2738</v>
      </c>
      <c r="AS64" s="21" t="s">
        <v>2738</v>
      </c>
      <c r="AT64" s="24" t="s">
        <v>2559</v>
      </c>
      <c r="AU64" s="21" t="s">
        <v>2738</v>
      </c>
      <c r="AV64" s="21" t="s">
        <v>2738</v>
      </c>
      <c r="AW64" s="21" t="s">
        <v>2738</v>
      </c>
      <c r="AX64" s="21" t="s">
        <v>2738</v>
      </c>
      <c r="AY64" s="24" t="s">
        <v>3349</v>
      </c>
      <c r="AZ64" s="49" t="s">
        <v>2739</v>
      </c>
      <c r="BA64" s="49" t="s">
        <v>2734</v>
      </c>
      <c r="BB64" s="21" t="s">
        <v>2551</v>
      </c>
    </row>
    <row r="65" spans="1:57">
      <c r="A65" s="23">
        <v>114</v>
      </c>
      <c r="B65" s="24" t="s">
        <v>979</v>
      </c>
      <c r="C65" s="21" t="s">
        <v>2573</v>
      </c>
      <c r="D65" s="24" t="s">
        <v>2573</v>
      </c>
      <c r="E65" s="21" t="s">
        <v>980</v>
      </c>
      <c r="F65" s="24" t="s">
        <v>2550</v>
      </c>
      <c r="G65" s="24" t="s">
        <v>2657</v>
      </c>
      <c r="H65" s="24" t="s">
        <v>2735</v>
      </c>
      <c r="I65" s="21">
        <v>2018</v>
      </c>
      <c r="J65" s="21" t="s">
        <v>2559</v>
      </c>
      <c r="K65" s="21" t="s">
        <v>2559</v>
      </c>
      <c r="M65" s="21">
        <v>1</v>
      </c>
      <c r="N65" s="21" t="s">
        <v>2552</v>
      </c>
      <c r="O65" s="24" t="s">
        <v>2757</v>
      </c>
      <c r="P65" s="24" t="s">
        <v>2569</v>
      </c>
      <c r="Q65" s="21" t="s">
        <v>2552</v>
      </c>
      <c r="R65" s="21" t="s">
        <v>2552</v>
      </c>
      <c r="S65" s="21" t="s">
        <v>2559</v>
      </c>
      <c r="T65" s="21" t="s">
        <v>2559</v>
      </c>
      <c r="U65" s="21" t="s">
        <v>2559</v>
      </c>
      <c r="V65" s="21" t="s">
        <v>2565</v>
      </c>
      <c r="W65" s="24" t="s">
        <v>2766</v>
      </c>
      <c r="X65" s="21" t="s">
        <v>2965</v>
      </c>
      <c r="Y65" s="24" t="s">
        <v>2767</v>
      </c>
      <c r="Z65" s="21" t="s">
        <v>2736</v>
      </c>
      <c r="AA65" s="21" t="s">
        <v>2552</v>
      </c>
      <c r="AB65" s="21" t="s">
        <v>2710</v>
      </c>
      <c r="AC65" s="21" t="s">
        <v>2566</v>
      </c>
      <c r="AD65" s="21" t="s">
        <v>2737</v>
      </c>
      <c r="AE65" s="24" t="s">
        <v>2744</v>
      </c>
      <c r="AF65" s="24" t="s">
        <v>2743</v>
      </c>
      <c r="AG65" s="21" t="s">
        <v>2744</v>
      </c>
      <c r="AH65" s="24" t="s">
        <v>2744</v>
      </c>
      <c r="AI65" s="24" t="s">
        <v>2744</v>
      </c>
      <c r="AJ65" s="24" t="s">
        <v>2810</v>
      </c>
      <c r="AK65" s="24" t="s">
        <v>2744</v>
      </c>
      <c r="AL65" s="24" t="s">
        <v>2744</v>
      </c>
      <c r="AM65" s="24" t="s">
        <v>2798</v>
      </c>
      <c r="AN65" s="24" t="s">
        <v>2811</v>
      </c>
      <c r="AO65" s="24" t="s">
        <v>2812</v>
      </c>
      <c r="AP65" s="24" t="s">
        <v>2744</v>
      </c>
      <c r="AQ65" s="24" t="s">
        <v>2559</v>
      </c>
      <c r="AR65" s="24" t="s">
        <v>2559</v>
      </c>
      <c r="AS65" s="24" t="s">
        <v>2559</v>
      </c>
      <c r="AT65" s="24" t="s">
        <v>2744</v>
      </c>
      <c r="AU65" s="24" t="s">
        <v>2744</v>
      </c>
      <c r="AV65" s="24" t="s">
        <v>2738</v>
      </c>
      <c r="AW65" s="24" t="s">
        <v>2738</v>
      </c>
      <c r="AX65" s="24" t="s">
        <v>2552</v>
      </c>
      <c r="AY65" s="24" t="s">
        <v>2765</v>
      </c>
      <c r="AZ65" s="49" t="s">
        <v>2739</v>
      </c>
      <c r="BA65" s="49" t="s">
        <v>2740</v>
      </c>
      <c r="BB65" s="21" t="s">
        <v>2551</v>
      </c>
    </row>
    <row r="66" spans="1:57">
      <c r="A66" s="21">
        <v>115</v>
      </c>
      <c r="B66" s="24" t="s">
        <v>983</v>
      </c>
      <c r="C66" s="21" t="s">
        <v>2570</v>
      </c>
      <c r="D66" s="24" t="s">
        <v>2570</v>
      </c>
      <c r="E66" s="21" t="s">
        <v>984</v>
      </c>
      <c r="F66" s="24" t="s">
        <v>2550</v>
      </c>
      <c r="G66" s="24" t="s">
        <v>2657</v>
      </c>
      <c r="H66" s="24" t="s">
        <v>2735</v>
      </c>
      <c r="I66" s="21">
        <v>2018</v>
      </c>
      <c r="J66" s="21" t="s">
        <v>2559</v>
      </c>
      <c r="K66" s="21" t="s">
        <v>2559</v>
      </c>
      <c r="M66" s="21">
        <v>2</v>
      </c>
      <c r="N66" s="21" t="s">
        <v>2552</v>
      </c>
      <c r="O66" s="24" t="s">
        <v>2848</v>
      </c>
      <c r="P66" s="24" t="s">
        <v>2569</v>
      </c>
      <c r="Q66" s="21" t="s">
        <v>2552</v>
      </c>
      <c r="R66" s="21" t="s">
        <v>2559</v>
      </c>
      <c r="S66" s="21" t="s">
        <v>2559</v>
      </c>
      <c r="T66" s="21" t="s">
        <v>2559</v>
      </c>
      <c r="U66" s="21" t="s">
        <v>2559</v>
      </c>
      <c r="V66" s="21" t="s">
        <v>2565</v>
      </c>
      <c r="W66" s="24" t="s">
        <v>2552</v>
      </c>
      <c r="X66" s="21" t="s">
        <v>2965</v>
      </c>
      <c r="Y66" s="24" t="s">
        <v>2741</v>
      </c>
      <c r="Z66" s="21" t="s">
        <v>2736</v>
      </c>
      <c r="AA66" s="21" t="s">
        <v>2552</v>
      </c>
      <c r="AB66" s="21" t="s">
        <v>2710</v>
      </c>
      <c r="AC66" s="21" t="s">
        <v>2566</v>
      </c>
      <c r="AD66" s="21" t="s">
        <v>2778</v>
      </c>
      <c r="AE66" s="24" t="s">
        <v>2742</v>
      </c>
      <c r="AF66" s="24" t="s">
        <v>2769</v>
      </c>
      <c r="AG66" s="21" t="s">
        <v>2744</v>
      </c>
      <c r="AH66" s="24" t="s">
        <v>2744</v>
      </c>
      <c r="AI66" s="24" t="s">
        <v>2744</v>
      </c>
      <c r="AJ66" s="24" t="s">
        <v>2849</v>
      </c>
      <c r="AK66" s="24" t="s">
        <v>2744</v>
      </c>
      <c r="AL66" s="24" t="s">
        <v>2744</v>
      </c>
      <c r="AM66" s="24" t="s">
        <v>2744</v>
      </c>
      <c r="AN66" s="24" t="s">
        <v>2850</v>
      </c>
      <c r="AO66" s="24" t="s">
        <v>2851</v>
      </c>
      <c r="AP66" s="24" t="s">
        <v>2852</v>
      </c>
      <c r="AQ66" s="24" t="s">
        <v>2853</v>
      </c>
      <c r="AR66" s="49" t="s">
        <v>2559</v>
      </c>
      <c r="AS66" s="49" t="s">
        <v>2559</v>
      </c>
      <c r="AT66" s="24" t="s">
        <v>2744</v>
      </c>
      <c r="AU66" s="24" t="s">
        <v>2744</v>
      </c>
      <c r="AV66" s="24" t="s">
        <v>2738</v>
      </c>
      <c r="AW66" s="24" t="s">
        <v>2738</v>
      </c>
      <c r="AX66" s="24" t="s">
        <v>2854</v>
      </c>
      <c r="AY66" s="24" t="s">
        <v>2855</v>
      </c>
      <c r="AZ66" s="49" t="s">
        <v>2739</v>
      </c>
      <c r="BA66" s="49" t="s">
        <v>2740</v>
      </c>
      <c r="BB66" s="21" t="s">
        <v>2551</v>
      </c>
    </row>
    <row r="67" spans="1:57">
      <c r="A67" s="23">
        <v>118</v>
      </c>
      <c r="B67" s="24" t="s">
        <v>995</v>
      </c>
      <c r="C67" s="21" t="s">
        <v>2567</v>
      </c>
      <c r="D67" s="24" t="s">
        <v>2567</v>
      </c>
      <c r="E67" s="21" t="s">
        <v>996</v>
      </c>
      <c r="F67" s="24" t="s">
        <v>2550</v>
      </c>
      <c r="G67" s="24" t="s">
        <v>2657</v>
      </c>
      <c r="H67" s="24" t="s">
        <v>2735</v>
      </c>
      <c r="I67" s="21">
        <v>2018</v>
      </c>
      <c r="J67" s="21" t="s">
        <v>2559</v>
      </c>
      <c r="K67" s="21" t="s">
        <v>2559</v>
      </c>
      <c r="M67" s="21">
        <v>3</v>
      </c>
      <c r="N67" s="21" t="s">
        <v>2559</v>
      </c>
      <c r="O67" s="24" t="s">
        <v>3460</v>
      </c>
      <c r="P67" s="24" t="s">
        <v>2738</v>
      </c>
      <c r="Q67" s="21" t="s">
        <v>2552</v>
      </c>
      <c r="R67" s="21" t="s">
        <v>2559</v>
      </c>
      <c r="S67" s="21" t="s">
        <v>2559</v>
      </c>
      <c r="T67" s="21" t="s">
        <v>2559</v>
      </c>
      <c r="U67" s="21" t="s">
        <v>2559</v>
      </c>
      <c r="V67" s="21" t="s">
        <v>2565</v>
      </c>
      <c r="W67" s="24" t="s">
        <v>3231</v>
      </c>
      <c r="X67" s="21" t="s">
        <v>2738</v>
      </c>
      <c r="Y67" s="24" t="s">
        <v>2741</v>
      </c>
      <c r="Z67" s="21" t="s">
        <v>2736</v>
      </c>
      <c r="AA67" s="21" t="s">
        <v>2552</v>
      </c>
      <c r="AB67" s="21" t="s">
        <v>2710</v>
      </c>
      <c r="AC67" s="21" t="s">
        <v>2566</v>
      </c>
      <c r="AD67" s="21" t="s">
        <v>2737</v>
      </c>
      <c r="AE67" s="24" t="s">
        <v>2769</v>
      </c>
      <c r="AF67" s="24" t="s">
        <v>2743</v>
      </c>
      <c r="AG67" s="21" t="s">
        <v>2559</v>
      </c>
      <c r="AH67" s="24" t="s">
        <v>3233</v>
      </c>
      <c r="AI67" s="24" t="s">
        <v>2744</v>
      </c>
      <c r="AJ67" s="24" t="s">
        <v>3467</v>
      </c>
      <c r="AK67" s="24" t="s">
        <v>3463</v>
      </c>
      <c r="AL67" s="24" t="s">
        <v>3466</v>
      </c>
      <c r="AM67" s="24" t="s">
        <v>3464</v>
      </c>
      <c r="AN67" s="24" t="s">
        <v>3462</v>
      </c>
      <c r="AO67" s="24" t="s">
        <v>3465</v>
      </c>
      <c r="AP67" s="24" t="s">
        <v>2949</v>
      </c>
      <c r="AQ67" s="24" t="s">
        <v>3241</v>
      </c>
      <c r="AR67" s="49" t="s">
        <v>2559</v>
      </c>
      <c r="AS67" s="49" t="s">
        <v>2559</v>
      </c>
      <c r="AT67" s="24" t="s">
        <v>2559</v>
      </c>
      <c r="AU67" s="24" t="s">
        <v>2559</v>
      </c>
      <c r="AV67" s="24" t="s">
        <v>2744</v>
      </c>
      <c r="AW67" s="24" t="s">
        <v>2744</v>
      </c>
      <c r="AX67" s="24" t="s">
        <v>3461</v>
      </c>
      <c r="AY67" s="24" t="s">
        <v>2950</v>
      </c>
      <c r="AZ67" s="49" t="s">
        <v>2739</v>
      </c>
      <c r="BA67" s="49" t="s">
        <v>2740</v>
      </c>
      <c r="BB67" s="21" t="s">
        <v>2551</v>
      </c>
    </row>
    <row r="68" spans="1:57">
      <c r="A68" s="21">
        <v>119</v>
      </c>
      <c r="B68" s="24" t="s">
        <v>999</v>
      </c>
      <c r="C68" s="21" t="s">
        <v>2567</v>
      </c>
      <c r="D68" s="24" t="s">
        <v>2567</v>
      </c>
      <c r="E68" s="21" t="s">
        <v>1000</v>
      </c>
      <c r="F68" s="24" t="s">
        <v>2550</v>
      </c>
      <c r="G68" s="24" t="s">
        <v>2657</v>
      </c>
      <c r="H68" s="24" t="s">
        <v>2735</v>
      </c>
      <c r="I68" s="21">
        <v>2018</v>
      </c>
      <c r="J68" s="21" t="s">
        <v>2559</v>
      </c>
      <c r="K68" s="21" t="s">
        <v>2559</v>
      </c>
      <c r="M68" s="21">
        <v>2</v>
      </c>
      <c r="N68" s="21" t="s">
        <v>2552</v>
      </c>
      <c r="O68" s="24" t="s">
        <v>2569</v>
      </c>
      <c r="P68" s="24" t="s">
        <v>2738</v>
      </c>
      <c r="Q68" s="21" t="s">
        <v>2552</v>
      </c>
      <c r="R68" s="21" t="s">
        <v>2559</v>
      </c>
      <c r="S68" s="21" t="s">
        <v>2559</v>
      </c>
      <c r="T68" s="21" t="s">
        <v>2559</v>
      </c>
      <c r="U68" s="21" t="s">
        <v>2559</v>
      </c>
      <c r="V68" s="21" t="s">
        <v>2565</v>
      </c>
      <c r="W68" s="24" t="s">
        <v>2552</v>
      </c>
      <c r="X68" s="21" t="s">
        <v>2965</v>
      </c>
      <c r="Y68" s="24" t="s">
        <v>2777</v>
      </c>
      <c r="Z68" s="21" t="s">
        <v>2736</v>
      </c>
      <c r="AA68" s="21" t="s">
        <v>2552</v>
      </c>
      <c r="AB68" s="21" t="s">
        <v>2710</v>
      </c>
      <c r="AC68" s="21" t="s">
        <v>2566</v>
      </c>
      <c r="AD68" s="21" t="s">
        <v>2737</v>
      </c>
      <c r="AE68" s="24" t="s">
        <v>2744</v>
      </c>
      <c r="AF68" s="24" t="s">
        <v>2743</v>
      </c>
      <c r="AG68" s="21" t="s">
        <v>2738</v>
      </c>
      <c r="AH68" s="21" t="s">
        <v>2738</v>
      </c>
      <c r="AI68" s="24" t="s">
        <v>2744</v>
      </c>
      <c r="AJ68" s="24" t="s">
        <v>2744</v>
      </c>
      <c r="AK68" s="24" t="s">
        <v>2744</v>
      </c>
      <c r="AL68" s="24" t="s">
        <v>2744</v>
      </c>
      <c r="AM68" s="24" t="s">
        <v>2856</v>
      </c>
      <c r="AN68" s="24" t="s">
        <v>2826</v>
      </c>
      <c r="AO68" s="24" t="s">
        <v>2800</v>
      </c>
      <c r="AP68" s="24" t="s">
        <v>2744</v>
      </c>
      <c r="AQ68" s="24" t="s">
        <v>2559</v>
      </c>
      <c r="AR68" s="24" t="s">
        <v>2744</v>
      </c>
      <c r="AS68" s="24" t="s">
        <v>2744</v>
      </c>
      <c r="AT68" s="24" t="s">
        <v>2559</v>
      </c>
      <c r="AU68" s="24" t="s">
        <v>2744</v>
      </c>
      <c r="AV68" s="24" t="s">
        <v>2744</v>
      </c>
      <c r="AW68" s="24" t="s">
        <v>2744</v>
      </c>
      <c r="AX68" s="24" t="s">
        <v>2744</v>
      </c>
      <c r="AY68" s="24" t="s">
        <v>2857</v>
      </c>
      <c r="AZ68" s="49" t="s">
        <v>2739</v>
      </c>
      <c r="BA68" s="49" t="s">
        <v>2740</v>
      </c>
      <c r="BB68" s="21" t="s">
        <v>2551</v>
      </c>
    </row>
    <row r="69" spans="1:57">
      <c r="A69" s="23">
        <v>120</v>
      </c>
      <c r="B69" s="24" t="s">
        <v>1003</v>
      </c>
      <c r="C69" s="21" t="s">
        <v>2570</v>
      </c>
      <c r="D69" s="24" t="s">
        <v>2570</v>
      </c>
      <c r="E69" s="21" t="s">
        <v>1004</v>
      </c>
      <c r="F69" s="24" t="s">
        <v>2550</v>
      </c>
      <c r="G69" s="24" t="s">
        <v>2657</v>
      </c>
      <c r="H69" s="24" t="s">
        <v>2735</v>
      </c>
      <c r="I69" s="21">
        <v>2018</v>
      </c>
      <c r="J69" s="21" t="s">
        <v>2559</v>
      </c>
      <c r="K69" s="21" t="s">
        <v>2559</v>
      </c>
      <c r="M69" s="21">
        <v>3</v>
      </c>
      <c r="N69" s="21" t="s">
        <v>2559</v>
      </c>
      <c r="O69" s="24" t="s">
        <v>2569</v>
      </c>
      <c r="P69" s="24" t="s">
        <v>2738</v>
      </c>
      <c r="Q69" s="21" t="s">
        <v>2552</v>
      </c>
      <c r="R69" s="21" t="s">
        <v>2559</v>
      </c>
      <c r="S69" s="21" t="s">
        <v>2559</v>
      </c>
      <c r="T69" s="21" t="s">
        <v>2559</v>
      </c>
      <c r="U69" s="21" t="s">
        <v>2559</v>
      </c>
      <c r="V69" s="21" t="s">
        <v>2565</v>
      </c>
      <c r="W69" s="24" t="s">
        <v>2552</v>
      </c>
      <c r="X69" s="21" t="s">
        <v>2559</v>
      </c>
      <c r="Y69" s="24" t="s">
        <v>2777</v>
      </c>
      <c r="Z69" s="21" t="s">
        <v>2787</v>
      </c>
      <c r="AA69" s="21" t="s">
        <v>2552</v>
      </c>
      <c r="AB69" s="21" t="s">
        <v>2710</v>
      </c>
      <c r="AC69" s="21" t="s">
        <v>2566</v>
      </c>
      <c r="AD69" s="21" t="s">
        <v>2737</v>
      </c>
      <c r="AE69" s="24" t="s">
        <v>2744</v>
      </c>
      <c r="AF69" s="24" t="s">
        <v>2743</v>
      </c>
      <c r="AG69" s="21" t="s">
        <v>2738</v>
      </c>
      <c r="AH69" s="21" t="s">
        <v>2738</v>
      </c>
      <c r="AI69" s="21" t="s">
        <v>2738</v>
      </c>
      <c r="AJ69" s="21" t="s">
        <v>2738</v>
      </c>
      <c r="AK69" s="21" t="s">
        <v>2738</v>
      </c>
      <c r="AL69" s="24" t="s">
        <v>2763</v>
      </c>
      <c r="AM69" s="24" t="s">
        <v>3469</v>
      </c>
      <c r="AN69" s="24" t="s">
        <v>3470</v>
      </c>
      <c r="AO69" s="24" t="s">
        <v>3473</v>
      </c>
      <c r="AP69" s="24" t="s">
        <v>3471</v>
      </c>
      <c r="AQ69" s="24" t="s">
        <v>3472</v>
      </c>
      <c r="AR69" s="21" t="s">
        <v>2738</v>
      </c>
      <c r="AS69" s="49" t="s">
        <v>2559</v>
      </c>
      <c r="AT69" s="24" t="s">
        <v>2559</v>
      </c>
      <c r="AU69" s="21" t="s">
        <v>2738</v>
      </c>
      <c r="AV69" s="21" t="s">
        <v>2738</v>
      </c>
      <c r="AW69" s="24" t="s">
        <v>3468</v>
      </c>
      <c r="AX69" s="21" t="s">
        <v>2738</v>
      </c>
      <c r="AY69" s="24" t="s">
        <v>2820</v>
      </c>
      <c r="AZ69" s="49" t="s">
        <v>2739</v>
      </c>
      <c r="BA69" s="49" t="s">
        <v>2734</v>
      </c>
      <c r="BB69" s="21" t="s">
        <v>2551</v>
      </c>
    </row>
    <row r="70" spans="1:57">
      <c r="A70" s="21">
        <v>121</v>
      </c>
      <c r="B70" s="24" t="s">
        <v>1007</v>
      </c>
      <c r="C70" s="21" t="s">
        <v>2570</v>
      </c>
      <c r="D70" s="24" t="s">
        <v>2570</v>
      </c>
      <c r="E70" s="21" t="s">
        <v>1008</v>
      </c>
      <c r="F70" s="24" t="s">
        <v>2550</v>
      </c>
      <c r="G70" s="24" t="s">
        <v>2657</v>
      </c>
      <c r="H70" s="24" t="s">
        <v>2735</v>
      </c>
      <c r="I70" s="21">
        <v>2018</v>
      </c>
      <c r="J70" s="21" t="s">
        <v>2559</v>
      </c>
      <c r="K70" s="21" t="s">
        <v>2559</v>
      </c>
      <c r="M70" s="21">
        <v>2</v>
      </c>
      <c r="N70" s="21" t="s">
        <v>2552</v>
      </c>
      <c r="O70" s="24" t="s">
        <v>2758</v>
      </c>
      <c r="P70" s="24" t="s">
        <v>2738</v>
      </c>
      <c r="Q70" s="21" t="s">
        <v>2552</v>
      </c>
      <c r="R70" s="21" t="s">
        <v>2559</v>
      </c>
      <c r="S70" s="21" t="s">
        <v>2559</v>
      </c>
      <c r="T70" s="21" t="s">
        <v>2559</v>
      </c>
      <c r="U70" s="21" t="s">
        <v>2559</v>
      </c>
      <c r="V70" s="21" t="s">
        <v>2565</v>
      </c>
      <c r="W70" s="24" t="s">
        <v>2552</v>
      </c>
      <c r="X70" s="21" t="s">
        <v>2965</v>
      </c>
      <c r="Y70" s="24" t="s">
        <v>2858</v>
      </c>
      <c r="Z70" s="21" t="s">
        <v>2787</v>
      </c>
      <c r="AA70" s="21" t="s">
        <v>2552</v>
      </c>
      <c r="AB70" s="21" t="s">
        <v>2710</v>
      </c>
      <c r="AC70" s="21" t="s">
        <v>2566</v>
      </c>
      <c r="AD70" s="21" t="s">
        <v>2737</v>
      </c>
      <c r="AE70" s="24" t="s">
        <v>2838</v>
      </c>
      <c r="AF70" s="24" t="s">
        <v>2743</v>
      </c>
      <c r="AG70" s="21" t="s">
        <v>2738</v>
      </c>
      <c r="AH70" s="21" t="s">
        <v>2738</v>
      </c>
      <c r="AI70" s="24" t="s">
        <v>2859</v>
      </c>
      <c r="AJ70" s="24" t="s">
        <v>2839</v>
      </c>
      <c r="AK70" s="24" t="s">
        <v>2744</v>
      </c>
      <c r="AL70" s="24" t="s">
        <v>2559</v>
      </c>
      <c r="AM70" s="24" t="s">
        <v>2860</v>
      </c>
      <c r="AN70" s="24" t="s">
        <v>2861</v>
      </c>
      <c r="AO70" s="24" t="s">
        <v>2862</v>
      </c>
      <c r="AP70" s="24" t="s">
        <v>2863</v>
      </c>
      <c r="AQ70" s="24" t="s">
        <v>2559</v>
      </c>
      <c r="AR70" s="50" t="s">
        <v>2559</v>
      </c>
      <c r="AS70" s="50" t="s">
        <v>2744</v>
      </c>
      <c r="AT70" s="24" t="s">
        <v>2559</v>
      </c>
      <c r="AU70" s="24" t="s">
        <v>2744</v>
      </c>
      <c r="AV70" s="24">
        <v>6</v>
      </c>
      <c r="AW70" s="24" t="s">
        <v>2864</v>
      </c>
      <c r="AX70" s="24" t="s">
        <v>2559</v>
      </c>
      <c r="AY70" s="24" t="s">
        <v>2865</v>
      </c>
      <c r="AZ70" s="50" t="s">
        <v>2844</v>
      </c>
      <c r="BA70" s="50" t="s">
        <v>2740</v>
      </c>
      <c r="BB70" s="21" t="s">
        <v>2551</v>
      </c>
      <c r="BE70" s="33"/>
    </row>
    <row r="71" spans="1:57">
      <c r="A71" s="21">
        <v>127</v>
      </c>
      <c r="B71" s="24" t="s">
        <v>1031</v>
      </c>
      <c r="C71" s="21" t="s">
        <v>2561</v>
      </c>
      <c r="D71" s="24" t="s">
        <v>2584</v>
      </c>
      <c r="E71" s="21" t="s">
        <v>1032</v>
      </c>
      <c r="F71" s="24" t="s">
        <v>2550</v>
      </c>
      <c r="G71" s="24" t="s">
        <v>2657</v>
      </c>
      <c r="H71" s="24" t="s">
        <v>2735</v>
      </c>
      <c r="I71" s="21">
        <v>2018</v>
      </c>
      <c r="J71" s="21" t="s">
        <v>2559</v>
      </c>
      <c r="K71" s="21" t="s">
        <v>2559</v>
      </c>
      <c r="M71" s="21">
        <v>2</v>
      </c>
      <c r="N71" s="21" t="s">
        <v>2552</v>
      </c>
      <c r="O71" s="24" t="s">
        <v>2866</v>
      </c>
      <c r="P71" s="24" t="s">
        <v>2738</v>
      </c>
      <c r="Q71" s="21" t="s">
        <v>2552</v>
      </c>
      <c r="R71" s="21" t="s">
        <v>2552</v>
      </c>
      <c r="S71" s="21" t="s">
        <v>2559</v>
      </c>
      <c r="T71" s="21" t="s">
        <v>2559</v>
      </c>
      <c r="U71" s="21" t="s">
        <v>2559</v>
      </c>
      <c r="V71" s="21" t="s">
        <v>2565</v>
      </c>
      <c r="W71" s="24" t="s">
        <v>2552</v>
      </c>
      <c r="X71" s="21" t="s">
        <v>2559</v>
      </c>
      <c r="Y71" s="24" t="s">
        <v>2836</v>
      </c>
      <c r="Z71" s="21" t="s">
        <v>2736</v>
      </c>
      <c r="AA71" s="21" t="s">
        <v>2793</v>
      </c>
      <c r="AB71" s="21" t="s">
        <v>2710</v>
      </c>
      <c r="AC71" s="21" t="s">
        <v>2566</v>
      </c>
      <c r="AD71" s="21" t="s">
        <v>2737</v>
      </c>
      <c r="AE71" s="24" t="s">
        <v>2738</v>
      </c>
      <c r="AF71" s="24" t="s">
        <v>2743</v>
      </c>
      <c r="AG71" s="21" t="s">
        <v>2559</v>
      </c>
      <c r="AH71" s="21" t="s">
        <v>2738</v>
      </c>
      <c r="AI71" s="21" t="s">
        <v>2738</v>
      </c>
      <c r="AJ71" s="24" t="s">
        <v>4014</v>
      </c>
      <c r="AK71" s="24" t="s">
        <v>3106</v>
      </c>
      <c r="AL71" s="21" t="s">
        <v>2738</v>
      </c>
      <c r="AM71" s="24" t="s">
        <v>4011</v>
      </c>
      <c r="AN71" s="24" t="s">
        <v>4012</v>
      </c>
      <c r="AO71" s="24" t="s">
        <v>4015</v>
      </c>
      <c r="AP71" s="21" t="s">
        <v>2738</v>
      </c>
      <c r="AQ71" s="24" t="s">
        <v>4016</v>
      </c>
      <c r="AR71" s="49" t="s">
        <v>2559</v>
      </c>
      <c r="AS71" s="49" t="s">
        <v>2559</v>
      </c>
      <c r="AT71" s="21" t="s">
        <v>2738</v>
      </c>
      <c r="AU71" s="21" t="s">
        <v>2738</v>
      </c>
      <c r="AV71" s="24" t="s">
        <v>2738</v>
      </c>
      <c r="AW71" s="24" t="s">
        <v>2738</v>
      </c>
      <c r="AX71" s="24" t="s">
        <v>4013</v>
      </c>
      <c r="AY71" s="24" t="s">
        <v>2928</v>
      </c>
      <c r="AZ71" s="49" t="s">
        <v>2867</v>
      </c>
      <c r="BA71" s="49" t="s">
        <v>2740</v>
      </c>
      <c r="BB71" s="21" t="s">
        <v>2551</v>
      </c>
    </row>
    <row r="72" spans="1:57">
      <c r="A72" s="23">
        <v>128</v>
      </c>
      <c r="B72" s="24" t="s">
        <v>1035</v>
      </c>
      <c r="C72" s="21" t="s">
        <v>2561</v>
      </c>
      <c r="D72" s="24" t="s">
        <v>2572</v>
      </c>
      <c r="E72" s="21" t="s">
        <v>1036</v>
      </c>
      <c r="F72" s="24" t="s">
        <v>2550</v>
      </c>
      <c r="G72" s="24" t="s">
        <v>2657</v>
      </c>
      <c r="H72" s="24" t="s">
        <v>2735</v>
      </c>
      <c r="I72" s="21">
        <v>2018</v>
      </c>
      <c r="J72" s="21" t="s">
        <v>2559</v>
      </c>
      <c r="K72" s="21" t="s">
        <v>2559</v>
      </c>
      <c r="M72" s="21">
        <v>2</v>
      </c>
      <c r="N72" s="21" t="s">
        <v>2552</v>
      </c>
      <c r="O72" s="24" t="s">
        <v>2738</v>
      </c>
      <c r="P72" s="24" t="s">
        <v>2738</v>
      </c>
      <c r="Q72" s="21" t="s">
        <v>2559</v>
      </c>
      <c r="R72" s="21" t="s">
        <v>2559</v>
      </c>
      <c r="S72" s="21" t="s">
        <v>2559</v>
      </c>
      <c r="T72" s="21" t="s">
        <v>2559</v>
      </c>
      <c r="U72" s="21" t="s">
        <v>2559</v>
      </c>
      <c r="V72" s="21" t="s">
        <v>2552</v>
      </c>
      <c r="W72" s="24" t="s">
        <v>2791</v>
      </c>
      <c r="X72" s="21" t="s">
        <v>2552</v>
      </c>
      <c r="Y72" s="24" t="s">
        <v>2792</v>
      </c>
      <c r="Z72" s="21" t="s">
        <v>2736</v>
      </c>
      <c r="AA72" s="21" t="s">
        <v>2552</v>
      </c>
      <c r="AB72" s="21" t="s">
        <v>2552</v>
      </c>
      <c r="AC72" s="21" t="s">
        <v>2566</v>
      </c>
      <c r="AD72" s="21" t="s">
        <v>2737</v>
      </c>
      <c r="AE72" s="24" t="s">
        <v>2742</v>
      </c>
      <c r="AF72" s="24" t="s">
        <v>2769</v>
      </c>
      <c r="AG72" s="21" t="s">
        <v>2738</v>
      </c>
      <c r="AH72" s="21" t="s">
        <v>2738</v>
      </c>
      <c r="AI72" s="21" t="s">
        <v>2738</v>
      </c>
      <c r="AJ72" s="21" t="s">
        <v>2738</v>
      </c>
      <c r="AK72" s="24" t="s">
        <v>3306</v>
      </c>
      <c r="AL72" s="21" t="s">
        <v>2738</v>
      </c>
      <c r="AM72" s="21" t="s">
        <v>2738</v>
      </c>
      <c r="AN72" s="21" t="s">
        <v>2738</v>
      </c>
      <c r="AO72" s="24" t="s">
        <v>3305</v>
      </c>
      <c r="AP72" s="24" t="s">
        <v>2559</v>
      </c>
      <c r="AQ72" s="21" t="s">
        <v>2738</v>
      </c>
      <c r="AR72" s="49" t="s">
        <v>2559</v>
      </c>
      <c r="AS72" s="21" t="s">
        <v>2738</v>
      </c>
      <c r="AT72" s="21" t="s">
        <v>2738</v>
      </c>
      <c r="AU72" s="21" t="s">
        <v>2738</v>
      </c>
      <c r="AV72" s="21" t="s">
        <v>2738</v>
      </c>
      <c r="AW72" s="21" t="s">
        <v>2738</v>
      </c>
      <c r="AX72" s="21" t="s">
        <v>2738</v>
      </c>
      <c r="AY72" s="24" t="s">
        <v>3304</v>
      </c>
      <c r="AZ72" s="49" t="s">
        <v>3307</v>
      </c>
      <c r="BA72" s="49" t="s">
        <v>2734</v>
      </c>
      <c r="BB72" s="21" t="s">
        <v>2551</v>
      </c>
    </row>
    <row r="73" spans="1:57">
      <c r="A73" s="23">
        <v>130</v>
      </c>
      <c r="B73" s="24" t="s">
        <v>1043</v>
      </c>
      <c r="C73" s="21" t="s">
        <v>2570</v>
      </c>
      <c r="D73" s="24" t="s">
        <v>2573</v>
      </c>
      <c r="E73" s="21" t="s">
        <v>1044</v>
      </c>
      <c r="F73" s="24" t="s">
        <v>2550</v>
      </c>
      <c r="G73" s="24" t="s">
        <v>2657</v>
      </c>
      <c r="H73" s="24" t="s">
        <v>2735</v>
      </c>
      <c r="I73" s="21">
        <v>2018</v>
      </c>
      <c r="J73" s="21" t="s">
        <v>2559</v>
      </c>
      <c r="K73" s="21" t="s">
        <v>2559</v>
      </c>
      <c r="M73" s="21">
        <v>1</v>
      </c>
      <c r="N73" s="21" t="s">
        <v>2552</v>
      </c>
      <c r="O73" s="24" t="s">
        <v>2809</v>
      </c>
      <c r="P73" s="24" t="s">
        <v>2569</v>
      </c>
      <c r="Q73" s="21" t="s">
        <v>2559</v>
      </c>
      <c r="R73" s="21" t="s">
        <v>2552</v>
      </c>
      <c r="S73" s="21" t="s">
        <v>2559</v>
      </c>
      <c r="T73" s="21" t="s">
        <v>2559</v>
      </c>
      <c r="U73" s="21" t="s">
        <v>2559</v>
      </c>
      <c r="V73" s="21" t="s">
        <v>2565</v>
      </c>
      <c r="W73" s="24" t="s">
        <v>2766</v>
      </c>
      <c r="X73" s="21" t="s">
        <v>2965</v>
      </c>
      <c r="Y73" s="24" t="s">
        <v>2836</v>
      </c>
      <c r="Z73" s="21" t="s">
        <v>2736</v>
      </c>
      <c r="AA73" s="21" t="s">
        <v>2552</v>
      </c>
      <c r="AB73" s="21" t="s">
        <v>2710</v>
      </c>
      <c r="AC73" s="21" t="s">
        <v>2566</v>
      </c>
      <c r="AD73" s="21" t="s">
        <v>2737</v>
      </c>
      <c r="AE73" s="24" t="s">
        <v>2744</v>
      </c>
      <c r="AF73" s="24" t="s">
        <v>2743</v>
      </c>
      <c r="AG73" s="21" t="s">
        <v>2738</v>
      </c>
      <c r="AH73" s="21" t="s">
        <v>2738</v>
      </c>
      <c r="AI73" s="24" t="s">
        <v>2744</v>
      </c>
      <c r="AJ73" s="24" t="s">
        <v>2810</v>
      </c>
      <c r="AK73" s="24" t="s">
        <v>2744</v>
      </c>
      <c r="AL73" s="24" t="s">
        <v>2744</v>
      </c>
      <c r="AM73" s="24" t="s">
        <v>2798</v>
      </c>
      <c r="AN73" s="24" t="s">
        <v>2868</v>
      </c>
      <c r="AO73" s="24" t="s">
        <v>2812</v>
      </c>
      <c r="AP73" s="24" t="s">
        <v>2744</v>
      </c>
      <c r="AQ73" s="24" t="s">
        <v>2559</v>
      </c>
      <c r="AR73" s="49" t="s">
        <v>2559</v>
      </c>
      <c r="AS73" s="49" t="s">
        <v>2559</v>
      </c>
      <c r="AT73" s="24" t="s">
        <v>2744</v>
      </c>
      <c r="AU73" s="24" t="s">
        <v>2744</v>
      </c>
      <c r="AV73" s="24" t="s">
        <v>2738</v>
      </c>
      <c r="AW73" s="24" t="s">
        <v>2738</v>
      </c>
      <c r="AX73" s="24" t="s">
        <v>2552</v>
      </c>
      <c r="AY73" s="24" t="s">
        <v>2765</v>
      </c>
      <c r="AZ73" s="49" t="s">
        <v>2739</v>
      </c>
      <c r="BA73" s="49" t="s">
        <v>2740</v>
      </c>
      <c r="BB73" s="21" t="s">
        <v>2551</v>
      </c>
    </row>
    <row r="74" spans="1:57">
      <c r="A74" s="21">
        <v>133</v>
      </c>
      <c r="B74" s="24" t="s">
        <v>1055</v>
      </c>
      <c r="C74" s="21" t="s">
        <v>2567</v>
      </c>
      <c r="D74" s="24" t="s">
        <v>2567</v>
      </c>
      <c r="E74" s="21" t="s">
        <v>1056</v>
      </c>
      <c r="F74" s="24" t="s">
        <v>2558</v>
      </c>
      <c r="G74" s="24" t="s">
        <v>2657</v>
      </c>
      <c r="H74" s="24" t="s">
        <v>2735</v>
      </c>
      <c r="I74" s="21">
        <v>2017</v>
      </c>
      <c r="J74" s="21" t="s">
        <v>2559</v>
      </c>
      <c r="K74" s="21" t="s">
        <v>2559</v>
      </c>
      <c r="M74" s="21">
        <v>2</v>
      </c>
      <c r="N74" s="21" t="s">
        <v>2559</v>
      </c>
      <c r="O74" s="24" t="s">
        <v>2757</v>
      </c>
      <c r="P74" s="24" t="s">
        <v>2569</v>
      </c>
      <c r="Q74" s="21" t="s">
        <v>2552</v>
      </c>
      <c r="R74" s="21" t="s">
        <v>2559</v>
      </c>
      <c r="S74" s="21" t="s">
        <v>2559</v>
      </c>
      <c r="T74" s="21" t="s">
        <v>2559</v>
      </c>
      <c r="U74" s="21" t="s">
        <v>2559</v>
      </c>
      <c r="V74" s="21" t="s">
        <v>2565</v>
      </c>
      <c r="W74" s="24" t="s">
        <v>2822</v>
      </c>
      <c r="X74" s="21" t="s">
        <v>2965</v>
      </c>
      <c r="Y74" s="24" t="s">
        <v>2793</v>
      </c>
      <c r="Z74" s="21" t="s">
        <v>2736</v>
      </c>
      <c r="AA74" s="21" t="s">
        <v>2793</v>
      </c>
      <c r="AB74" s="21" t="s">
        <v>2710</v>
      </c>
      <c r="AC74" s="21" t="s">
        <v>2566</v>
      </c>
      <c r="AD74" s="21" t="s">
        <v>2737</v>
      </c>
      <c r="AE74" s="24" t="s">
        <v>2744</v>
      </c>
      <c r="AF74" s="24" t="s">
        <v>2743</v>
      </c>
      <c r="AG74" s="21" t="s">
        <v>2559</v>
      </c>
      <c r="AH74" s="21" t="s">
        <v>2738</v>
      </c>
      <c r="AI74" s="24" t="s">
        <v>2744</v>
      </c>
      <c r="AJ74" s="24" t="s">
        <v>2869</v>
      </c>
      <c r="AK74" s="24" t="s">
        <v>2744</v>
      </c>
      <c r="AL74" s="24" t="s">
        <v>2763</v>
      </c>
      <c r="AM74" s="24" t="s">
        <v>2870</v>
      </c>
      <c r="AN74" s="24" t="s">
        <v>2871</v>
      </c>
      <c r="AO74" s="24" t="s">
        <v>2744</v>
      </c>
      <c r="AP74" s="24" t="s">
        <v>2744</v>
      </c>
      <c r="AQ74" s="24" t="s">
        <v>2559</v>
      </c>
      <c r="AR74" s="49" t="s">
        <v>2559</v>
      </c>
      <c r="AS74" s="49" t="s">
        <v>2744</v>
      </c>
      <c r="AT74" s="24" t="s">
        <v>2559</v>
      </c>
      <c r="AU74" s="24" t="s">
        <v>2744</v>
      </c>
      <c r="AV74" s="24" t="s">
        <v>2738</v>
      </c>
      <c r="AW74" s="24" t="s">
        <v>2738</v>
      </c>
      <c r="AX74" s="24" t="s">
        <v>2738</v>
      </c>
      <c r="AY74" s="24" t="s">
        <v>2872</v>
      </c>
      <c r="AZ74" s="49" t="s">
        <v>2873</v>
      </c>
      <c r="BA74" s="49" t="s">
        <v>2740</v>
      </c>
      <c r="BB74" s="21" t="s">
        <v>2551</v>
      </c>
    </row>
    <row r="75" spans="1:57">
      <c r="A75" s="23">
        <v>134</v>
      </c>
      <c r="B75" s="24" t="s">
        <v>1059</v>
      </c>
      <c r="C75" s="21" t="s">
        <v>2573</v>
      </c>
      <c r="D75" s="24" t="s">
        <v>2573</v>
      </c>
      <c r="E75" s="21" t="s">
        <v>1060</v>
      </c>
      <c r="F75" s="24" t="s">
        <v>2550</v>
      </c>
      <c r="G75" s="24" t="s">
        <v>2657</v>
      </c>
      <c r="H75" s="24" t="s">
        <v>2735</v>
      </c>
      <c r="I75" s="21">
        <v>2018</v>
      </c>
      <c r="J75" s="21" t="s">
        <v>2559</v>
      </c>
      <c r="K75" s="21" t="s">
        <v>2559</v>
      </c>
      <c r="M75" s="21">
        <v>3</v>
      </c>
      <c r="N75" s="21" t="s">
        <v>2559</v>
      </c>
      <c r="O75" s="24" t="s">
        <v>2758</v>
      </c>
      <c r="P75" s="24" t="s">
        <v>2738</v>
      </c>
      <c r="Q75" s="21" t="s">
        <v>2552</v>
      </c>
      <c r="R75" s="21" t="s">
        <v>2559</v>
      </c>
      <c r="S75" s="21" t="s">
        <v>2559</v>
      </c>
      <c r="T75" s="21" t="s">
        <v>2559</v>
      </c>
      <c r="U75" s="21" t="s">
        <v>2559</v>
      </c>
      <c r="V75" s="21" t="s">
        <v>2565</v>
      </c>
      <c r="W75" s="24" t="s">
        <v>2910</v>
      </c>
      <c r="X75" s="21" t="s">
        <v>2738</v>
      </c>
      <c r="Y75" s="24" t="s">
        <v>2858</v>
      </c>
      <c r="Z75" s="21" t="s">
        <v>3032</v>
      </c>
      <c r="AA75" s="21" t="s">
        <v>2552</v>
      </c>
      <c r="AB75" s="21" t="s">
        <v>2710</v>
      </c>
      <c r="AC75" s="21" t="s">
        <v>2769</v>
      </c>
      <c r="AD75" s="21" t="s">
        <v>2778</v>
      </c>
      <c r="AE75" s="24" t="s">
        <v>3335</v>
      </c>
      <c r="AF75" s="24" t="s">
        <v>2743</v>
      </c>
      <c r="AG75" s="21" t="s">
        <v>2738</v>
      </c>
      <c r="AH75" s="21" t="s">
        <v>2738</v>
      </c>
      <c r="AI75" s="24" t="s">
        <v>3417</v>
      </c>
      <c r="AJ75" s="24" t="s">
        <v>3022</v>
      </c>
      <c r="AK75" s="21" t="s">
        <v>2738</v>
      </c>
      <c r="AL75" s="24" t="s">
        <v>3707</v>
      </c>
      <c r="AM75" s="24" t="s">
        <v>3705</v>
      </c>
      <c r="AN75" s="24" t="s">
        <v>3706</v>
      </c>
      <c r="AO75" s="24" t="s">
        <v>3414</v>
      </c>
      <c r="AP75" s="24" t="s">
        <v>3027</v>
      </c>
      <c r="AQ75" s="24" t="s">
        <v>3704</v>
      </c>
      <c r="AR75" s="50" t="s">
        <v>2559</v>
      </c>
      <c r="AS75" s="21" t="s">
        <v>2738</v>
      </c>
      <c r="AT75" s="24" t="s">
        <v>2559</v>
      </c>
      <c r="AU75" s="24" t="s">
        <v>2559</v>
      </c>
      <c r="AV75" s="24">
        <v>8</v>
      </c>
      <c r="AW75" s="24" t="s">
        <v>2761</v>
      </c>
      <c r="AX75" s="24" t="s">
        <v>3702</v>
      </c>
      <c r="AY75" s="24" t="s">
        <v>3701</v>
      </c>
      <c r="AZ75" s="50" t="s">
        <v>3703</v>
      </c>
      <c r="BA75" s="50" t="s">
        <v>2740</v>
      </c>
      <c r="BB75" s="21" t="s">
        <v>2551</v>
      </c>
      <c r="BE75" s="33"/>
    </row>
    <row r="76" spans="1:57">
      <c r="A76" s="21">
        <v>135</v>
      </c>
      <c r="B76" s="24" t="s">
        <v>1063</v>
      </c>
      <c r="C76" s="21" t="s">
        <v>2561</v>
      </c>
      <c r="D76" s="24" t="s">
        <v>2560</v>
      </c>
      <c r="E76" s="21" t="s">
        <v>1064</v>
      </c>
      <c r="F76" s="24" t="s">
        <v>2550</v>
      </c>
      <c r="G76" s="24" t="s">
        <v>2657</v>
      </c>
      <c r="H76" s="24" t="s">
        <v>2735</v>
      </c>
      <c r="I76" s="21">
        <v>2018</v>
      </c>
      <c r="J76" s="21" t="s">
        <v>2559</v>
      </c>
      <c r="K76" s="21" t="s">
        <v>2559</v>
      </c>
      <c r="M76" s="21">
        <v>3</v>
      </c>
      <c r="N76" s="21" t="s">
        <v>2552</v>
      </c>
      <c r="O76" s="24" t="s">
        <v>2569</v>
      </c>
      <c r="P76" s="24" t="s">
        <v>2569</v>
      </c>
      <c r="Q76" s="21" t="s">
        <v>2559</v>
      </c>
      <c r="R76" s="21" t="s">
        <v>2559</v>
      </c>
      <c r="S76" s="21" t="s">
        <v>2559</v>
      </c>
      <c r="T76" s="21" t="s">
        <v>2552</v>
      </c>
      <c r="U76" s="21" t="s">
        <v>2559</v>
      </c>
      <c r="V76" s="21" t="s">
        <v>2552</v>
      </c>
      <c r="W76" s="24" t="s">
        <v>2791</v>
      </c>
      <c r="X76" s="21" t="s">
        <v>2738</v>
      </c>
      <c r="Y76" s="24" t="s">
        <v>2792</v>
      </c>
      <c r="Z76" s="21" t="s">
        <v>2736</v>
      </c>
      <c r="AA76" s="21" t="s">
        <v>2552</v>
      </c>
      <c r="AB76" s="21" t="s">
        <v>2552</v>
      </c>
      <c r="AC76" s="21" t="s">
        <v>2874</v>
      </c>
      <c r="AD76" s="21" t="s">
        <v>2737</v>
      </c>
      <c r="AE76" s="24" t="s">
        <v>2744</v>
      </c>
      <c r="AF76" s="24" t="s">
        <v>2743</v>
      </c>
      <c r="AG76" s="21" t="s">
        <v>2559</v>
      </c>
      <c r="AH76" s="21" t="s">
        <v>2744</v>
      </c>
      <c r="AI76" s="21" t="s">
        <v>2744</v>
      </c>
      <c r="AJ76" s="24" t="s">
        <v>2875</v>
      </c>
      <c r="AK76" s="21" t="s">
        <v>2744</v>
      </c>
      <c r="AL76" s="21" t="s">
        <v>2744</v>
      </c>
      <c r="AM76" s="24" t="s">
        <v>2876</v>
      </c>
      <c r="AN76" s="24" t="s">
        <v>2877</v>
      </c>
      <c r="AO76" s="24" t="s">
        <v>2878</v>
      </c>
      <c r="AP76" s="21" t="s">
        <v>2744</v>
      </c>
      <c r="AQ76" s="21" t="s">
        <v>2744</v>
      </c>
      <c r="AR76" s="21" t="s">
        <v>2744</v>
      </c>
      <c r="AS76" s="21" t="s">
        <v>2744</v>
      </c>
      <c r="AT76" s="24" t="s">
        <v>2559</v>
      </c>
      <c r="AU76" s="21" t="s">
        <v>2744</v>
      </c>
      <c r="AV76" s="21" t="s">
        <v>2744</v>
      </c>
      <c r="AW76" s="21" t="s">
        <v>2744</v>
      </c>
      <c r="AX76" s="24" t="s">
        <v>2879</v>
      </c>
      <c r="AY76" s="24" t="s">
        <v>2747</v>
      </c>
      <c r="AZ76" s="49" t="s">
        <v>2739</v>
      </c>
      <c r="BA76" s="49" t="s">
        <v>2734</v>
      </c>
      <c r="BB76" s="21" t="s">
        <v>2551</v>
      </c>
    </row>
    <row r="77" spans="1:57">
      <c r="A77" s="21">
        <v>141</v>
      </c>
      <c r="B77" s="24" t="s">
        <v>1087</v>
      </c>
      <c r="C77" s="21" t="s">
        <v>2561</v>
      </c>
      <c r="D77" s="24" t="s">
        <v>2561</v>
      </c>
      <c r="E77" s="21" t="s">
        <v>1088</v>
      </c>
      <c r="F77" s="24" t="s">
        <v>2550</v>
      </c>
      <c r="G77" s="24" t="s">
        <v>2657</v>
      </c>
      <c r="H77" s="24" t="s">
        <v>2735</v>
      </c>
      <c r="I77" s="21">
        <v>2018</v>
      </c>
      <c r="J77" s="21" t="s">
        <v>2559</v>
      </c>
      <c r="K77" s="21" t="s">
        <v>2559</v>
      </c>
      <c r="M77" s="21">
        <v>1</v>
      </c>
      <c r="N77" s="21" t="s">
        <v>2559</v>
      </c>
      <c r="O77" s="24" t="s">
        <v>2757</v>
      </c>
      <c r="P77" s="24" t="s">
        <v>2757</v>
      </c>
      <c r="Q77" s="21" t="s">
        <v>2552</v>
      </c>
      <c r="R77" s="21" t="s">
        <v>2552</v>
      </c>
      <c r="S77" s="21" t="s">
        <v>2552</v>
      </c>
      <c r="T77" s="21" t="s">
        <v>2552</v>
      </c>
      <c r="U77" s="21" t="s">
        <v>2552</v>
      </c>
      <c r="V77" s="21" t="s">
        <v>2565</v>
      </c>
      <c r="W77" s="24" t="s">
        <v>2552</v>
      </c>
      <c r="X77" s="21" t="s">
        <v>2965</v>
      </c>
      <c r="Y77" s="24" t="s">
        <v>2827</v>
      </c>
      <c r="Z77" s="21" t="s">
        <v>2552</v>
      </c>
      <c r="AA77" s="21" t="s">
        <v>2552</v>
      </c>
      <c r="AB77" s="21" t="s">
        <v>2552</v>
      </c>
      <c r="AC77" s="21" t="s">
        <v>2566</v>
      </c>
      <c r="AD77" s="21" t="s">
        <v>2778</v>
      </c>
      <c r="AE77" s="24" t="s">
        <v>2744</v>
      </c>
      <c r="AF77" s="24" t="s">
        <v>2743</v>
      </c>
      <c r="AG77" s="21" t="s">
        <v>2738</v>
      </c>
      <c r="AH77" s="21" t="s">
        <v>2738</v>
      </c>
      <c r="AI77" s="24" t="s">
        <v>2744</v>
      </c>
      <c r="AJ77" s="24" t="s">
        <v>2744</v>
      </c>
      <c r="AK77" s="24" t="s">
        <v>2744</v>
      </c>
      <c r="AL77" s="24" t="s">
        <v>2559</v>
      </c>
      <c r="AM77" s="24" t="s">
        <v>2744</v>
      </c>
      <c r="AN77" s="24" t="s">
        <v>2828</v>
      </c>
      <c r="AO77" s="24" t="s">
        <v>2829</v>
      </c>
      <c r="AP77" s="24" t="s">
        <v>2744</v>
      </c>
      <c r="AQ77" s="24" t="s">
        <v>2559</v>
      </c>
      <c r="AR77" s="49" t="s">
        <v>2559</v>
      </c>
      <c r="AS77" s="49" t="s">
        <v>2559</v>
      </c>
      <c r="AT77" s="24" t="s">
        <v>2744</v>
      </c>
      <c r="AU77" s="24" t="s">
        <v>2559</v>
      </c>
      <c r="AV77" s="24" t="s">
        <v>2738</v>
      </c>
      <c r="AW77" s="24" t="s">
        <v>2738</v>
      </c>
      <c r="AX77" s="24" t="s">
        <v>2552</v>
      </c>
      <c r="AY77" s="24" t="s">
        <v>2765</v>
      </c>
      <c r="AZ77" s="49" t="s">
        <v>2739</v>
      </c>
      <c r="BA77" s="49" t="s">
        <v>2734</v>
      </c>
      <c r="BB77" s="21" t="s">
        <v>2551</v>
      </c>
    </row>
    <row r="78" spans="1:57">
      <c r="A78" s="23">
        <v>142</v>
      </c>
      <c r="B78" s="24" t="s">
        <v>1091</v>
      </c>
      <c r="C78" s="21" t="s">
        <v>2567</v>
      </c>
      <c r="D78" s="24" t="s">
        <v>2567</v>
      </c>
      <c r="E78" s="21" t="s">
        <v>1092</v>
      </c>
      <c r="F78" s="24" t="s">
        <v>2550</v>
      </c>
      <c r="G78" s="24" t="s">
        <v>2657</v>
      </c>
      <c r="H78" s="24" t="s">
        <v>2735</v>
      </c>
      <c r="I78" s="21">
        <v>2018</v>
      </c>
      <c r="J78" s="21" t="s">
        <v>2559</v>
      </c>
      <c r="K78" s="21" t="s">
        <v>2559</v>
      </c>
      <c r="M78" s="21">
        <v>2</v>
      </c>
      <c r="N78" s="21" t="s">
        <v>2552</v>
      </c>
      <c r="O78" s="24" t="s">
        <v>2880</v>
      </c>
      <c r="P78" s="24" t="s">
        <v>2738</v>
      </c>
      <c r="Q78" s="21" t="s">
        <v>2552</v>
      </c>
      <c r="R78" s="21" t="s">
        <v>2559</v>
      </c>
      <c r="S78" s="21" t="s">
        <v>2559</v>
      </c>
      <c r="T78" s="21" t="s">
        <v>2559</v>
      </c>
      <c r="U78" s="21" t="s">
        <v>2559</v>
      </c>
      <c r="V78" s="21" t="s">
        <v>2565</v>
      </c>
      <c r="W78" s="24" t="s">
        <v>2766</v>
      </c>
      <c r="X78" s="21" t="s">
        <v>2965</v>
      </c>
      <c r="Y78" s="24" t="s">
        <v>2836</v>
      </c>
      <c r="Z78" s="21" t="s">
        <v>2736</v>
      </c>
      <c r="AA78" s="21" t="s">
        <v>2552</v>
      </c>
      <c r="AB78" s="21" t="s">
        <v>2710</v>
      </c>
      <c r="AC78" s="21" t="s">
        <v>2566</v>
      </c>
      <c r="AD78" s="21" t="s">
        <v>2737</v>
      </c>
      <c r="AE78" s="24" t="s">
        <v>2742</v>
      </c>
      <c r="AF78" s="24" t="s">
        <v>2743</v>
      </c>
      <c r="AG78" s="21" t="s">
        <v>2559</v>
      </c>
      <c r="AH78" s="21" t="s">
        <v>2738</v>
      </c>
      <c r="AI78" s="24" t="s">
        <v>2559</v>
      </c>
      <c r="AJ78" s="24" t="s">
        <v>2881</v>
      </c>
      <c r="AK78" s="24" t="s">
        <v>2744</v>
      </c>
      <c r="AL78" s="24" t="s">
        <v>2559</v>
      </c>
      <c r="AM78" s="24" t="s">
        <v>2559</v>
      </c>
      <c r="AN78" s="24" t="s">
        <v>2882</v>
      </c>
      <c r="AO78" s="24" t="s">
        <v>2883</v>
      </c>
      <c r="AP78" s="24" t="s">
        <v>2744</v>
      </c>
      <c r="AQ78" s="24" t="s">
        <v>2744</v>
      </c>
      <c r="AR78" s="49" t="s">
        <v>2559</v>
      </c>
      <c r="AS78" s="49" t="s">
        <v>2744</v>
      </c>
      <c r="AT78" s="24" t="s">
        <v>2744</v>
      </c>
      <c r="AU78" s="24" t="s">
        <v>2744</v>
      </c>
      <c r="AV78" s="24" t="s">
        <v>2738</v>
      </c>
      <c r="AW78" s="24" t="s">
        <v>2738</v>
      </c>
      <c r="AX78" s="24" t="s">
        <v>2552</v>
      </c>
      <c r="AY78" s="24" t="s">
        <v>2813</v>
      </c>
      <c r="AZ78" s="49" t="s">
        <v>2739</v>
      </c>
      <c r="BA78" s="49" t="s">
        <v>2740</v>
      </c>
      <c r="BB78" s="21" t="s">
        <v>2551</v>
      </c>
    </row>
    <row r="79" spans="1:57">
      <c r="A79" s="21">
        <v>143</v>
      </c>
      <c r="B79" s="24" t="s">
        <v>1095</v>
      </c>
      <c r="C79" s="21" t="s">
        <v>2567</v>
      </c>
      <c r="D79" s="24" t="s">
        <v>2567</v>
      </c>
      <c r="E79" s="21" t="s">
        <v>1096</v>
      </c>
      <c r="F79" s="24" t="s">
        <v>2550</v>
      </c>
      <c r="G79" s="24" t="s">
        <v>2657</v>
      </c>
      <c r="H79" s="24" t="s">
        <v>2735</v>
      </c>
      <c r="I79" s="21">
        <v>2018</v>
      </c>
      <c r="J79" s="21" t="s">
        <v>2559</v>
      </c>
      <c r="K79" s="21" t="s">
        <v>2559</v>
      </c>
      <c r="M79" s="21">
        <v>2</v>
      </c>
      <c r="N79" s="21" t="s">
        <v>2552</v>
      </c>
      <c r="O79" s="24" t="s">
        <v>2866</v>
      </c>
      <c r="P79" s="24" t="s">
        <v>2757</v>
      </c>
      <c r="Q79" s="21" t="s">
        <v>2552</v>
      </c>
      <c r="R79" s="21" t="s">
        <v>2552</v>
      </c>
      <c r="S79" s="21" t="s">
        <v>2559</v>
      </c>
      <c r="T79" s="21" t="s">
        <v>2559</v>
      </c>
      <c r="U79" s="21" t="s">
        <v>2559</v>
      </c>
      <c r="V79" s="21" t="s">
        <v>2565</v>
      </c>
      <c r="W79" s="24" t="s">
        <v>2766</v>
      </c>
      <c r="X79" s="21" t="s">
        <v>2965</v>
      </c>
      <c r="Y79" s="24" t="s">
        <v>2836</v>
      </c>
      <c r="Z79" s="21" t="s">
        <v>2552</v>
      </c>
      <c r="AA79" s="21" t="s">
        <v>2552</v>
      </c>
      <c r="AB79" s="21" t="s">
        <v>2710</v>
      </c>
      <c r="AC79" s="21" t="s">
        <v>2566</v>
      </c>
      <c r="AD79" s="21" t="s">
        <v>2737</v>
      </c>
      <c r="AE79" s="24" t="s">
        <v>2742</v>
      </c>
      <c r="AF79" s="24" t="s">
        <v>2743</v>
      </c>
      <c r="AG79" s="21" t="s">
        <v>2738</v>
      </c>
      <c r="AH79" s="21" t="s">
        <v>2738</v>
      </c>
      <c r="AI79" s="24" t="s">
        <v>2763</v>
      </c>
      <c r="AJ79" s="24" t="s">
        <v>2884</v>
      </c>
      <c r="AK79" s="24" t="s">
        <v>2738</v>
      </c>
      <c r="AL79" s="24" t="s">
        <v>2744</v>
      </c>
      <c r="AM79" s="24" t="s">
        <v>2885</v>
      </c>
      <c r="AN79" s="24" t="s">
        <v>2886</v>
      </c>
      <c r="AO79" s="24" t="s">
        <v>2744</v>
      </c>
      <c r="AP79" s="24" t="s">
        <v>2738</v>
      </c>
      <c r="AQ79" s="24" t="s">
        <v>2738</v>
      </c>
      <c r="AR79" s="49" t="s">
        <v>2738</v>
      </c>
      <c r="AS79" s="49" t="s">
        <v>2559</v>
      </c>
      <c r="AT79" s="24" t="s">
        <v>2738</v>
      </c>
      <c r="AU79" s="24" t="s">
        <v>2559</v>
      </c>
      <c r="AV79" s="24" t="s">
        <v>2738</v>
      </c>
      <c r="AW79" s="24" t="s">
        <v>2738</v>
      </c>
      <c r="AX79" s="24" t="s">
        <v>2552</v>
      </c>
      <c r="AY79" s="24" t="s">
        <v>2887</v>
      </c>
      <c r="AZ79" s="49" t="s">
        <v>2739</v>
      </c>
      <c r="BA79" s="49" t="s">
        <v>2734</v>
      </c>
      <c r="BB79" s="21" t="s">
        <v>2551</v>
      </c>
    </row>
    <row r="80" spans="1:57">
      <c r="A80" s="23">
        <v>144</v>
      </c>
      <c r="B80" s="24" t="s">
        <v>1099</v>
      </c>
      <c r="C80" s="21" t="s">
        <v>2573</v>
      </c>
      <c r="D80" s="24" t="s">
        <v>2572</v>
      </c>
      <c r="E80" s="21" t="s">
        <v>1100</v>
      </c>
      <c r="F80" s="24" t="s">
        <v>2558</v>
      </c>
      <c r="G80" s="24" t="s">
        <v>2657</v>
      </c>
      <c r="H80" s="24" t="s">
        <v>2735</v>
      </c>
      <c r="I80" s="21">
        <v>2017</v>
      </c>
      <c r="J80" s="21" t="s">
        <v>2559</v>
      </c>
      <c r="K80" s="21" t="s">
        <v>2559</v>
      </c>
      <c r="M80" s="21">
        <v>3</v>
      </c>
      <c r="N80" s="21" t="s">
        <v>2552</v>
      </c>
      <c r="O80" s="24" t="s">
        <v>2749</v>
      </c>
      <c r="P80" s="24" t="s">
        <v>2569</v>
      </c>
      <c r="Q80" s="21" t="s">
        <v>2559</v>
      </c>
      <c r="R80" s="21" t="s">
        <v>2552</v>
      </c>
      <c r="S80" s="21" t="s">
        <v>2559</v>
      </c>
      <c r="T80" s="21" t="s">
        <v>2559</v>
      </c>
      <c r="U80" s="21" t="s">
        <v>2559</v>
      </c>
      <c r="V80" s="21" t="s">
        <v>2565</v>
      </c>
      <c r="W80" s="24" t="s">
        <v>2552</v>
      </c>
      <c r="X80" s="21" t="s">
        <v>2738</v>
      </c>
      <c r="Y80" s="24" t="s">
        <v>2836</v>
      </c>
      <c r="Z80" s="21" t="s">
        <v>2736</v>
      </c>
      <c r="AA80" s="21" t="s">
        <v>2552</v>
      </c>
      <c r="AB80" s="21" t="s">
        <v>2710</v>
      </c>
      <c r="AC80" s="21" t="s">
        <v>2769</v>
      </c>
      <c r="AD80" s="21" t="s">
        <v>2737</v>
      </c>
      <c r="AE80" s="24" t="s">
        <v>2769</v>
      </c>
      <c r="AF80" s="24" t="s">
        <v>2769</v>
      </c>
      <c r="AG80" s="21" t="s">
        <v>2738</v>
      </c>
      <c r="AH80" s="21" t="s">
        <v>2738</v>
      </c>
      <c r="AI80" s="21" t="s">
        <v>2738</v>
      </c>
      <c r="AJ80" s="21" t="s">
        <v>2738</v>
      </c>
      <c r="AK80" s="21" t="s">
        <v>2738</v>
      </c>
      <c r="AL80" s="24" t="s">
        <v>3656</v>
      </c>
      <c r="AM80" s="24" t="s">
        <v>3560</v>
      </c>
      <c r="AN80" s="21" t="s">
        <v>2738</v>
      </c>
      <c r="AO80" s="24" t="s">
        <v>3655</v>
      </c>
      <c r="AP80" s="24" t="s">
        <v>3654</v>
      </c>
      <c r="AQ80" s="21" t="s">
        <v>2738</v>
      </c>
      <c r="AR80" s="49" t="s">
        <v>2559</v>
      </c>
      <c r="AS80" s="21" t="s">
        <v>2738</v>
      </c>
      <c r="AT80" s="21" t="s">
        <v>2738</v>
      </c>
      <c r="AU80" s="21" t="s">
        <v>2738</v>
      </c>
      <c r="AV80" s="21" t="s">
        <v>2738</v>
      </c>
      <c r="AW80" s="21" t="s">
        <v>2738</v>
      </c>
      <c r="AX80" s="21" t="s">
        <v>2738</v>
      </c>
      <c r="AY80" s="24" t="s">
        <v>2817</v>
      </c>
      <c r="AZ80" s="49" t="s">
        <v>3657</v>
      </c>
      <c r="BA80" s="49" t="s">
        <v>2740</v>
      </c>
      <c r="BB80" s="21" t="s">
        <v>2551</v>
      </c>
    </row>
    <row r="81" spans="1:57">
      <c r="A81" s="21">
        <v>145</v>
      </c>
      <c r="B81" s="24" t="s">
        <v>1103</v>
      </c>
      <c r="C81" s="21" t="s">
        <v>2573</v>
      </c>
      <c r="D81" s="24" t="s">
        <v>2888</v>
      </c>
      <c r="E81" s="21" t="s">
        <v>1104</v>
      </c>
      <c r="F81" s="24" t="s">
        <v>2550</v>
      </c>
      <c r="G81" s="24" t="s">
        <v>2657</v>
      </c>
      <c r="H81" s="24" t="s">
        <v>2735</v>
      </c>
      <c r="I81" s="21">
        <v>2018</v>
      </c>
      <c r="J81" s="21" t="s">
        <v>2559</v>
      </c>
      <c r="K81" s="21" t="s">
        <v>2559</v>
      </c>
      <c r="M81" s="21">
        <v>1</v>
      </c>
      <c r="N81" s="21" t="s">
        <v>2552</v>
      </c>
      <c r="O81" s="24" t="s">
        <v>2569</v>
      </c>
      <c r="P81" s="24" t="s">
        <v>2569</v>
      </c>
      <c r="Q81" s="21" t="s">
        <v>2559</v>
      </c>
      <c r="R81" s="21" t="s">
        <v>2559</v>
      </c>
      <c r="S81" s="21" t="s">
        <v>2559</v>
      </c>
      <c r="T81" s="21" t="s">
        <v>2559</v>
      </c>
      <c r="U81" s="21" t="s">
        <v>2559</v>
      </c>
      <c r="V81" s="21" t="s">
        <v>2552</v>
      </c>
      <c r="W81" s="24" t="s">
        <v>2791</v>
      </c>
      <c r="X81" s="21" t="s">
        <v>2738</v>
      </c>
      <c r="Y81" s="24" t="s">
        <v>2738</v>
      </c>
      <c r="Z81" s="21" t="s">
        <v>2736</v>
      </c>
      <c r="AA81" s="21" t="s">
        <v>2552</v>
      </c>
      <c r="AB81" s="21" t="s">
        <v>2710</v>
      </c>
      <c r="AC81" s="21" t="s">
        <v>2566</v>
      </c>
      <c r="AD81" s="21" t="s">
        <v>2737</v>
      </c>
      <c r="AE81" s="24" t="s">
        <v>2824</v>
      </c>
      <c r="AF81" s="24" t="s">
        <v>2743</v>
      </c>
      <c r="AG81" s="21" t="s">
        <v>2738</v>
      </c>
      <c r="AH81" s="21" t="s">
        <v>2738</v>
      </c>
      <c r="AI81" s="24" t="s">
        <v>2744</v>
      </c>
      <c r="AJ81" s="24" t="s">
        <v>2889</v>
      </c>
      <c r="AK81" s="24" t="s">
        <v>2744</v>
      </c>
      <c r="AL81" s="24" t="s">
        <v>2744</v>
      </c>
      <c r="AM81" s="24" t="s">
        <v>2744</v>
      </c>
      <c r="AN81" s="24" t="s">
        <v>2890</v>
      </c>
      <c r="AO81" s="24" t="s">
        <v>2738</v>
      </c>
      <c r="AP81" s="24" t="s">
        <v>2738</v>
      </c>
      <c r="AQ81" s="24" t="s">
        <v>2738</v>
      </c>
      <c r="AR81" s="24" t="s">
        <v>2738</v>
      </c>
      <c r="AS81" s="49" t="s">
        <v>2559</v>
      </c>
      <c r="AT81" s="24" t="s">
        <v>2738</v>
      </c>
      <c r="AU81" s="24" t="s">
        <v>2738</v>
      </c>
      <c r="AV81" s="24" t="s">
        <v>2738</v>
      </c>
      <c r="AW81" s="24" t="s">
        <v>2738</v>
      </c>
      <c r="AX81" s="24" t="s">
        <v>2738</v>
      </c>
      <c r="AY81" s="24" t="s">
        <v>2891</v>
      </c>
      <c r="AZ81" s="49" t="s">
        <v>2739</v>
      </c>
      <c r="BA81" s="49" t="s">
        <v>2740</v>
      </c>
      <c r="BB81" s="21" t="s">
        <v>2551</v>
      </c>
    </row>
    <row r="82" spans="1:57">
      <c r="A82" s="23">
        <v>146</v>
      </c>
      <c r="B82" s="24" t="s">
        <v>1107</v>
      </c>
      <c r="C82" s="21" t="s">
        <v>2570</v>
      </c>
      <c r="D82" s="24" t="s">
        <v>2599</v>
      </c>
      <c r="E82" s="21" t="s">
        <v>1108</v>
      </c>
      <c r="F82" s="24" t="s">
        <v>2550</v>
      </c>
      <c r="G82" s="24" t="s">
        <v>2657</v>
      </c>
      <c r="H82" s="24" t="s">
        <v>2735</v>
      </c>
      <c r="I82" s="21">
        <v>2018</v>
      </c>
      <c r="J82" s="21" t="s">
        <v>2559</v>
      </c>
      <c r="K82" s="21" t="s">
        <v>2559</v>
      </c>
      <c r="M82" s="21">
        <v>1</v>
      </c>
      <c r="N82" s="21" t="s">
        <v>2552</v>
      </c>
      <c r="O82" s="24" t="s">
        <v>2757</v>
      </c>
      <c r="P82" s="24" t="s">
        <v>2569</v>
      </c>
      <c r="Q82" s="21" t="s">
        <v>2552</v>
      </c>
      <c r="R82" s="21" t="s">
        <v>2559</v>
      </c>
      <c r="S82" s="21" t="s">
        <v>2552</v>
      </c>
      <c r="T82" s="21" t="s">
        <v>2559</v>
      </c>
      <c r="U82" s="21" t="s">
        <v>2559</v>
      </c>
      <c r="V82" s="21" t="s">
        <v>2552</v>
      </c>
      <c r="W82" s="24" t="s">
        <v>2552</v>
      </c>
      <c r="X82" s="21" t="s">
        <v>2738</v>
      </c>
      <c r="Y82" s="24" t="s">
        <v>2738</v>
      </c>
      <c r="Z82" s="21" t="s">
        <v>2736</v>
      </c>
      <c r="AA82" s="21" t="s">
        <v>2552</v>
      </c>
      <c r="AB82" s="21" t="s">
        <v>2710</v>
      </c>
      <c r="AC82" s="21" t="s">
        <v>2566</v>
      </c>
      <c r="AD82" s="21" t="s">
        <v>2737</v>
      </c>
      <c r="AE82" s="24" t="s">
        <v>2824</v>
      </c>
      <c r="AF82" s="24" t="s">
        <v>2743</v>
      </c>
      <c r="AG82" s="21" t="s">
        <v>2738</v>
      </c>
      <c r="AH82" s="21" t="s">
        <v>2738</v>
      </c>
      <c r="AI82" s="24" t="s">
        <v>2744</v>
      </c>
      <c r="AJ82" s="24" t="s">
        <v>2892</v>
      </c>
      <c r="AK82" s="24" t="s">
        <v>2744</v>
      </c>
      <c r="AL82" s="24" t="s">
        <v>2744</v>
      </c>
      <c r="AM82" s="24" t="s">
        <v>2744</v>
      </c>
      <c r="AN82" s="24" t="s">
        <v>2893</v>
      </c>
      <c r="AO82" s="24" t="s">
        <v>2894</v>
      </c>
      <c r="AP82" s="24" t="s">
        <v>2744</v>
      </c>
      <c r="AQ82" s="24" t="s">
        <v>2738</v>
      </c>
      <c r="AR82" s="49" t="s">
        <v>2559</v>
      </c>
      <c r="AS82" s="49" t="s">
        <v>2559</v>
      </c>
      <c r="AT82" s="24" t="s">
        <v>2744</v>
      </c>
      <c r="AU82" s="24" t="s">
        <v>2744</v>
      </c>
      <c r="AV82" s="24" t="s">
        <v>2738</v>
      </c>
      <c r="AW82" s="24" t="s">
        <v>2738</v>
      </c>
      <c r="AX82" s="24" t="s">
        <v>2738</v>
      </c>
      <c r="AY82" s="24" t="s">
        <v>2895</v>
      </c>
      <c r="AZ82" s="49" t="s">
        <v>2805</v>
      </c>
      <c r="BA82" s="49" t="s">
        <v>2740</v>
      </c>
      <c r="BB82" s="21" t="s">
        <v>2551</v>
      </c>
    </row>
    <row r="83" spans="1:57">
      <c r="A83" s="21">
        <v>147</v>
      </c>
      <c r="B83" s="24" t="s">
        <v>1111</v>
      </c>
      <c r="C83" s="21" t="s">
        <v>2561</v>
      </c>
      <c r="D83" s="24" t="s">
        <v>2589</v>
      </c>
      <c r="E83" s="21" t="s">
        <v>1112</v>
      </c>
      <c r="F83" s="24" t="s">
        <v>2550</v>
      </c>
      <c r="G83" s="24" t="s">
        <v>2657</v>
      </c>
      <c r="H83" s="24" t="s">
        <v>2735</v>
      </c>
      <c r="I83" s="21">
        <v>2018</v>
      </c>
      <c r="J83" s="21" t="s">
        <v>2559</v>
      </c>
      <c r="K83" s="21" t="s">
        <v>2559</v>
      </c>
      <c r="M83" s="21">
        <v>2</v>
      </c>
      <c r="N83" s="21" t="s">
        <v>2552</v>
      </c>
      <c r="O83" s="24" t="s">
        <v>2569</v>
      </c>
      <c r="P83" s="24" t="s">
        <v>2569</v>
      </c>
      <c r="Q83" s="21" t="s">
        <v>2552</v>
      </c>
      <c r="R83" s="21" t="s">
        <v>2559</v>
      </c>
      <c r="S83" s="21" t="s">
        <v>2559</v>
      </c>
      <c r="T83" s="21" t="s">
        <v>2559</v>
      </c>
      <c r="U83" s="21" t="s">
        <v>2559</v>
      </c>
      <c r="V83" s="21" t="s">
        <v>2565</v>
      </c>
      <c r="W83" s="24" t="s">
        <v>2552</v>
      </c>
      <c r="X83" s="21" t="s">
        <v>2738</v>
      </c>
      <c r="Y83" s="24" t="s">
        <v>2741</v>
      </c>
      <c r="Z83" s="21" t="s">
        <v>2736</v>
      </c>
      <c r="AA83" s="21" t="s">
        <v>2552</v>
      </c>
      <c r="AB83" s="21" t="s">
        <v>2710</v>
      </c>
      <c r="AC83" s="21" t="s">
        <v>2566</v>
      </c>
      <c r="AD83" s="21" t="s">
        <v>2737</v>
      </c>
      <c r="AE83" s="24" t="s">
        <v>2742</v>
      </c>
      <c r="AF83" s="24" t="s">
        <v>2743</v>
      </c>
      <c r="AG83" s="21" t="s">
        <v>2559</v>
      </c>
      <c r="AH83" s="21" t="s">
        <v>2738</v>
      </c>
      <c r="AI83" s="24" t="s">
        <v>2896</v>
      </c>
      <c r="AJ83" s="24" t="s">
        <v>2897</v>
      </c>
      <c r="AK83" s="21" t="s">
        <v>2738</v>
      </c>
      <c r="AL83" s="24" t="s">
        <v>2559</v>
      </c>
      <c r="AM83" s="24" t="s">
        <v>2744</v>
      </c>
      <c r="AN83" s="24" t="s">
        <v>2898</v>
      </c>
      <c r="AO83" s="24" t="s">
        <v>2899</v>
      </c>
      <c r="AP83" s="24" t="s">
        <v>2744</v>
      </c>
      <c r="AQ83" s="24" t="s">
        <v>2744</v>
      </c>
      <c r="AR83" s="49" t="s">
        <v>2725</v>
      </c>
      <c r="AS83" s="49" t="s">
        <v>2552</v>
      </c>
      <c r="AT83" s="24" t="s">
        <v>2744</v>
      </c>
      <c r="AU83" s="24" t="s">
        <v>2738</v>
      </c>
      <c r="AV83" s="24" t="s">
        <v>2744</v>
      </c>
      <c r="AW83" s="24" t="s">
        <v>2738</v>
      </c>
      <c r="AX83" s="24" t="s">
        <v>2738</v>
      </c>
      <c r="AY83" s="24" t="s">
        <v>2900</v>
      </c>
      <c r="AZ83" s="49" t="s">
        <v>2867</v>
      </c>
      <c r="BA83" s="49" t="s">
        <v>2740</v>
      </c>
      <c r="BB83" s="21" t="s">
        <v>2551</v>
      </c>
    </row>
    <row r="84" spans="1:57">
      <c r="A84" s="23">
        <v>148</v>
      </c>
      <c r="B84" s="24" t="s">
        <v>1115</v>
      </c>
      <c r="C84" s="21" t="s">
        <v>4021</v>
      </c>
      <c r="D84" s="24" t="s">
        <v>2573</v>
      </c>
      <c r="E84" s="21" t="s">
        <v>1116</v>
      </c>
      <c r="F84" s="24" t="s">
        <v>2550</v>
      </c>
      <c r="G84" s="24" t="s">
        <v>2657</v>
      </c>
      <c r="H84" s="24" t="s">
        <v>2735</v>
      </c>
      <c r="I84" s="21">
        <v>2018</v>
      </c>
      <c r="J84" s="21" t="s">
        <v>2559</v>
      </c>
      <c r="K84" s="21" t="s">
        <v>2559</v>
      </c>
      <c r="M84" s="21">
        <v>4</v>
      </c>
      <c r="N84" s="21" t="s">
        <v>2552</v>
      </c>
      <c r="O84" s="24" t="s">
        <v>3768</v>
      </c>
      <c r="P84" s="24" t="s">
        <v>2569</v>
      </c>
      <c r="Q84" s="21" t="s">
        <v>2552</v>
      </c>
      <c r="R84" s="21" t="s">
        <v>2559</v>
      </c>
      <c r="S84" s="21" t="s">
        <v>2559</v>
      </c>
      <c r="T84" s="21" t="s">
        <v>2559</v>
      </c>
      <c r="U84" s="21" t="s">
        <v>2559</v>
      </c>
      <c r="V84" s="21" t="s">
        <v>2565</v>
      </c>
      <c r="W84" s="24" t="s">
        <v>2750</v>
      </c>
      <c r="X84" s="21" t="s">
        <v>2965</v>
      </c>
      <c r="Y84" s="24" t="s">
        <v>3769</v>
      </c>
      <c r="Z84" s="21" t="s">
        <v>2736</v>
      </c>
      <c r="AA84" s="21" t="s">
        <v>2793</v>
      </c>
      <c r="AB84" s="21" t="s">
        <v>2710</v>
      </c>
      <c r="AC84" s="21" t="s">
        <v>2755</v>
      </c>
      <c r="AD84" s="21" t="s">
        <v>2737</v>
      </c>
      <c r="AE84" s="24" t="s">
        <v>3771</v>
      </c>
      <c r="AF84" s="24" t="s">
        <v>3770</v>
      </c>
      <c r="AG84" s="21" t="s">
        <v>2738</v>
      </c>
      <c r="AH84" s="24" t="s">
        <v>3777</v>
      </c>
      <c r="AI84" s="21" t="s">
        <v>2738</v>
      </c>
      <c r="AJ84" s="24" t="s">
        <v>3778</v>
      </c>
      <c r="AK84" s="21" t="s">
        <v>2738</v>
      </c>
      <c r="AL84" s="24" t="s">
        <v>3772</v>
      </c>
      <c r="AM84" s="24" t="s">
        <v>3774</v>
      </c>
      <c r="AN84" s="24" t="s">
        <v>3775</v>
      </c>
      <c r="AO84" s="24" t="s">
        <v>3773</v>
      </c>
      <c r="AP84" s="21" t="s">
        <v>2738</v>
      </c>
      <c r="AQ84" s="21" t="s">
        <v>2738</v>
      </c>
      <c r="AR84" s="49" t="s">
        <v>3776</v>
      </c>
      <c r="AS84" s="49" t="s">
        <v>2559</v>
      </c>
      <c r="AT84" s="24" t="s">
        <v>2559</v>
      </c>
      <c r="AU84" s="21" t="s">
        <v>2738</v>
      </c>
      <c r="AV84" s="21" t="s">
        <v>2738</v>
      </c>
      <c r="AW84" s="21" t="s">
        <v>2738</v>
      </c>
      <c r="AX84" s="24" t="s">
        <v>3780</v>
      </c>
      <c r="AY84" s="24" t="s">
        <v>2974</v>
      </c>
      <c r="AZ84" s="49" t="s">
        <v>3779</v>
      </c>
      <c r="BA84" s="49" t="s">
        <v>2734</v>
      </c>
      <c r="BB84" s="21" t="s">
        <v>2551</v>
      </c>
    </row>
    <row r="85" spans="1:57">
      <c r="A85" s="23">
        <v>150</v>
      </c>
      <c r="B85" s="24" t="s">
        <v>1123</v>
      </c>
      <c r="C85" s="21" t="s">
        <v>2573</v>
      </c>
      <c r="D85" s="24" t="s">
        <v>2573</v>
      </c>
      <c r="E85" s="21" t="s">
        <v>1124</v>
      </c>
      <c r="F85" s="24" t="s">
        <v>2550</v>
      </c>
      <c r="G85" s="24" t="s">
        <v>2657</v>
      </c>
      <c r="H85" s="24" t="s">
        <v>2735</v>
      </c>
      <c r="I85" s="21">
        <v>2018</v>
      </c>
      <c r="J85" s="21" t="s">
        <v>2559</v>
      </c>
      <c r="K85" s="21" t="s">
        <v>2559</v>
      </c>
      <c r="M85" s="21">
        <v>3</v>
      </c>
      <c r="N85" s="21" t="s">
        <v>2552</v>
      </c>
      <c r="O85" s="24" t="s">
        <v>2944</v>
      </c>
      <c r="P85" s="24" t="s">
        <v>2775</v>
      </c>
      <c r="Q85" s="21" t="s">
        <v>2552</v>
      </c>
      <c r="R85" s="21" t="s">
        <v>2559</v>
      </c>
      <c r="S85" s="21" t="s">
        <v>2559</v>
      </c>
      <c r="T85" s="21" t="s">
        <v>2559</v>
      </c>
      <c r="U85" s="21" t="s">
        <v>2559</v>
      </c>
      <c r="V85" s="21" t="s">
        <v>2565</v>
      </c>
      <c r="W85" s="24" t="s">
        <v>2552</v>
      </c>
      <c r="X85" s="21" t="s">
        <v>2738</v>
      </c>
      <c r="Y85" s="24" t="s">
        <v>2741</v>
      </c>
      <c r="Z85" s="21" t="s">
        <v>2736</v>
      </c>
      <c r="AA85" s="21" t="s">
        <v>2552</v>
      </c>
      <c r="AB85" s="21" t="s">
        <v>2710</v>
      </c>
      <c r="AC85" s="21" t="s">
        <v>2769</v>
      </c>
      <c r="AD85" s="21" t="s">
        <v>2737</v>
      </c>
      <c r="AE85" s="24" t="s">
        <v>2742</v>
      </c>
      <c r="AF85" s="24" t="s">
        <v>2743</v>
      </c>
      <c r="AG85" s="21" t="s">
        <v>2738</v>
      </c>
      <c r="AH85" s="24" t="s">
        <v>3488</v>
      </c>
      <c r="AI85" s="21" t="s">
        <v>2738</v>
      </c>
      <c r="AJ85" s="24" t="s">
        <v>3485</v>
      </c>
      <c r="AK85" s="24" t="s">
        <v>3484</v>
      </c>
      <c r="AL85" s="24" t="s">
        <v>3487</v>
      </c>
      <c r="AM85" s="24" t="s">
        <v>3483</v>
      </c>
      <c r="AN85" s="24" t="s">
        <v>3486</v>
      </c>
      <c r="AO85" s="21" t="s">
        <v>2738</v>
      </c>
      <c r="AP85" s="24" t="s">
        <v>3489</v>
      </c>
      <c r="AQ85" s="24" t="s">
        <v>3186</v>
      </c>
      <c r="AR85" s="49" t="s">
        <v>2559</v>
      </c>
      <c r="AS85" s="49" t="s">
        <v>2559</v>
      </c>
      <c r="AT85" s="24" t="s">
        <v>2559</v>
      </c>
      <c r="AU85" s="24" t="s">
        <v>2559</v>
      </c>
      <c r="AV85" s="21" t="s">
        <v>2738</v>
      </c>
      <c r="AW85" s="21" t="s">
        <v>2738</v>
      </c>
      <c r="AX85" s="21" t="s">
        <v>2738</v>
      </c>
      <c r="AY85" s="24" t="s">
        <v>2813</v>
      </c>
      <c r="AZ85" s="49" t="s">
        <v>3482</v>
      </c>
      <c r="BA85" s="49" t="s">
        <v>2734</v>
      </c>
      <c r="BB85" s="21" t="s">
        <v>2551</v>
      </c>
    </row>
    <row r="86" spans="1:57">
      <c r="A86" s="21">
        <v>151</v>
      </c>
      <c r="B86" s="24" t="s">
        <v>1127</v>
      </c>
      <c r="C86" s="21" t="s">
        <v>2561</v>
      </c>
      <c r="D86" s="24" t="s">
        <v>2561</v>
      </c>
      <c r="E86" s="21" t="s">
        <v>1128</v>
      </c>
      <c r="F86" s="24" t="s">
        <v>2550</v>
      </c>
      <c r="G86" s="24" t="s">
        <v>2657</v>
      </c>
      <c r="H86" s="24" t="s">
        <v>2735</v>
      </c>
      <c r="I86" s="21">
        <v>2018</v>
      </c>
      <c r="J86" s="21" t="s">
        <v>2559</v>
      </c>
      <c r="K86" s="21" t="s">
        <v>2559</v>
      </c>
      <c r="M86" s="21">
        <v>2</v>
      </c>
      <c r="N86" s="21" t="s">
        <v>2559</v>
      </c>
      <c r="O86" s="24" t="s">
        <v>2758</v>
      </c>
      <c r="P86" s="24" t="s">
        <v>2738</v>
      </c>
      <c r="Q86" s="21" t="s">
        <v>2552</v>
      </c>
      <c r="R86" s="21" t="s">
        <v>2559</v>
      </c>
      <c r="S86" s="21" t="s">
        <v>2559</v>
      </c>
      <c r="T86" s="21" t="s">
        <v>2559</v>
      </c>
      <c r="U86" s="21" t="s">
        <v>2559</v>
      </c>
      <c r="V86" s="21" t="s">
        <v>2565</v>
      </c>
      <c r="W86" s="24" t="s">
        <v>2552</v>
      </c>
      <c r="X86" s="21" t="s">
        <v>2965</v>
      </c>
      <c r="Y86" s="24" t="s">
        <v>2858</v>
      </c>
      <c r="Z86" s="21" t="s">
        <v>2837</v>
      </c>
      <c r="AA86" s="21" t="s">
        <v>2552</v>
      </c>
      <c r="AB86" s="21" t="s">
        <v>2710</v>
      </c>
      <c r="AC86" s="21" t="s">
        <v>2566</v>
      </c>
      <c r="AD86" s="21" t="s">
        <v>2778</v>
      </c>
      <c r="AE86" s="24" t="s">
        <v>2901</v>
      </c>
      <c r="AF86" s="24" t="s">
        <v>2743</v>
      </c>
      <c r="AG86" s="21" t="s">
        <v>2738</v>
      </c>
      <c r="AH86" s="24" t="s">
        <v>2738</v>
      </c>
      <c r="AI86" s="24" t="s">
        <v>2902</v>
      </c>
      <c r="AJ86" s="24" t="s">
        <v>2903</v>
      </c>
      <c r="AK86" s="24" t="s">
        <v>2738</v>
      </c>
      <c r="AL86" s="24" t="s">
        <v>2904</v>
      </c>
      <c r="AM86" s="24" t="s">
        <v>2905</v>
      </c>
      <c r="AN86" s="24" t="s">
        <v>2906</v>
      </c>
      <c r="AO86" s="24" t="s">
        <v>2907</v>
      </c>
      <c r="AP86" s="24" t="s">
        <v>2908</v>
      </c>
      <c r="AQ86" s="24" t="s">
        <v>2559</v>
      </c>
      <c r="AR86" s="50" t="s">
        <v>2559</v>
      </c>
      <c r="AS86" s="24" t="s">
        <v>2738</v>
      </c>
      <c r="AT86" s="24" t="s">
        <v>2559</v>
      </c>
      <c r="AU86" s="24" t="s">
        <v>2559</v>
      </c>
      <c r="AV86" s="24">
        <v>8</v>
      </c>
      <c r="AW86" s="24" t="s">
        <v>2783</v>
      </c>
      <c r="AX86" s="24" t="s">
        <v>2738</v>
      </c>
      <c r="AY86" s="24" t="s">
        <v>2909</v>
      </c>
      <c r="AZ86" s="50" t="s">
        <v>2739</v>
      </c>
      <c r="BA86" s="50" t="s">
        <v>2740</v>
      </c>
      <c r="BB86" s="21" t="s">
        <v>2551</v>
      </c>
      <c r="BE86" s="33"/>
    </row>
    <row r="87" spans="1:57">
      <c r="A87" s="23">
        <v>152</v>
      </c>
      <c r="B87" s="24" t="s">
        <v>1131</v>
      </c>
      <c r="C87" s="21" t="s">
        <v>2570</v>
      </c>
      <c r="D87" s="24" t="s">
        <v>2572</v>
      </c>
      <c r="E87" s="21" t="s">
        <v>1132</v>
      </c>
      <c r="F87" s="24" t="s">
        <v>2550</v>
      </c>
      <c r="G87" s="24" t="s">
        <v>2657</v>
      </c>
      <c r="H87" s="24" t="s">
        <v>2735</v>
      </c>
      <c r="I87" s="21">
        <v>2018</v>
      </c>
      <c r="J87" s="21" t="s">
        <v>2559</v>
      </c>
      <c r="K87" s="21" t="s">
        <v>2559</v>
      </c>
      <c r="M87" s="21">
        <v>3</v>
      </c>
      <c r="N87" s="21" t="s">
        <v>2552</v>
      </c>
      <c r="O87" s="24" t="s">
        <v>2749</v>
      </c>
      <c r="P87" s="24" t="s">
        <v>2569</v>
      </c>
      <c r="Q87" s="21" t="s">
        <v>2552</v>
      </c>
      <c r="R87" s="21" t="s">
        <v>2559</v>
      </c>
      <c r="S87" s="21" t="s">
        <v>2559</v>
      </c>
      <c r="T87" s="21" t="s">
        <v>2559</v>
      </c>
      <c r="U87" s="21" t="s">
        <v>2559</v>
      </c>
      <c r="V87" s="21" t="s">
        <v>2565</v>
      </c>
      <c r="W87" s="24" t="s">
        <v>2552</v>
      </c>
      <c r="X87" s="21" t="s">
        <v>2559</v>
      </c>
      <c r="Y87" s="24" t="s">
        <v>2741</v>
      </c>
      <c r="Z87" s="21" t="s">
        <v>2736</v>
      </c>
      <c r="AA87" s="21" t="s">
        <v>2552</v>
      </c>
      <c r="AB87" s="21" t="s">
        <v>2710</v>
      </c>
      <c r="AC87" s="21" t="s">
        <v>2566</v>
      </c>
      <c r="AD87" s="21" t="s">
        <v>2737</v>
      </c>
      <c r="AE87" s="24" t="s">
        <v>2744</v>
      </c>
      <c r="AF87" s="24" t="s">
        <v>2769</v>
      </c>
      <c r="AG87" s="21" t="s">
        <v>2738</v>
      </c>
      <c r="AH87" s="21" t="s">
        <v>2738</v>
      </c>
      <c r="AI87" s="21" t="s">
        <v>2738</v>
      </c>
      <c r="AJ87" s="24" t="s">
        <v>3654</v>
      </c>
      <c r="AK87" s="21" t="s">
        <v>2738</v>
      </c>
      <c r="AL87" s="21" t="s">
        <v>2738</v>
      </c>
      <c r="AM87" s="24" t="s">
        <v>3812</v>
      </c>
      <c r="AN87" s="24" t="s">
        <v>3814</v>
      </c>
      <c r="AO87" s="24" t="s">
        <v>3811</v>
      </c>
      <c r="AP87" s="24" t="s">
        <v>3813</v>
      </c>
      <c r="AQ87" s="21" t="s">
        <v>2738</v>
      </c>
      <c r="AR87" s="49" t="s">
        <v>2559</v>
      </c>
      <c r="AS87" s="49" t="s">
        <v>2559</v>
      </c>
      <c r="AT87" s="21" t="s">
        <v>2738</v>
      </c>
      <c r="AU87" s="21" t="s">
        <v>2738</v>
      </c>
      <c r="AV87" s="21" t="s">
        <v>2738</v>
      </c>
      <c r="AW87" s="21" t="s">
        <v>2738</v>
      </c>
      <c r="AX87" s="24" t="s">
        <v>3816</v>
      </c>
      <c r="AY87" s="24" t="s">
        <v>3357</v>
      </c>
      <c r="AZ87" s="49" t="s">
        <v>3815</v>
      </c>
      <c r="BA87" s="49" t="s">
        <v>2740</v>
      </c>
      <c r="BB87" s="21" t="s">
        <v>2551</v>
      </c>
    </row>
    <row r="88" spans="1:57">
      <c r="A88" s="21">
        <v>153</v>
      </c>
      <c r="B88" s="24" t="s">
        <v>1135</v>
      </c>
      <c r="C88" s="21" t="s">
        <v>2573</v>
      </c>
      <c r="D88" s="24" t="s">
        <v>2567</v>
      </c>
      <c r="E88" s="21" t="s">
        <v>1136</v>
      </c>
      <c r="F88" s="24" t="s">
        <v>2550</v>
      </c>
      <c r="G88" s="24" t="s">
        <v>2657</v>
      </c>
      <c r="H88" s="24" t="s">
        <v>2735</v>
      </c>
      <c r="I88" s="21">
        <v>2018</v>
      </c>
      <c r="J88" s="21" t="s">
        <v>2559</v>
      </c>
      <c r="K88" s="21" t="s">
        <v>2559</v>
      </c>
      <c r="M88" s="21">
        <v>4</v>
      </c>
      <c r="N88" s="21" t="s">
        <v>2552</v>
      </c>
      <c r="O88" s="24" t="s">
        <v>2866</v>
      </c>
      <c r="P88" s="24" t="s">
        <v>2757</v>
      </c>
      <c r="Q88" s="21" t="s">
        <v>2559</v>
      </c>
      <c r="R88" s="21" t="s">
        <v>2552</v>
      </c>
      <c r="S88" s="21" t="s">
        <v>2559</v>
      </c>
      <c r="T88" s="21" t="s">
        <v>2559</v>
      </c>
      <c r="U88" s="21" t="s">
        <v>2559</v>
      </c>
      <c r="V88" s="21" t="s">
        <v>2565</v>
      </c>
      <c r="W88" s="24" t="s">
        <v>2766</v>
      </c>
      <c r="X88" s="21" t="s">
        <v>2738</v>
      </c>
      <c r="Y88" s="24" t="s">
        <v>2836</v>
      </c>
      <c r="Z88" s="21" t="s">
        <v>2736</v>
      </c>
      <c r="AA88" s="21" t="s">
        <v>2552</v>
      </c>
      <c r="AB88" s="21" t="s">
        <v>2710</v>
      </c>
      <c r="AC88" s="21" t="s">
        <v>2566</v>
      </c>
      <c r="AD88" s="21" t="s">
        <v>2737</v>
      </c>
      <c r="AE88" s="24" t="s">
        <v>2744</v>
      </c>
      <c r="AF88" s="24" t="s">
        <v>2743</v>
      </c>
      <c r="AG88" s="21" t="s">
        <v>2738</v>
      </c>
      <c r="AH88" s="21" t="s">
        <v>2738</v>
      </c>
      <c r="AI88" s="21" t="s">
        <v>2738</v>
      </c>
      <c r="AJ88" s="24" t="s">
        <v>3385</v>
      </c>
      <c r="AK88" s="21" t="s">
        <v>2738</v>
      </c>
      <c r="AL88" s="24" t="s">
        <v>2763</v>
      </c>
      <c r="AM88" s="24" t="s">
        <v>3638</v>
      </c>
      <c r="AN88" s="24" t="s">
        <v>3637</v>
      </c>
      <c r="AO88" s="21" t="s">
        <v>2738</v>
      </c>
      <c r="AP88" s="24" t="s">
        <v>3639</v>
      </c>
      <c r="AQ88" s="21" t="s">
        <v>2738</v>
      </c>
      <c r="AR88" s="21" t="s">
        <v>2738</v>
      </c>
      <c r="AS88" s="49" t="s">
        <v>2559</v>
      </c>
      <c r="AT88" s="21" t="s">
        <v>2738</v>
      </c>
      <c r="AU88" s="21" t="s">
        <v>2738</v>
      </c>
      <c r="AV88" s="21" t="s">
        <v>2738</v>
      </c>
      <c r="AW88" s="21" t="s">
        <v>2738</v>
      </c>
      <c r="AX88" s="21" t="s">
        <v>2738</v>
      </c>
      <c r="AY88" s="24" t="s">
        <v>3636</v>
      </c>
      <c r="AZ88" s="49" t="s">
        <v>2739</v>
      </c>
      <c r="BA88" s="49" t="s">
        <v>2734</v>
      </c>
      <c r="BB88" s="21" t="s">
        <v>2551</v>
      </c>
    </row>
    <row r="89" spans="1:57">
      <c r="A89" s="23">
        <v>156</v>
      </c>
      <c r="B89" s="24" t="s">
        <v>1147</v>
      </c>
      <c r="C89" s="21" t="s">
        <v>2573</v>
      </c>
      <c r="D89" s="24" t="s">
        <v>2573</v>
      </c>
      <c r="E89" s="21" t="s">
        <v>1148</v>
      </c>
      <c r="F89" s="24" t="s">
        <v>2550</v>
      </c>
      <c r="G89" s="24" t="s">
        <v>2657</v>
      </c>
      <c r="H89" s="24" t="s">
        <v>2735</v>
      </c>
      <c r="I89" s="21">
        <v>2018</v>
      </c>
      <c r="J89" s="21" t="s">
        <v>2559</v>
      </c>
      <c r="K89" s="21" t="s">
        <v>2559</v>
      </c>
      <c r="M89" s="21">
        <v>2</v>
      </c>
      <c r="N89" s="21" t="s">
        <v>2552</v>
      </c>
      <c r="O89" s="24" t="s">
        <v>2758</v>
      </c>
      <c r="P89" s="24" t="s">
        <v>2738</v>
      </c>
      <c r="Q89" s="21" t="s">
        <v>2552</v>
      </c>
      <c r="R89" s="21" t="s">
        <v>2559</v>
      </c>
      <c r="S89" s="21" t="s">
        <v>2559</v>
      </c>
      <c r="T89" s="21" t="s">
        <v>2559</v>
      </c>
      <c r="U89" s="21" t="s">
        <v>2559</v>
      </c>
      <c r="V89" s="21" t="s">
        <v>2565</v>
      </c>
      <c r="W89" s="24" t="s">
        <v>2910</v>
      </c>
      <c r="X89" s="21" t="s">
        <v>2965</v>
      </c>
      <c r="Y89" s="24" t="s">
        <v>2858</v>
      </c>
      <c r="Z89" s="21" t="s">
        <v>2552</v>
      </c>
      <c r="AA89" s="21" t="s">
        <v>2552</v>
      </c>
      <c r="AB89" s="21" t="s">
        <v>2552</v>
      </c>
      <c r="AC89" s="21" t="s">
        <v>2911</v>
      </c>
      <c r="AD89" s="21" t="s">
        <v>2778</v>
      </c>
      <c r="AE89" s="24" t="s">
        <v>2901</v>
      </c>
      <c r="AF89" s="24" t="s">
        <v>2912</v>
      </c>
      <c r="AG89" s="21" t="s">
        <v>2738</v>
      </c>
      <c r="AH89" s="24" t="s">
        <v>2738</v>
      </c>
      <c r="AI89" s="24" t="s">
        <v>2744</v>
      </c>
      <c r="AJ89" s="24" t="s">
        <v>2913</v>
      </c>
      <c r="AK89" s="24" t="s">
        <v>2744</v>
      </c>
      <c r="AL89" s="24" t="s">
        <v>2914</v>
      </c>
      <c r="AM89" s="24" t="s">
        <v>2915</v>
      </c>
      <c r="AN89" s="24" t="s">
        <v>2916</v>
      </c>
      <c r="AO89" s="24" t="s">
        <v>2917</v>
      </c>
      <c r="AP89" s="24" t="s">
        <v>2908</v>
      </c>
      <c r="AQ89" s="24" t="s">
        <v>2559</v>
      </c>
      <c r="AR89" s="50" t="s">
        <v>2559</v>
      </c>
      <c r="AS89" s="24" t="s">
        <v>2744</v>
      </c>
      <c r="AT89" s="24" t="s">
        <v>2559</v>
      </c>
      <c r="AU89" s="24" t="s">
        <v>2744</v>
      </c>
      <c r="AV89" s="24">
        <v>5</v>
      </c>
      <c r="AW89" s="24" t="s">
        <v>2744</v>
      </c>
      <c r="AX89" s="24" t="s">
        <v>2744</v>
      </c>
      <c r="AY89" s="24" t="s">
        <v>2918</v>
      </c>
      <c r="AZ89" s="50" t="s">
        <v>2919</v>
      </c>
      <c r="BA89" s="50" t="s">
        <v>2740</v>
      </c>
      <c r="BB89" s="21" t="s">
        <v>2551</v>
      </c>
      <c r="BE89" s="33"/>
    </row>
    <row r="90" spans="1:57">
      <c r="A90" s="23">
        <v>158</v>
      </c>
      <c r="B90" s="24" t="s">
        <v>1155</v>
      </c>
      <c r="C90" s="21" t="s">
        <v>2567</v>
      </c>
      <c r="D90" s="24" t="s">
        <v>2591</v>
      </c>
      <c r="E90" s="21" t="s">
        <v>1156</v>
      </c>
      <c r="F90" s="24" t="s">
        <v>2550</v>
      </c>
      <c r="G90" s="24" t="s">
        <v>2657</v>
      </c>
      <c r="H90" s="24" t="s">
        <v>2735</v>
      </c>
      <c r="I90" s="21">
        <v>2019</v>
      </c>
      <c r="J90" s="21" t="s">
        <v>2559</v>
      </c>
      <c r="K90" s="21" t="s">
        <v>2559</v>
      </c>
      <c r="M90" s="21">
        <v>2</v>
      </c>
      <c r="N90" s="21" t="s">
        <v>2552</v>
      </c>
      <c r="O90" s="24" t="s">
        <v>2569</v>
      </c>
      <c r="P90" s="24" t="s">
        <v>2569</v>
      </c>
      <c r="Q90" s="21" t="s">
        <v>2552</v>
      </c>
      <c r="R90" s="21" t="s">
        <v>2552</v>
      </c>
      <c r="S90" s="21" t="s">
        <v>2559</v>
      </c>
      <c r="T90" s="21" t="s">
        <v>2559</v>
      </c>
      <c r="U90" s="21" t="s">
        <v>2559</v>
      </c>
      <c r="V90" s="21" t="s">
        <v>2565</v>
      </c>
      <c r="W90" s="24" t="s">
        <v>2766</v>
      </c>
      <c r="X90" s="21" t="s">
        <v>2965</v>
      </c>
      <c r="Y90" s="24" t="s">
        <v>2836</v>
      </c>
      <c r="Z90" s="21" t="s">
        <v>2736</v>
      </c>
      <c r="AA90" s="21" t="s">
        <v>2552</v>
      </c>
      <c r="AB90" s="21" t="s">
        <v>2710</v>
      </c>
      <c r="AC90" s="21" t="s">
        <v>2566</v>
      </c>
      <c r="AD90" s="21" t="s">
        <v>2737</v>
      </c>
      <c r="AE90" s="24" t="s">
        <v>2742</v>
      </c>
      <c r="AF90" s="24" t="s">
        <v>2912</v>
      </c>
      <c r="AG90" s="21" t="s">
        <v>2559</v>
      </c>
      <c r="AH90" s="24" t="s">
        <v>2744</v>
      </c>
      <c r="AI90" s="24" t="s">
        <v>2744</v>
      </c>
      <c r="AJ90" s="24" t="s">
        <v>2920</v>
      </c>
      <c r="AK90" s="24" t="s">
        <v>2921</v>
      </c>
      <c r="AL90" s="24" t="s">
        <v>2922</v>
      </c>
      <c r="AM90" s="24" t="s">
        <v>2744</v>
      </c>
      <c r="AN90" s="24" t="s">
        <v>2923</v>
      </c>
      <c r="AO90" s="24" t="s">
        <v>2924</v>
      </c>
      <c r="AP90" s="24" t="s">
        <v>2925</v>
      </c>
      <c r="AQ90" s="24" t="s">
        <v>2926</v>
      </c>
      <c r="AR90" s="49" t="s">
        <v>2559</v>
      </c>
      <c r="AS90" s="49" t="s">
        <v>2927</v>
      </c>
      <c r="AT90" s="24" t="s">
        <v>2738</v>
      </c>
      <c r="AU90" s="24" t="s">
        <v>2744</v>
      </c>
      <c r="AV90" s="24" t="s">
        <v>2738</v>
      </c>
      <c r="AW90" s="24" t="s">
        <v>2738</v>
      </c>
      <c r="AX90" s="24" t="s">
        <v>2738</v>
      </c>
      <c r="AY90" s="24" t="s">
        <v>2928</v>
      </c>
      <c r="AZ90" s="49" t="s">
        <v>2739</v>
      </c>
      <c r="BA90" s="49" t="s">
        <v>2734</v>
      </c>
      <c r="BB90" s="21" t="s">
        <v>2551</v>
      </c>
    </row>
    <row r="91" spans="1:57">
      <c r="A91" s="21">
        <v>163</v>
      </c>
      <c r="B91" s="24" t="s">
        <v>1175</v>
      </c>
      <c r="C91" s="21" t="s">
        <v>4020</v>
      </c>
      <c r="D91" s="24" t="s">
        <v>2573</v>
      </c>
      <c r="E91" s="21" t="s">
        <v>1176</v>
      </c>
      <c r="F91" s="24" t="s">
        <v>2550</v>
      </c>
      <c r="G91" s="24" t="s">
        <v>2657</v>
      </c>
      <c r="H91" s="24" t="s">
        <v>2735</v>
      </c>
      <c r="I91" s="21">
        <v>2018</v>
      </c>
      <c r="J91" s="21" t="s">
        <v>2559</v>
      </c>
      <c r="K91" s="21" t="s">
        <v>2559</v>
      </c>
      <c r="M91" s="21">
        <v>2</v>
      </c>
      <c r="N91" s="21" t="s">
        <v>2552</v>
      </c>
      <c r="O91" s="24" t="s">
        <v>2866</v>
      </c>
      <c r="P91" s="24" t="s">
        <v>2738</v>
      </c>
      <c r="Q91" s="21" t="s">
        <v>2552</v>
      </c>
      <c r="R91" s="21" t="s">
        <v>2552</v>
      </c>
      <c r="S91" s="21" t="s">
        <v>2559</v>
      </c>
      <c r="T91" s="21" t="s">
        <v>2559</v>
      </c>
      <c r="U91" s="21" t="s">
        <v>2559</v>
      </c>
      <c r="V91" s="21" t="s">
        <v>2565</v>
      </c>
      <c r="W91" s="24" t="s">
        <v>2750</v>
      </c>
      <c r="X91" s="21" t="s">
        <v>2965</v>
      </c>
      <c r="Y91" s="24" t="s">
        <v>2929</v>
      </c>
      <c r="Z91" s="21" t="s">
        <v>2736</v>
      </c>
      <c r="AA91" s="21" t="s">
        <v>2552</v>
      </c>
      <c r="AB91" s="21" t="s">
        <v>2710</v>
      </c>
      <c r="AC91" s="21" t="s">
        <v>2566</v>
      </c>
      <c r="AD91" s="21" t="s">
        <v>2737</v>
      </c>
      <c r="AE91" s="24" t="s">
        <v>2752</v>
      </c>
      <c r="AF91" s="24" t="s">
        <v>2769</v>
      </c>
      <c r="AG91" s="21" t="s">
        <v>2738</v>
      </c>
      <c r="AH91" s="21" t="s">
        <v>2738</v>
      </c>
      <c r="AI91" s="24" t="s">
        <v>2744</v>
      </c>
      <c r="AJ91" s="24" t="s">
        <v>2744</v>
      </c>
      <c r="AK91" s="24" t="s">
        <v>2744</v>
      </c>
      <c r="AL91" s="24" t="s">
        <v>2744</v>
      </c>
      <c r="AM91" s="24" t="s">
        <v>2930</v>
      </c>
      <c r="AN91" s="24" t="s">
        <v>2744</v>
      </c>
      <c r="AO91" s="24" t="s">
        <v>2931</v>
      </c>
      <c r="AP91" s="24" t="s">
        <v>2744</v>
      </c>
      <c r="AQ91" s="24" t="s">
        <v>2559</v>
      </c>
      <c r="AR91" s="49" t="s">
        <v>2559</v>
      </c>
      <c r="AS91" s="49" t="s">
        <v>2559</v>
      </c>
      <c r="AT91" s="24" t="s">
        <v>2744</v>
      </c>
      <c r="AU91" s="24" t="s">
        <v>2744</v>
      </c>
      <c r="AV91" s="24" t="s">
        <v>2744</v>
      </c>
      <c r="AW91" s="24" t="s">
        <v>2744</v>
      </c>
      <c r="AX91" s="24" t="s">
        <v>2766</v>
      </c>
      <c r="AY91" s="24" t="s">
        <v>2932</v>
      </c>
      <c r="AZ91" s="49" t="s">
        <v>2739</v>
      </c>
      <c r="BA91" s="49" t="s">
        <v>2734</v>
      </c>
      <c r="BB91" s="21" t="s">
        <v>2551</v>
      </c>
    </row>
    <row r="92" spans="1:57">
      <c r="A92" s="23">
        <v>164</v>
      </c>
      <c r="B92" s="24" t="s">
        <v>1179</v>
      </c>
      <c r="C92" s="21" t="s">
        <v>2567</v>
      </c>
      <c r="D92" s="24" t="s">
        <v>2567</v>
      </c>
      <c r="E92" s="21" t="s">
        <v>1180</v>
      </c>
      <c r="F92" s="24" t="s">
        <v>2550</v>
      </c>
      <c r="G92" s="24" t="s">
        <v>2657</v>
      </c>
      <c r="H92" s="24" t="s">
        <v>2735</v>
      </c>
      <c r="I92" s="21">
        <v>2018</v>
      </c>
      <c r="J92" s="21" t="s">
        <v>2559</v>
      </c>
      <c r="K92" s="21" t="s">
        <v>2559</v>
      </c>
      <c r="M92" s="21">
        <v>4</v>
      </c>
      <c r="N92" s="21" t="s">
        <v>2559</v>
      </c>
      <c r="O92" s="24" t="s">
        <v>2758</v>
      </c>
      <c r="P92" s="24" t="s">
        <v>2738</v>
      </c>
      <c r="Q92" s="21" t="s">
        <v>2552</v>
      </c>
      <c r="R92" s="21" t="s">
        <v>2559</v>
      </c>
      <c r="S92" s="21" t="s">
        <v>2559</v>
      </c>
      <c r="T92" s="21" t="s">
        <v>2559</v>
      </c>
      <c r="U92" s="21" t="s">
        <v>2559</v>
      </c>
      <c r="V92" s="21" t="s">
        <v>2565</v>
      </c>
      <c r="W92" s="24" t="s">
        <v>3602</v>
      </c>
      <c r="X92" s="21" t="s">
        <v>2738</v>
      </c>
      <c r="Y92" s="24" t="s">
        <v>3222</v>
      </c>
      <c r="Z92" s="21" t="s">
        <v>2736</v>
      </c>
      <c r="AA92" s="21" t="s">
        <v>2793</v>
      </c>
      <c r="AB92" s="21" t="s">
        <v>2710</v>
      </c>
      <c r="AC92" s="21" t="s">
        <v>2566</v>
      </c>
      <c r="AD92" s="21" t="s">
        <v>2737</v>
      </c>
      <c r="AE92" s="24" t="s">
        <v>2752</v>
      </c>
      <c r="AF92" s="24" t="s">
        <v>2743</v>
      </c>
      <c r="AG92" s="21" t="s">
        <v>2738</v>
      </c>
      <c r="AH92" s="21" t="s">
        <v>2738</v>
      </c>
      <c r="AI92" s="21" t="s">
        <v>2738</v>
      </c>
      <c r="AJ92" s="21" t="s">
        <v>2738</v>
      </c>
      <c r="AK92" s="21" t="s">
        <v>2738</v>
      </c>
      <c r="AL92" s="24" t="s">
        <v>2763</v>
      </c>
      <c r="AM92" s="24" t="s">
        <v>3597</v>
      </c>
      <c r="AN92" s="24" t="s">
        <v>3601</v>
      </c>
      <c r="AO92" s="24" t="s">
        <v>3599</v>
      </c>
      <c r="AP92" s="24" t="s">
        <v>3600</v>
      </c>
      <c r="AQ92" s="24" t="s">
        <v>3598</v>
      </c>
      <c r="AR92" s="49" t="s">
        <v>3191</v>
      </c>
      <c r="AS92" s="21" t="s">
        <v>2738</v>
      </c>
      <c r="AT92" s="21" t="s">
        <v>2738</v>
      </c>
      <c r="AU92" s="21" t="s">
        <v>2738</v>
      </c>
      <c r="AV92" s="21" t="s">
        <v>2738</v>
      </c>
      <c r="AW92" s="21" t="s">
        <v>2738</v>
      </c>
      <c r="AX92" s="24" t="s">
        <v>3604</v>
      </c>
      <c r="AY92" s="24" t="s">
        <v>2825</v>
      </c>
      <c r="AZ92" s="49" t="s">
        <v>3603</v>
      </c>
      <c r="BA92" s="49" t="s">
        <v>3610</v>
      </c>
      <c r="BB92" s="21" t="s">
        <v>2551</v>
      </c>
    </row>
    <row r="93" spans="1:57">
      <c r="A93" s="21">
        <v>165</v>
      </c>
      <c r="B93" s="24" t="s">
        <v>1183</v>
      </c>
      <c r="C93" s="21" t="s">
        <v>2567</v>
      </c>
      <c r="D93" s="24" t="s">
        <v>2560</v>
      </c>
      <c r="E93" s="21" t="s">
        <v>1184</v>
      </c>
      <c r="F93" s="24" t="s">
        <v>2550</v>
      </c>
      <c r="G93" s="24" t="s">
        <v>2657</v>
      </c>
      <c r="H93" s="24" t="s">
        <v>2735</v>
      </c>
      <c r="I93" s="21">
        <v>2018</v>
      </c>
      <c r="J93" s="21" t="s">
        <v>2559</v>
      </c>
      <c r="K93" s="21" t="s">
        <v>2559</v>
      </c>
      <c r="M93" s="21">
        <v>2</v>
      </c>
      <c r="N93" s="21" t="s">
        <v>2552</v>
      </c>
      <c r="O93" s="24" t="s">
        <v>2944</v>
      </c>
      <c r="P93" s="24" t="s">
        <v>2569</v>
      </c>
      <c r="Q93" s="21" t="s">
        <v>2552</v>
      </c>
      <c r="R93" s="21" t="s">
        <v>2559</v>
      </c>
      <c r="S93" s="21" t="s">
        <v>2559</v>
      </c>
      <c r="T93" s="21" t="s">
        <v>2559</v>
      </c>
      <c r="U93" s="21" t="s">
        <v>2559</v>
      </c>
      <c r="V93" s="21" t="s">
        <v>2565</v>
      </c>
      <c r="W93" s="24" t="s">
        <v>2791</v>
      </c>
      <c r="X93" s="21" t="s">
        <v>2559</v>
      </c>
      <c r="Y93" s="24" t="s">
        <v>2929</v>
      </c>
      <c r="Z93" s="21" t="s">
        <v>2736</v>
      </c>
      <c r="AA93" s="21" t="s">
        <v>2793</v>
      </c>
      <c r="AB93" s="21" t="s">
        <v>2710</v>
      </c>
      <c r="AC93" s="21" t="s">
        <v>2566</v>
      </c>
      <c r="AD93" s="21" t="s">
        <v>2737</v>
      </c>
      <c r="AE93" s="24" t="s">
        <v>3295</v>
      </c>
      <c r="AF93" s="24" t="s">
        <v>2743</v>
      </c>
      <c r="AG93" s="21" t="s">
        <v>2738</v>
      </c>
      <c r="AH93" s="24" t="s">
        <v>2763</v>
      </c>
      <c r="AI93" s="21" t="s">
        <v>2738</v>
      </c>
      <c r="AJ93" s="24" t="s">
        <v>3296</v>
      </c>
      <c r="AK93" s="21" t="s">
        <v>2738</v>
      </c>
      <c r="AL93" s="21" t="s">
        <v>2738</v>
      </c>
      <c r="AM93" s="24" t="s">
        <v>3297</v>
      </c>
      <c r="AN93" s="24" t="s">
        <v>3298</v>
      </c>
      <c r="AO93" s="24" t="s">
        <v>3141</v>
      </c>
      <c r="AP93" s="21" t="s">
        <v>2738</v>
      </c>
      <c r="AQ93" s="21" t="s">
        <v>2738</v>
      </c>
      <c r="AR93" s="49" t="s">
        <v>2559</v>
      </c>
      <c r="AS93" s="49" t="s">
        <v>2559</v>
      </c>
      <c r="AT93" s="24" t="s">
        <v>2559</v>
      </c>
      <c r="AU93" s="21" t="s">
        <v>2738</v>
      </c>
      <c r="AV93" s="21" t="s">
        <v>2738</v>
      </c>
      <c r="AW93" s="21" t="s">
        <v>2738</v>
      </c>
      <c r="AX93" s="24" t="s">
        <v>3294</v>
      </c>
      <c r="AY93" s="24" t="s">
        <v>2817</v>
      </c>
      <c r="AZ93" s="49" t="s">
        <v>2739</v>
      </c>
      <c r="BA93" s="49" t="s">
        <v>2734</v>
      </c>
      <c r="BB93" s="21" t="s">
        <v>2551</v>
      </c>
    </row>
    <row r="94" spans="1:57">
      <c r="A94" s="23">
        <v>166</v>
      </c>
      <c r="B94" s="24" t="s">
        <v>1187</v>
      </c>
      <c r="C94" s="21" t="s">
        <v>2573</v>
      </c>
      <c r="D94" s="24" t="s">
        <v>2573</v>
      </c>
      <c r="E94" s="21" t="s">
        <v>1188</v>
      </c>
      <c r="F94" s="24" t="s">
        <v>2550</v>
      </c>
      <c r="G94" s="24" t="s">
        <v>2657</v>
      </c>
      <c r="H94" s="24" t="s">
        <v>2735</v>
      </c>
      <c r="I94" s="21">
        <v>2018</v>
      </c>
      <c r="J94" s="21" t="s">
        <v>2559</v>
      </c>
      <c r="K94" s="21" t="s">
        <v>2559</v>
      </c>
      <c r="M94" s="21">
        <v>2</v>
      </c>
      <c r="N94" s="21" t="s">
        <v>2552</v>
      </c>
      <c r="O94" s="24" t="s">
        <v>2933</v>
      </c>
      <c r="P94" s="24" t="s">
        <v>2569</v>
      </c>
      <c r="Q94" s="21" t="s">
        <v>2552</v>
      </c>
      <c r="R94" s="21" t="s">
        <v>2559</v>
      </c>
      <c r="S94" s="21" t="s">
        <v>2559</v>
      </c>
      <c r="T94" s="21" t="s">
        <v>2559</v>
      </c>
      <c r="U94" s="21" t="s">
        <v>2559</v>
      </c>
      <c r="V94" s="21" t="s">
        <v>2565</v>
      </c>
      <c r="W94" s="24" t="s">
        <v>2822</v>
      </c>
      <c r="X94" s="21" t="s">
        <v>2965</v>
      </c>
      <c r="Y94" s="24" t="s">
        <v>2741</v>
      </c>
      <c r="Z94" s="21" t="s">
        <v>2736</v>
      </c>
      <c r="AA94" s="21" t="s">
        <v>2793</v>
      </c>
      <c r="AB94" s="21" t="s">
        <v>2710</v>
      </c>
      <c r="AC94" s="21" t="s">
        <v>2566</v>
      </c>
      <c r="AD94" s="21" t="s">
        <v>2778</v>
      </c>
      <c r="AE94" s="24" t="s">
        <v>2742</v>
      </c>
      <c r="AF94" s="24" t="s">
        <v>2743</v>
      </c>
      <c r="AG94" s="24" t="s">
        <v>2744</v>
      </c>
      <c r="AH94" s="24" t="s">
        <v>2744</v>
      </c>
      <c r="AI94" s="24" t="s">
        <v>2744</v>
      </c>
      <c r="AJ94" s="24" t="s">
        <v>2744</v>
      </c>
      <c r="AK94" s="24" t="s">
        <v>2744</v>
      </c>
      <c r="AL94" s="24" t="s">
        <v>2744</v>
      </c>
      <c r="AM94" s="24" t="s">
        <v>2559</v>
      </c>
      <c r="AN94" s="24" t="s">
        <v>2934</v>
      </c>
      <c r="AO94" s="24" t="s">
        <v>2744</v>
      </c>
      <c r="AP94" s="24" t="s">
        <v>2744</v>
      </c>
      <c r="AQ94" s="24" t="s">
        <v>2559</v>
      </c>
      <c r="AR94" s="49" t="s">
        <v>2559</v>
      </c>
      <c r="AS94" s="49" t="s">
        <v>2744</v>
      </c>
      <c r="AT94" s="24" t="s">
        <v>2559</v>
      </c>
      <c r="AU94" s="24" t="s">
        <v>2559</v>
      </c>
      <c r="AV94" s="24" t="s">
        <v>2744</v>
      </c>
      <c r="AW94" s="24" t="s">
        <v>2744</v>
      </c>
      <c r="AX94" s="24" t="s">
        <v>2738</v>
      </c>
      <c r="AY94" s="24" t="s">
        <v>2935</v>
      </c>
      <c r="AZ94" s="49" t="s">
        <v>2739</v>
      </c>
      <c r="BA94" s="49" t="s">
        <v>2740</v>
      </c>
      <c r="BB94" s="21" t="s">
        <v>2551</v>
      </c>
    </row>
    <row r="95" spans="1:57">
      <c r="A95" s="21">
        <v>167</v>
      </c>
      <c r="B95" s="24" t="s">
        <v>1191</v>
      </c>
      <c r="C95" s="21" t="s">
        <v>2597</v>
      </c>
      <c r="D95" s="24" t="s">
        <v>2659</v>
      </c>
      <c r="E95" s="21" t="s">
        <v>1192</v>
      </c>
      <c r="F95" s="24" t="s">
        <v>2558</v>
      </c>
      <c r="G95" s="24" t="s">
        <v>2657</v>
      </c>
      <c r="H95" s="24" t="s">
        <v>2735</v>
      </c>
      <c r="I95" s="21">
        <v>2017</v>
      </c>
      <c r="J95" s="21" t="s">
        <v>2559</v>
      </c>
      <c r="K95" s="21" t="s">
        <v>2559</v>
      </c>
      <c r="M95" s="21">
        <v>2</v>
      </c>
      <c r="N95" s="21" t="s">
        <v>2552</v>
      </c>
      <c r="O95" s="24" t="s">
        <v>2782</v>
      </c>
      <c r="P95" s="24" t="s">
        <v>2738</v>
      </c>
      <c r="Q95" s="21" t="s">
        <v>2552</v>
      </c>
      <c r="R95" s="21" t="s">
        <v>2559</v>
      </c>
      <c r="S95" s="21" t="s">
        <v>2552</v>
      </c>
      <c r="T95" s="21" t="s">
        <v>2552</v>
      </c>
      <c r="U95" s="21" t="s">
        <v>2552</v>
      </c>
      <c r="V95" s="21" t="s">
        <v>2552</v>
      </c>
      <c r="W95" s="24" t="s">
        <v>2552</v>
      </c>
      <c r="X95" s="21" t="s">
        <v>2738</v>
      </c>
      <c r="Y95" s="24" t="s">
        <v>2710</v>
      </c>
      <c r="Z95" s="21" t="s">
        <v>2736</v>
      </c>
      <c r="AA95" s="21" t="s">
        <v>2552</v>
      </c>
      <c r="AB95" s="21" t="s">
        <v>2710</v>
      </c>
      <c r="AC95" s="21" t="s">
        <v>2744</v>
      </c>
      <c r="AD95" s="21" t="s">
        <v>2778</v>
      </c>
      <c r="AE95" s="24" t="s">
        <v>2744</v>
      </c>
      <c r="AF95" s="24" t="s">
        <v>2743</v>
      </c>
      <c r="AG95" s="24" t="s">
        <v>2744</v>
      </c>
      <c r="AH95" s="24" t="s">
        <v>2744</v>
      </c>
      <c r="AI95" s="24" t="s">
        <v>2744</v>
      </c>
      <c r="AJ95" s="24" t="s">
        <v>2744</v>
      </c>
      <c r="AK95" s="24" t="s">
        <v>2744</v>
      </c>
      <c r="AL95" s="24" t="s">
        <v>2744</v>
      </c>
      <c r="AM95" s="24" t="s">
        <v>2744</v>
      </c>
      <c r="AN95" s="24" t="s">
        <v>2744</v>
      </c>
      <c r="AO95" s="24" t="s">
        <v>2744</v>
      </c>
      <c r="AP95" s="24" t="s">
        <v>2744</v>
      </c>
      <c r="AQ95" s="24" t="s">
        <v>2744</v>
      </c>
      <c r="AR95" s="24" t="s">
        <v>2744</v>
      </c>
      <c r="AS95" s="24" t="s">
        <v>2744</v>
      </c>
      <c r="AT95" s="24" t="s">
        <v>2744</v>
      </c>
      <c r="AU95" s="24" t="s">
        <v>2744</v>
      </c>
      <c r="AV95" s="24" t="s">
        <v>2744</v>
      </c>
      <c r="AW95" s="24" t="s">
        <v>2744</v>
      </c>
      <c r="AX95" s="24" t="s">
        <v>2552</v>
      </c>
      <c r="AY95" s="24" t="s">
        <v>2936</v>
      </c>
      <c r="AZ95" s="49" t="s">
        <v>2553</v>
      </c>
      <c r="BA95" s="49" t="s">
        <v>2740</v>
      </c>
      <c r="BB95" s="21" t="s">
        <v>2551</v>
      </c>
    </row>
    <row r="96" spans="1:57">
      <c r="A96" s="21">
        <v>169</v>
      </c>
      <c r="B96" s="24" t="s">
        <v>1199</v>
      </c>
      <c r="C96" s="21" t="s">
        <v>2573</v>
      </c>
      <c r="D96" s="24" t="s">
        <v>2567</v>
      </c>
      <c r="E96" s="21" t="s">
        <v>1200</v>
      </c>
      <c r="F96" s="24" t="s">
        <v>2550</v>
      </c>
      <c r="G96" s="24" t="s">
        <v>2657</v>
      </c>
      <c r="H96" s="24" t="s">
        <v>2735</v>
      </c>
      <c r="I96" s="21">
        <v>2018</v>
      </c>
      <c r="J96" s="21" t="s">
        <v>2559</v>
      </c>
      <c r="K96" s="21" t="s">
        <v>2559</v>
      </c>
      <c r="M96" s="21">
        <v>2</v>
      </c>
      <c r="N96" s="21" t="s">
        <v>2552</v>
      </c>
      <c r="O96" s="24" t="s">
        <v>2937</v>
      </c>
      <c r="P96" s="24" t="s">
        <v>2738</v>
      </c>
      <c r="Q96" s="21" t="s">
        <v>2552</v>
      </c>
      <c r="R96" s="21" t="s">
        <v>2559</v>
      </c>
      <c r="S96" s="21" t="s">
        <v>2559</v>
      </c>
      <c r="T96" s="21" t="s">
        <v>2559</v>
      </c>
      <c r="U96" s="21" t="s">
        <v>2559</v>
      </c>
      <c r="V96" s="21" t="s">
        <v>2565</v>
      </c>
      <c r="W96" s="24" t="s">
        <v>2766</v>
      </c>
      <c r="X96" s="21" t="s">
        <v>2965</v>
      </c>
      <c r="Y96" s="24" t="s">
        <v>2741</v>
      </c>
      <c r="Z96" s="21" t="s">
        <v>2736</v>
      </c>
      <c r="AA96" s="21" t="s">
        <v>2552</v>
      </c>
      <c r="AB96" s="21" t="s">
        <v>2710</v>
      </c>
      <c r="AC96" s="21" t="s">
        <v>2566</v>
      </c>
      <c r="AD96" s="21" t="s">
        <v>2737</v>
      </c>
      <c r="AE96" s="24" t="s">
        <v>2938</v>
      </c>
      <c r="AF96" s="24" t="s">
        <v>2743</v>
      </c>
      <c r="AG96" s="21" t="s">
        <v>2559</v>
      </c>
      <c r="AH96" s="21" t="s">
        <v>2738</v>
      </c>
      <c r="AI96" s="24" t="s">
        <v>2559</v>
      </c>
      <c r="AJ96" s="24" t="s">
        <v>2939</v>
      </c>
      <c r="AK96" s="24" t="s">
        <v>2744</v>
      </c>
      <c r="AL96" s="24" t="s">
        <v>2940</v>
      </c>
      <c r="AM96" s="24" t="s">
        <v>2744</v>
      </c>
      <c r="AN96" s="24" t="s">
        <v>2941</v>
      </c>
      <c r="AO96" s="24" t="s">
        <v>2942</v>
      </c>
      <c r="AP96" s="24" t="s">
        <v>2943</v>
      </c>
      <c r="AQ96" s="24" t="s">
        <v>2744</v>
      </c>
      <c r="AR96" s="49" t="s">
        <v>2559</v>
      </c>
      <c r="AS96" s="49" t="s">
        <v>2559</v>
      </c>
      <c r="AT96" s="24" t="s">
        <v>2559</v>
      </c>
      <c r="AU96" s="24" t="s">
        <v>2559</v>
      </c>
      <c r="AV96" s="24" t="s">
        <v>2744</v>
      </c>
      <c r="AW96" s="24" t="s">
        <v>2744</v>
      </c>
      <c r="AX96" s="24" t="s">
        <v>2738</v>
      </c>
      <c r="AY96" s="24" t="s">
        <v>2855</v>
      </c>
      <c r="AZ96" s="49" t="s">
        <v>2739</v>
      </c>
      <c r="BA96" s="49" t="s">
        <v>2740</v>
      </c>
      <c r="BB96" s="21" t="s">
        <v>2551</v>
      </c>
    </row>
    <row r="97" spans="1:54">
      <c r="A97" s="23">
        <v>170</v>
      </c>
      <c r="B97" s="24" t="s">
        <v>1203</v>
      </c>
      <c r="C97" s="21" t="s">
        <v>2561</v>
      </c>
      <c r="D97" s="24" t="s">
        <v>2573</v>
      </c>
      <c r="E97" s="21" t="s">
        <v>1204</v>
      </c>
      <c r="F97" s="24" t="s">
        <v>2550</v>
      </c>
      <c r="G97" s="24" t="s">
        <v>2657</v>
      </c>
      <c r="H97" s="24" t="s">
        <v>2735</v>
      </c>
      <c r="I97" s="21">
        <v>2018</v>
      </c>
      <c r="J97" s="21" t="s">
        <v>2559</v>
      </c>
      <c r="K97" s="21" t="s">
        <v>2559</v>
      </c>
      <c r="M97" s="21">
        <v>2</v>
      </c>
      <c r="N97" s="21" t="s">
        <v>2552</v>
      </c>
      <c r="O97" s="24" t="s">
        <v>2944</v>
      </c>
      <c r="P97" s="24" t="s">
        <v>2738</v>
      </c>
      <c r="Q97" s="21" t="s">
        <v>2552</v>
      </c>
      <c r="R97" s="21" t="s">
        <v>2559</v>
      </c>
      <c r="S97" s="21" t="s">
        <v>2559</v>
      </c>
      <c r="T97" s="21" t="s">
        <v>2559</v>
      </c>
      <c r="U97" s="21" t="s">
        <v>2559</v>
      </c>
      <c r="V97" s="21" t="s">
        <v>2565</v>
      </c>
      <c r="W97" s="24" t="s">
        <v>2552</v>
      </c>
      <c r="X97" s="21" t="s">
        <v>2965</v>
      </c>
      <c r="Y97" s="24" t="s">
        <v>2836</v>
      </c>
      <c r="Z97" s="21" t="s">
        <v>2736</v>
      </c>
      <c r="AA97" s="21" t="s">
        <v>2552</v>
      </c>
      <c r="AB97" s="21" t="s">
        <v>2710</v>
      </c>
      <c r="AC97" s="21" t="s">
        <v>2566</v>
      </c>
      <c r="AD97" s="21" t="s">
        <v>2737</v>
      </c>
      <c r="AE97" s="24" t="s">
        <v>2742</v>
      </c>
      <c r="AF97" s="24" t="s">
        <v>2743</v>
      </c>
      <c r="AG97" s="21" t="s">
        <v>2738</v>
      </c>
      <c r="AH97" s="21" t="s">
        <v>2738</v>
      </c>
      <c r="AI97" s="24" t="s">
        <v>2744</v>
      </c>
      <c r="AJ97" s="24" t="s">
        <v>2945</v>
      </c>
      <c r="AK97" s="24" t="s">
        <v>2946</v>
      </c>
      <c r="AL97" s="24" t="s">
        <v>2559</v>
      </c>
      <c r="AM97" s="24" t="s">
        <v>2744</v>
      </c>
      <c r="AN97" s="24" t="s">
        <v>2947</v>
      </c>
      <c r="AO97" s="24" t="s">
        <v>2948</v>
      </c>
      <c r="AP97" s="24" t="s">
        <v>2949</v>
      </c>
      <c r="AQ97" s="24" t="s">
        <v>2559</v>
      </c>
      <c r="AR97" s="49" t="s">
        <v>2559</v>
      </c>
      <c r="AS97" s="49" t="s">
        <v>2559</v>
      </c>
      <c r="AT97" s="24" t="s">
        <v>2744</v>
      </c>
      <c r="AU97" s="24" t="s">
        <v>2559</v>
      </c>
      <c r="AV97" s="24" t="s">
        <v>2738</v>
      </c>
      <c r="AW97" s="24" t="s">
        <v>2738</v>
      </c>
      <c r="AX97" s="24" t="s">
        <v>2738</v>
      </c>
      <c r="AY97" s="24" t="s">
        <v>2950</v>
      </c>
      <c r="AZ97" s="49" t="s">
        <v>2739</v>
      </c>
      <c r="BA97" s="49" t="s">
        <v>2740</v>
      </c>
      <c r="BB97" s="21" t="s">
        <v>2551</v>
      </c>
    </row>
    <row r="98" spans="1:54">
      <c r="A98" s="21">
        <v>171</v>
      </c>
      <c r="B98" s="24" t="s">
        <v>1207</v>
      </c>
      <c r="C98" s="21" t="s">
        <v>2573</v>
      </c>
      <c r="D98" s="24" t="s">
        <v>2573</v>
      </c>
      <c r="E98" s="21" t="s">
        <v>1208</v>
      </c>
      <c r="F98" s="24" t="s">
        <v>2550</v>
      </c>
      <c r="G98" s="24" t="s">
        <v>2657</v>
      </c>
      <c r="H98" s="24" t="s">
        <v>2735</v>
      </c>
      <c r="I98" s="21">
        <v>2018</v>
      </c>
      <c r="J98" s="21" t="s">
        <v>2559</v>
      </c>
      <c r="K98" s="21" t="s">
        <v>2559</v>
      </c>
      <c r="M98" s="21">
        <v>5</v>
      </c>
      <c r="N98" s="21" t="s">
        <v>2552</v>
      </c>
      <c r="O98" s="24" t="s">
        <v>3498</v>
      </c>
      <c r="P98" s="24" t="s">
        <v>2738</v>
      </c>
      <c r="Q98" s="21" t="s">
        <v>2552</v>
      </c>
      <c r="R98" s="21" t="s">
        <v>2559</v>
      </c>
      <c r="S98" s="21" t="s">
        <v>2559</v>
      </c>
      <c r="T98" s="21" t="s">
        <v>2559</v>
      </c>
      <c r="U98" s="21" t="s">
        <v>2559</v>
      </c>
      <c r="V98" s="21" t="s">
        <v>3082</v>
      </c>
      <c r="W98" s="24" t="s">
        <v>2552</v>
      </c>
      <c r="X98" s="21" t="s">
        <v>2965</v>
      </c>
      <c r="Y98" s="24" t="s">
        <v>2741</v>
      </c>
      <c r="Z98" s="21" t="s">
        <v>2736</v>
      </c>
      <c r="AA98" s="21" t="s">
        <v>2793</v>
      </c>
      <c r="AB98" s="21" t="s">
        <v>2710</v>
      </c>
      <c r="AC98" s="21" t="s">
        <v>2566</v>
      </c>
      <c r="AD98" s="21" t="s">
        <v>2737</v>
      </c>
      <c r="AE98" s="24" t="s">
        <v>2744</v>
      </c>
      <c r="AF98" s="24" t="s">
        <v>2743</v>
      </c>
      <c r="AG98" s="21" t="s">
        <v>2559</v>
      </c>
      <c r="AH98" s="21" t="s">
        <v>2738</v>
      </c>
      <c r="AI98" s="21" t="s">
        <v>2738</v>
      </c>
      <c r="AJ98" s="24" t="s">
        <v>3953</v>
      </c>
      <c r="AK98" s="21" t="s">
        <v>2738</v>
      </c>
      <c r="AL98" s="24" t="s">
        <v>3951</v>
      </c>
      <c r="AM98" s="24" t="s">
        <v>3955</v>
      </c>
      <c r="AN98" s="24" t="s">
        <v>3952</v>
      </c>
      <c r="AO98" s="24" t="s">
        <v>3956</v>
      </c>
      <c r="AP98" s="24" t="s">
        <v>2949</v>
      </c>
      <c r="AQ98" s="24" t="s">
        <v>3241</v>
      </c>
      <c r="AR98" s="49" t="s">
        <v>2559</v>
      </c>
      <c r="AS98" s="21" t="s">
        <v>2738</v>
      </c>
      <c r="AT98" s="24" t="s">
        <v>2559</v>
      </c>
      <c r="AU98" s="24" t="s">
        <v>2559</v>
      </c>
      <c r="AV98" s="21" t="s">
        <v>2738</v>
      </c>
      <c r="AW98" s="21" t="s">
        <v>2738</v>
      </c>
      <c r="AX98" s="24" t="s">
        <v>3954</v>
      </c>
      <c r="AY98" s="24" t="s">
        <v>2950</v>
      </c>
      <c r="AZ98" s="49" t="s">
        <v>2739</v>
      </c>
      <c r="BA98" s="49" t="s">
        <v>2740</v>
      </c>
      <c r="BB98" s="21" t="s">
        <v>2551</v>
      </c>
    </row>
    <row r="99" spans="1:54">
      <c r="A99" s="21">
        <v>175</v>
      </c>
      <c r="B99" s="24" t="s">
        <v>1223</v>
      </c>
      <c r="C99" s="21" t="s">
        <v>2573</v>
      </c>
      <c r="D99" s="24" t="s">
        <v>2573</v>
      </c>
      <c r="E99" s="21" t="s">
        <v>1224</v>
      </c>
      <c r="F99" s="24" t="s">
        <v>2550</v>
      </c>
      <c r="G99" s="24" t="s">
        <v>2657</v>
      </c>
      <c r="H99" s="24" t="s">
        <v>2735</v>
      </c>
      <c r="I99" s="21">
        <v>2018</v>
      </c>
      <c r="J99" s="21" t="s">
        <v>2559</v>
      </c>
      <c r="K99" s="21" t="s">
        <v>2559</v>
      </c>
      <c r="M99" s="21">
        <v>3</v>
      </c>
      <c r="N99" s="21" t="s">
        <v>2552</v>
      </c>
      <c r="O99" s="24" t="s">
        <v>3851</v>
      </c>
      <c r="P99" s="24" t="s">
        <v>2569</v>
      </c>
      <c r="Q99" s="21" t="s">
        <v>2552</v>
      </c>
      <c r="R99" s="21" t="s">
        <v>2559</v>
      </c>
      <c r="S99" s="21" t="s">
        <v>2559</v>
      </c>
      <c r="T99" s="21" t="s">
        <v>2559</v>
      </c>
      <c r="U99" s="21" t="s">
        <v>2559</v>
      </c>
      <c r="V99" s="21" t="s">
        <v>2565</v>
      </c>
      <c r="W99" s="24" t="s">
        <v>2822</v>
      </c>
      <c r="X99" s="21" t="s">
        <v>2965</v>
      </c>
      <c r="Y99" s="24" t="s">
        <v>2741</v>
      </c>
      <c r="Z99" s="21" t="s">
        <v>2736</v>
      </c>
      <c r="AA99" s="21" t="s">
        <v>2793</v>
      </c>
      <c r="AB99" s="21" t="s">
        <v>2710</v>
      </c>
      <c r="AC99" s="21" t="s">
        <v>2566</v>
      </c>
      <c r="AD99" s="21" t="s">
        <v>2737</v>
      </c>
      <c r="AE99" s="24" t="s">
        <v>3164</v>
      </c>
      <c r="AF99" s="24" t="s">
        <v>2743</v>
      </c>
      <c r="AG99" s="21" t="s">
        <v>2559</v>
      </c>
      <c r="AH99" s="21" t="s">
        <v>2738</v>
      </c>
      <c r="AI99" s="21" t="s">
        <v>2738</v>
      </c>
      <c r="AJ99" s="24" t="s">
        <v>3852</v>
      </c>
      <c r="AK99" s="21" t="s">
        <v>2738</v>
      </c>
      <c r="AL99" s="21" t="s">
        <v>2738</v>
      </c>
      <c r="AM99" s="24" t="s">
        <v>2968</v>
      </c>
      <c r="AN99" s="21" t="s">
        <v>2738</v>
      </c>
      <c r="AO99" s="21" t="s">
        <v>2738</v>
      </c>
      <c r="AP99" s="21" t="s">
        <v>2738</v>
      </c>
      <c r="AQ99" s="24" t="s">
        <v>2559</v>
      </c>
      <c r="AR99" s="49" t="s">
        <v>2559</v>
      </c>
      <c r="AS99" s="21" t="s">
        <v>2738</v>
      </c>
      <c r="AT99" s="21" t="s">
        <v>2738</v>
      </c>
      <c r="AU99" s="24" t="s">
        <v>2559</v>
      </c>
      <c r="AV99" s="24" t="s">
        <v>2738</v>
      </c>
      <c r="AW99" s="24" t="s">
        <v>2738</v>
      </c>
      <c r="AX99" s="24" t="s">
        <v>2738</v>
      </c>
      <c r="AY99" s="24" t="s">
        <v>3850</v>
      </c>
      <c r="AZ99" s="49" t="s">
        <v>2873</v>
      </c>
      <c r="BA99" s="49" t="s">
        <v>2740</v>
      </c>
      <c r="BB99" s="21" t="s">
        <v>2551</v>
      </c>
    </row>
    <row r="100" spans="1:54">
      <c r="A100" s="21">
        <v>177</v>
      </c>
      <c r="B100" s="24" t="s">
        <v>1231</v>
      </c>
      <c r="C100" s="21" t="s">
        <v>2561</v>
      </c>
      <c r="D100" s="24" t="s">
        <v>2567</v>
      </c>
      <c r="E100" s="21" t="s">
        <v>1232</v>
      </c>
      <c r="F100" s="24" t="s">
        <v>2550</v>
      </c>
      <c r="G100" s="24" t="s">
        <v>2657</v>
      </c>
      <c r="H100" s="24" t="s">
        <v>2735</v>
      </c>
      <c r="I100" s="21">
        <v>2018</v>
      </c>
      <c r="J100" s="21" t="s">
        <v>2559</v>
      </c>
      <c r="K100" s="21" t="s">
        <v>2559</v>
      </c>
      <c r="M100" s="21">
        <v>1</v>
      </c>
      <c r="N100" s="21" t="s">
        <v>2552</v>
      </c>
      <c r="O100" s="24" t="s">
        <v>2809</v>
      </c>
      <c r="P100" s="24" t="s">
        <v>2738</v>
      </c>
      <c r="Q100" s="21" t="s">
        <v>2559</v>
      </c>
      <c r="R100" s="21" t="s">
        <v>2552</v>
      </c>
      <c r="S100" s="21" t="s">
        <v>2559</v>
      </c>
      <c r="T100" s="21" t="s">
        <v>2559</v>
      </c>
      <c r="U100" s="21" t="s">
        <v>2559</v>
      </c>
      <c r="V100" s="21" t="s">
        <v>2565</v>
      </c>
      <c r="W100" s="24" t="s">
        <v>2552</v>
      </c>
      <c r="X100" s="21" t="s">
        <v>2965</v>
      </c>
      <c r="Y100" s="24" t="s">
        <v>2951</v>
      </c>
      <c r="Z100" s="21" t="s">
        <v>2736</v>
      </c>
      <c r="AA100" s="21" t="s">
        <v>2552</v>
      </c>
      <c r="AB100" s="21" t="s">
        <v>2710</v>
      </c>
      <c r="AC100" s="21" t="s">
        <v>2566</v>
      </c>
      <c r="AD100" s="21" t="s">
        <v>2737</v>
      </c>
      <c r="AE100" s="24" t="s">
        <v>2742</v>
      </c>
      <c r="AF100" s="24" t="s">
        <v>2743</v>
      </c>
      <c r="AG100" s="21" t="s">
        <v>2738</v>
      </c>
      <c r="AH100" s="21" t="s">
        <v>2738</v>
      </c>
      <c r="AI100" s="24" t="s">
        <v>2744</v>
      </c>
      <c r="AJ100" s="24" t="s">
        <v>2952</v>
      </c>
      <c r="AK100" s="24" t="s">
        <v>2744</v>
      </c>
      <c r="AL100" s="24" t="s">
        <v>2744</v>
      </c>
      <c r="AM100" s="24" t="s">
        <v>2953</v>
      </c>
      <c r="AN100" s="24" t="s">
        <v>2954</v>
      </c>
      <c r="AO100" s="24" t="s">
        <v>2955</v>
      </c>
      <c r="AP100" s="24" t="s">
        <v>2863</v>
      </c>
      <c r="AQ100" s="24" t="s">
        <v>2744</v>
      </c>
      <c r="AR100" s="49" t="s">
        <v>2744</v>
      </c>
      <c r="AS100" s="49" t="s">
        <v>2744</v>
      </c>
      <c r="AT100" s="24" t="s">
        <v>2744</v>
      </c>
      <c r="AU100" s="24" t="s">
        <v>2744</v>
      </c>
      <c r="AV100" s="24" t="s">
        <v>2738</v>
      </c>
      <c r="AW100" s="24" t="s">
        <v>2738</v>
      </c>
      <c r="AX100" s="24" t="s">
        <v>2559</v>
      </c>
      <c r="AY100" s="24" t="s">
        <v>2771</v>
      </c>
      <c r="AZ100" s="49" t="s">
        <v>2739</v>
      </c>
      <c r="BA100" s="49" t="s">
        <v>2740</v>
      </c>
      <c r="BB100" s="21" t="s">
        <v>2551</v>
      </c>
    </row>
    <row r="101" spans="1:54">
      <c r="A101" s="23">
        <v>178</v>
      </c>
      <c r="B101" s="24" t="s">
        <v>1235</v>
      </c>
      <c r="C101" s="21" t="s">
        <v>2567</v>
      </c>
      <c r="D101" s="24" t="s">
        <v>2584</v>
      </c>
      <c r="E101" s="21" t="s">
        <v>1236</v>
      </c>
      <c r="F101" s="24" t="s">
        <v>2550</v>
      </c>
      <c r="G101" s="24" t="s">
        <v>2657</v>
      </c>
      <c r="H101" s="24" t="s">
        <v>2735</v>
      </c>
      <c r="I101" s="21">
        <v>2018</v>
      </c>
      <c r="J101" s="21" t="s">
        <v>2559</v>
      </c>
      <c r="K101" s="21" t="s">
        <v>2559</v>
      </c>
      <c r="M101" s="21">
        <v>2</v>
      </c>
      <c r="N101" s="21" t="s">
        <v>2552</v>
      </c>
      <c r="O101" s="24" t="s">
        <v>2782</v>
      </c>
      <c r="P101" s="24" t="s">
        <v>2569</v>
      </c>
      <c r="Q101" s="21" t="s">
        <v>2552</v>
      </c>
      <c r="R101" s="21" t="s">
        <v>2559</v>
      </c>
      <c r="S101" s="21" t="s">
        <v>2559</v>
      </c>
      <c r="T101" s="21" t="s">
        <v>2559</v>
      </c>
      <c r="U101" s="21" t="s">
        <v>2559</v>
      </c>
      <c r="V101" s="21" t="s">
        <v>2552</v>
      </c>
      <c r="W101" s="24" t="s">
        <v>2750</v>
      </c>
      <c r="X101" s="21" t="s">
        <v>2559</v>
      </c>
      <c r="Y101" s="24" t="s">
        <v>2741</v>
      </c>
      <c r="Z101" s="21" t="s">
        <v>2736</v>
      </c>
      <c r="AA101" s="21" t="s">
        <v>2552</v>
      </c>
      <c r="AB101" s="21" t="s">
        <v>2710</v>
      </c>
      <c r="AC101" s="21" t="s">
        <v>2956</v>
      </c>
      <c r="AD101" s="21" t="s">
        <v>2737</v>
      </c>
      <c r="AE101" s="24" t="s">
        <v>2803</v>
      </c>
      <c r="AF101" s="24" t="s">
        <v>2756</v>
      </c>
      <c r="AG101" s="21" t="s">
        <v>2738</v>
      </c>
      <c r="AH101" s="21" t="s">
        <v>4017</v>
      </c>
      <c r="AI101" s="24" t="s">
        <v>2744</v>
      </c>
      <c r="AJ101" s="24" t="s">
        <v>2957</v>
      </c>
      <c r="AK101" s="24" t="s">
        <v>2744</v>
      </c>
      <c r="AL101" s="24" t="s">
        <v>2744</v>
      </c>
      <c r="AM101" s="24" t="s">
        <v>2958</v>
      </c>
      <c r="AN101" s="24" t="s">
        <v>2959</v>
      </c>
      <c r="AO101" s="24" t="s">
        <v>2960</v>
      </c>
      <c r="AP101" s="24" t="s">
        <v>2961</v>
      </c>
      <c r="AQ101" s="24" t="s">
        <v>2744</v>
      </c>
      <c r="AR101" s="49" t="s">
        <v>2725</v>
      </c>
      <c r="AS101" s="49" t="s">
        <v>2559</v>
      </c>
      <c r="AT101" s="24" t="s">
        <v>2744</v>
      </c>
      <c r="AU101" s="24" t="s">
        <v>2744</v>
      </c>
      <c r="AV101" s="24" t="s">
        <v>2738</v>
      </c>
      <c r="AW101" s="24" t="s">
        <v>2962</v>
      </c>
      <c r="AX101" s="24" t="s">
        <v>2552</v>
      </c>
      <c r="AY101" s="24" t="s">
        <v>2817</v>
      </c>
      <c r="AZ101" s="49" t="s">
        <v>2739</v>
      </c>
      <c r="BA101" s="24" t="s">
        <v>2734</v>
      </c>
      <c r="BB101" s="21" t="s">
        <v>2551</v>
      </c>
    </row>
    <row r="102" spans="1:54">
      <c r="A102" s="21">
        <v>179</v>
      </c>
      <c r="B102" s="24" t="s">
        <v>1239</v>
      </c>
      <c r="C102" s="21" t="s">
        <v>2573</v>
      </c>
      <c r="D102" s="24" t="s">
        <v>2572</v>
      </c>
      <c r="E102" s="21" t="s">
        <v>1240</v>
      </c>
      <c r="F102" s="24" t="s">
        <v>2558</v>
      </c>
      <c r="G102" s="24" t="s">
        <v>2657</v>
      </c>
      <c r="H102" s="24" t="s">
        <v>2735</v>
      </c>
      <c r="I102" s="21">
        <v>2018</v>
      </c>
      <c r="J102" s="21" t="s">
        <v>2559</v>
      </c>
      <c r="K102" s="21" t="s">
        <v>2559</v>
      </c>
      <c r="M102" s="21">
        <v>1</v>
      </c>
      <c r="N102" s="21" t="s">
        <v>2552</v>
      </c>
      <c r="O102" s="24" t="s">
        <v>2569</v>
      </c>
      <c r="P102" s="24" t="s">
        <v>2569</v>
      </c>
      <c r="Q102" s="21" t="s">
        <v>2552</v>
      </c>
      <c r="R102" s="21" t="s">
        <v>2552</v>
      </c>
      <c r="S102" s="21" t="s">
        <v>2552</v>
      </c>
      <c r="T102" s="21" t="s">
        <v>2559</v>
      </c>
      <c r="U102" s="21" t="s">
        <v>2552</v>
      </c>
      <c r="V102" s="21" t="s">
        <v>2552</v>
      </c>
      <c r="W102" s="24" t="s">
        <v>2791</v>
      </c>
      <c r="X102" s="21" t="s">
        <v>2965</v>
      </c>
      <c r="Y102" s="24" t="s">
        <v>2738</v>
      </c>
      <c r="Z102" s="21" t="s">
        <v>2736</v>
      </c>
      <c r="AA102" s="21" t="s">
        <v>2552</v>
      </c>
      <c r="AB102" s="21" t="s">
        <v>2710</v>
      </c>
      <c r="AC102" s="21" t="s">
        <v>2566</v>
      </c>
      <c r="AD102" s="21" t="s">
        <v>2737</v>
      </c>
      <c r="AE102" s="24" t="s">
        <v>3035</v>
      </c>
      <c r="AF102" s="24" t="s">
        <v>2743</v>
      </c>
      <c r="AG102" s="21" t="s">
        <v>2738</v>
      </c>
      <c r="AH102" s="21" t="s">
        <v>2738</v>
      </c>
      <c r="AI102" s="21" t="s">
        <v>2738</v>
      </c>
      <c r="AJ102" s="24" t="s">
        <v>3710</v>
      </c>
      <c r="AK102" s="21" t="s">
        <v>2738</v>
      </c>
      <c r="AL102" s="21" t="s">
        <v>2738</v>
      </c>
      <c r="AM102" s="21" t="s">
        <v>2738</v>
      </c>
      <c r="AN102" s="21" t="s">
        <v>2738</v>
      </c>
      <c r="AO102" s="24" t="s">
        <v>3709</v>
      </c>
      <c r="AP102" s="21" t="s">
        <v>2738</v>
      </c>
      <c r="AQ102" s="21" t="s">
        <v>2738</v>
      </c>
      <c r="AR102" s="49" t="s">
        <v>2559</v>
      </c>
      <c r="AS102" s="21" t="s">
        <v>2738</v>
      </c>
      <c r="AT102" s="21" t="s">
        <v>2738</v>
      </c>
      <c r="AU102" s="21" t="s">
        <v>2738</v>
      </c>
      <c r="AV102" s="21" t="s">
        <v>2738</v>
      </c>
      <c r="AW102" s="21" t="s">
        <v>2738</v>
      </c>
      <c r="AX102" s="21" t="s">
        <v>2738</v>
      </c>
      <c r="AY102" s="24" t="s">
        <v>3708</v>
      </c>
      <c r="AZ102" s="49" t="s">
        <v>3711</v>
      </c>
      <c r="BA102" s="49" t="s">
        <v>2740</v>
      </c>
      <c r="BB102" s="21" t="s">
        <v>2551</v>
      </c>
    </row>
    <row r="103" spans="1:54">
      <c r="A103" s="23">
        <v>180</v>
      </c>
      <c r="B103" s="24" t="s">
        <v>1243</v>
      </c>
      <c r="C103" s="21" t="s">
        <v>2570</v>
      </c>
      <c r="D103" s="24" t="s">
        <v>2600</v>
      </c>
      <c r="E103" s="21" t="s">
        <v>1244</v>
      </c>
      <c r="F103" s="24" t="s">
        <v>2550</v>
      </c>
      <c r="G103" s="24" t="s">
        <v>2657</v>
      </c>
      <c r="H103" s="24" t="s">
        <v>2735</v>
      </c>
      <c r="I103" s="21">
        <v>2018</v>
      </c>
      <c r="J103" s="21" t="s">
        <v>2559</v>
      </c>
      <c r="K103" s="21" t="s">
        <v>2559</v>
      </c>
      <c r="M103" s="21">
        <v>1</v>
      </c>
      <c r="N103" s="21" t="s">
        <v>2559</v>
      </c>
      <c r="O103" s="24" t="s">
        <v>2775</v>
      </c>
      <c r="P103" s="24" t="s">
        <v>2775</v>
      </c>
      <c r="Q103" s="21" t="s">
        <v>2552</v>
      </c>
      <c r="R103" s="21" t="s">
        <v>2559</v>
      </c>
      <c r="S103" s="21" t="s">
        <v>2559</v>
      </c>
      <c r="T103" s="21" t="s">
        <v>2559</v>
      </c>
      <c r="U103" s="21" t="s">
        <v>2559</v>
      </c>
      <c r="V103" s="21" t="s">
        <v>2565</v>
      </c>
      <c r="W103" s="24" t="s">
        <v>2552</v>
      </c>
      <c r="X103" s="21" t="s">
        <v>2738</v>
      </c>
      <c r="Y103" s="24" t="s">
        <v>2741</v>
      </c>
      <c r="Z103" s="21" t="s">
        <v>2736</v>
      </c>
      <c r="AA103" s="21" t="s">
        <v>2552</v>
      </c>
      <c r="AB103" s="21" t="s">
        <v>2710</v>
      </c>
      <c r="AC103" s="21" t="s">
        <v>2566</v>
      </c>
      <c r="AD103" s="21" t="s">
        <v>2737</v>
      </c>
      <c r="AE103" s="24" t="s">
        <v>2803</v>
      </c>
      <c r="AF103" s="24" t="s">
        <v>2743</v>
      </c>
      <c r="AG103" s="21" t="s">
        <v>2738</v>
      </c>
      <c r="AH103" s="21" t="s">
        <v>2738</v>
      </c>
      <c r="AI103" s="21" t="s">
        <v>2738</v>
      </c>
      <c r="AJ103" s="21" t="s">
        <v>2738</v>
      </c>
      <c r="AK103" s="21" t="s">
        <v>2738</v>
      </c>
      <c r="AL103" s="21" t="s">
        <v>2738</v>
      </c>
      <c r="AM103" s="21" t="s">
        <v>2738</v>
      </c>
      <c r="AN103" s="21" t="s">
        <v>2738</v>
      </c>
      <c r="AO103" s="24" t="s">
        <v>2963</v>
      </c>
      <c r="AP103" s="24" t="s">
        <v>2559</v>
      </c>
      <c r="AQ103" s="24" t="s">
        <v>2559</v>
      </c>
      <c r="AR103" s="49" t="s">
        <v>2559</v>
      </c>
      <c r="AS103" s="21" t="s">
        <v>2738</v>
      </c>
      <c r="AT103" s="24" t="s">
        <v>2559</v>
      </c>
      <c r="AU103" s="21" t="s">
        <v>2738</v>
      </c>
      <c r="AV103" s="21" t="s">
        <v>2738</v>
      </c>
      <c r="AW103" s="21" t="s">
        <v>2738</v>
      </c>
      <c r="AX103" s="21" t="s">
        <v>2738</v>
      </c>
      <c r="AY103" s="24" t="s">
        <v>2964</v>
      </c>
      <c r="AZ103" s="50" t="s">
        <v>2739</v>
      </c>
      <c r="BA103" s="49" t="s">
        <v>2740</v>
      </c>
      <c r="BB103" s="21" t="s">
        <v>2551</v>
      </c>
    </row>
    <row r="104" spans="1:54">
      <c r="A104" s="21">
        <v>183</v>
      </c>
      <c r="B104" s="24" t="s">
        <v>1255</v>
      </c>
      <c r="C104" s="21" t="s">
        <v>2567</v>
      </c>
      <c r="D104" s="24" t="s">
        <v>2572</v>
      </c>
      <c r="E104" s="21" t="s">
        <v>1256</v>
      </c>
      <c r="F104" s="24" t="s">
        <v>2550</v>
      </c>
      <c r="G104" s="24" t="s">
        <v>2657</v>
      </c>
      <c r="H104" s="24" t="s">
        <v>2735</v>
      </c>
      <c r="I104" s="21">
        <v>2018</v>
      </c>
      <c r="J104" s="21" t="s">
        <v>2559</v>
      </c>
      <c r="K104" s="21" t="s">
        <v>2559</v>
      </c>
      <c r="M104" s="21">
        <v>4</v>
      </c>
      <c r="N104" s="21" t="s">
        <v>2552</v>
      </c>
      <c r="O104" s="24" t="s">
        <v>2749</v>
      </c>
      <c r="P104" s="24" t="s">
        <v>2569</v>
      </c>
      <c r="Q104" s="21" t="s">
        <v>2559</v>
      </c>
      <c r="R104" s="21" t="s">
        <v>2552</v>
      </c>
      <c r="S104" s="21" t="s">
        <v>2559</v>
      </c>
      <c r="T104" s="21" t="s">
        <v>2559</v>
      </c>
      <c r="U104" s="21" t="s">
        <v>2559</v>
      </c>
      <c r="V104" s="21" t="s">
        <v>2552</v>
      </c>
      <c r="W104" s="24" t="s">
        <v>2750</v>
      </c>
      <c r="X104" s="21" t="s">
        <v>2738</v>
      </c>
      <c r="Y104" s="24" t="s">
        <v>2741</v>
      </c>
      <c r="Z104" s="21" t="s">
        <v>2736</v>
      </c>
      <c r="AA104" s="21" t="s">
        <v>2552</v>
      </c>
      <c r="AB104" s="21" t="s">
        <v>2710</v>
      </c>
      <c r="AC104" s="21" t="s">
        <v>2755</v>
      </c>
      <c r="AD104" s="21" t="s">
        <v>2737</v>
      </c>
      <c r="AE104" s="24" t="s">
        <v>2752</v>
      </c>
      <c r="AF104" s="24" t="s">
        <v>2769</v>
      </c>
      <c r="AG104" s="21" t="s">
        <v>2738</v>
      </c>
      <c r="AH104" s="24" t="s">
        <v>3673</v>
      </c>
      <c r="AI104" s="21" t="s">
        <v>2738</v>
      </c>
      <c r="AJ104" s="24" t="s">
        <v>3671</v>
      </c>
      <c r="AK104" s="21" t="s">
        <v>2738</v>
      </c>
      <c r="AL104" s="21" t="s">
        <v>2738</v>
      </c>
      <c r="AM104" s="21" t="s">
        <v>2738</v>
      </c>
      <c r="AN104" s="21" t="s">
        <v>2738</v>
      </c>
      <c r="AO104" s="24" t="s">
        <v>3672</v>
      </c>
      <c r="AP104" s="24" t="s">
        <v>2559</v>
      </c>
      <c r="AQ104" s="21" t="s">
        <v>2738</v>
      </c>
      <c r="AR104" s="49" t="s">
        <v>2559</v>
      </c>
      <c r="AS104" s="49" t="s">
        <v>3495</v>
      </c>
      <c r="AT104" s="21" t="s">
        <v>2738</v>
      </c>
      <c r="AU104" s="21" t="s">
        <v>2738</v>
      </c>
      <c r="AV104" s="21" t="s">
        <v>2738</v>
      </c>
      <c r="AW104" s="21" t="s">
        <v>2738</v>
      </c>
      <c r="AX104" s="24" t="s">
        <v>3675</v>
      </c>
      <c r="AY104" s="24" t="s">
        <v>2817</v>
      </c>
      <c r="AZ104" s="33" t="s">
        <v>3674</v>
      </c>
      <c r="BA104" s="49" t="s">
        <v>3579</v>
      </c>
      <c r="BB104" s="21" t="s">
        <v>2551</v>
      </c>
    </row>
    <row r="105" spans="1:54">
      <c r="A105" s="23">
        <v>184</v>
      </c>
      <c r="B105" s="24" t="s">
        <v>1259</v>
      </c>
      <c r="C105" s="21" t="s">
        <v>2573</v>
      </c>
      <c r="D105" s="24" t="s">
        <v>2567</v>
      </c>
      <c r="E105" s="21" t="s">
        <v>1260</v>
      </c>
      <c r="F105" s="24" t="s">
        <v>2558</v>
      </c>
      <c r="G105" s="24" t="s">
        <v>2657</v>
      </c>
      <c r="H105" s="24" t="s">
        <v>2735</v>
      </c>
      <c r="I105" s="21">
        <v>2017</v>
      </c>
      <c r="J105" s="21" t="s">
        <v>2559</v>
      </c>
      <c r="K105" s="21" t="s">
        <v>2559</v>
      </c>
      <c r="M105" s="21">
        <v>3</v>
      </c>
      <c r="N105" s="21" t="s">
        <v>2552</v>
      </c>
      <c r="O105" s="24" t="s">
        <v>2775</v>
      </c>
      <c r="P105" s="24" t="s">
        <v>2569</v>
      </c>
      <c r="Q105" s="21" t="s">
        <v>2552</v>
      </c>
      <c r="R105" s="21" t="s">
        <v>2559</v>
      </c>
      <c r="S105" s="21" t="s">
        <v>2559</v>
      </c>
      <c r="T105" s="21" t="s">
        <v>2552</v>
      </c>
      <c r="U105" s="21" t="s">
        <v>2559</v>
      </c>
      <c r="V105" s="21" t="s">
        <v>2565</v>
      </c>
      <c r="W105" s="24" t="s">
        <v>2750</v>
      </c>
      <c r="X105" s="21" t="s">
        <v>2738</v>
      </c>
      <c r="Y105" s="24" t="s">
        <v>3222</v>
      </c>
      <c r="Z105" s="21" t="s">
        <v>2736</v>
      </c>
      <c r="AA105" s="21" t="s">
        <v>2552</v>
      </c>
      <c r="AB105" s="21" t="s">
        <v>2710</v>
      </c>
      <c r="AC105" s="21" t="s">
        <v>2566</v>
      </c>
      <c r="AD105" s="21" t="s">
        <v>2737</v>
      </c>
      <c r="AE105" s="24" t="s">
        <v>2752</v>
      </c>
      <c r="AF105" s="24" t="s">
        <v>2743</v>
      </c>
      <c r="AG105" s="21" t="s">
        <v>2559</v>
      </c>
      <c r="AH105" s="24" t="s">
        <v>3492</v>
      </c>
      <c r="AI105" s="24" t="s">
        <v>2744</v>
      </c>
      <c r="AJ105" s="24" t="s">
        <v>2744</v>
      </c>
      <c r="AK105" s="24" t="s">
        <v>2744</v>
      </c>
      <c r="AL105" s="24" t="s">
        <v>2763</v>
      </c>
      <c r="AM105" s="24" t="s">
        <v>2744</v>
      </c>
      <c r="AN105" s="24" t="s">
        <v>3490</v>
      </c>
      <c r="AO105" s="24" t="s">
        <v>2744</v>
      </c>
      <c r="AP105" s="24" t="s">
        <v>2559</v>
      </c>
      <c r="AQ105" s="24" t="s">
        <v>3491</v>
      </c>
      <c r="AR105" s="49" t="s">
        <v>2559</v>
      </c>
      <c r="AS105" s="49" t="s">
        <v>2559</v>
      </c>
      <c r="AT105" s="24" t="s">
        <v>2559</v>
      </c>
      <c r="AU105" s="24" t="s">
        <v>2744</v>
      </c>
      <c r="AV105" s="24" t="s">
        <v>2744</v>
      </c>
      <c r="AW105" s="24" t="s">
        <v>2744</v>
      </c>
      <c r="AX105" s="24" t="s">
        <v>3493</v>
      </c>
      <c r="AY105" s="24" t="s">
        <v>2813</v>
      </c>
      <c r="AZ105" s="50" t="s">
        <v>2739</v>
      </c>
      <c r="BA105" s="49" t="s">
        <v>2734</v>
      </c>
      <c r="BB105" s="21" t="s">
        <v>2551</v>
      </c>
    </row>
    <row r="106" spans="1:54">
      <c r="A106" s="23">
        <v>188</v>
      </c>
      <c r="B106" s="24" t="s">
        <v>1275</v>
      </c>
      <c r="C106" s="21" t="s">
        <v>2573</v>
      </c>
      <c r="D106" s="24" t="s">
        <v>2584</v>
      </c>
      <c r="E106" s="21" t="s">
        <v>1276</v>
      </c>
      <c r="F106" s="24" t="s">
        <v>2550</v>
      </c>
      <c r="G106" s="24" t="s">
        <v>2657</v>
      </c>
      <c r="H106" s="24" t="s">
        <v>2735</v>
      </c>
      <c r="I106" s="21">
        <v>2018</v>
      </c>
      <c r="J106" s="21" t="s">
        <v>2559</v>
      </c>
      <c r="K106" s="21" t="s">
        <v>2559</v>
      </c>
      <c r="M106" s="21">
        <v>2</v>
      </c>
      <c r="N106" s="21" t="s">
        <v>2552</v>
      </c>
      <c r="O106" s="24" t="s">
        <v>2738</v>
      </c>
      <c r="P106" s="24" t="s">
        <v>2569</v>
      </c>
      <c r="Q106" s="21" t="s">
        <v>2552</v>
      </c>
      <c r="R106" s="21" t="s">
        <v>2559</v>
      </c>
      <c r="S106" s="21" t="s">
        <v>2559</v>
      </c>
      <c r="T106" s="21" t="s">
        <v>2559</v>
      </c>
      <c r="U106" s="21" t="s">
        <v>2559</v>
      </c>
      <c r="V106" s="21" t="s">
        <v>2565</v>
      </c>
      <c r="W106" s="24" t="s">
        <v>2552</v>
      </c>
      <c r="X106" s="21" t="s">
        <v>2965</v>
      </c>
      <c r="Y106" s="24" t="s">
        <v>2741</v>
      </c>
      <c r="Z106" s="21" t="s">
        <v>2736</v>
      </c>
      <c r="AA106" s="21" t="s">
        <v>2552</v>
      </c>
      <c r="AB106" s="21" t="s">
        <v>2710</v>
      </c>
      <c r="AC106" s="21" t="s">
        <v>2566</v>
      </c>
      <c r="AD106" s="21" t="s">
        <v>2737</v>
      </c>
      <c r="AE106" s="24" t="s">
        <v>2744</v>
      </c>
      <c r="AF106" s="24" t="s">
        <v>2769</v>
      </c>
      <c r="AG106" s="21" t="s">
        <v>2738</v>
      </c>
      <c r="AH106" s="24" t="s">
        <v>2763</v>
      </c>
      <c r="AI106" s="24" t="s">
        <v>2559</v>
      </c>
      <c r="AJ106" s="24" t="s">
        <v>2559</v>
      </c>
      <c r="AK106" s="21" t="s">
        <v>2738</v>
      </c>
      <c r="AL106" s="24" t="s">
        <v>2763</v>
      </c>
      <c r="AM106" s="24" t="s">
        <v>2559</v>
      </c>
      <c r="AN106" s="24" t="s">
        <v>2966</v>
      </c>
      <c r="AO106" s="24" t="s">
        <v>2967</v>
      </c>
      <c r="AP106" s="24" t="s">
        <v>2559</v>
      </c>
      <c r="AQ106" s="24" t="s">
        <v>2559</v>
      </c>
      <c r="AR106" s="49" t="s">
        <v>2559</v>
      </c>
      <c r="AS106" s="49" t="s">
        <v>2559</v>
      </c>
      <c r="AT106" s="21" t="s">
        <v>2738</v>
      </c>
      <c r="AU106" s="21" t="s">
        <v>2738</v>
      </c>
      <c r="AV106" s="21" t="s">
        <v>2738</v>
      </c>
      <c r="AW106" s="46">
        <v>43252</v>
      </c>
      <c r="AX106" s="21" t="s">
        <v>2738</v>
      </c>
      <c r="AY106" s="24" t="s">
        <v>2817</v>
      </c>
      <c r="AZ106" s="50" t="s">
        <v>2739</v>
      </c>
      <c r="BA106" s="49" t="s">
        <v>2734</v>
      </c>
      <c r="BB106" s="21" t="s">
        <v>2551</v>
      </c>
    </row>
    <row r="107" spans="1:54">
      <c r="A107" s="21">
        <v>189</v>
      </c>
      <c r="B107" s="24" t="s">
        <v>1279</v>
      </c>
      <c r="C107" s="21" t="s">
        <v>2567</v>
      </c>
      <c r="D107" s="24" t="s">
        <v>2561</v>
      </c>
      <c r="E107" s="21" t="s">
        <v>1280</v>
      </c>
      <c r="F107" s="24" t="s">
        <v>2550</v>
      </c>
      <c r="G107" s="24" t="s">
        <v>2657</v>
      </c>
      <c r="H107" s="24" t="s">
        <v>2735</v>
      </c>
      <c r="I107" s="21">
        <v>2018</v>
      </c>
      <c r="J107" s="21" t="s">
        <v>2559</v>
      </c>
      <c r="K107" s="21" t="s">
        <v>2559</v>
      </c>
      <c r="M107" s="21">
        <v>3</v>
      </c>
      <c r="N107" s="21" t="s">
        <v>2552</v>
      </c>
      <c r="O107" s="24" t="s">
        <v>2569</v>
      </c>
      <c r="P107" s="24" t="s">
        <v>2569</v>
      </c>
      <c r="Q107" s="21" t="s">
        <v>2559</v>
      </c>
      <c r="R107" s="21" t="s">
        <v>2552</v>
      </c>
      <c r="S107" s="21" t="s">
        <v>2559</v>
      </c>
      <c r="T107" s="21" t="s">
        <v>2559</v>
      </c>
      <c r="U107" s="21" t="s">
        <v>2559</v>
      </c>
      <c r="V107" s="21" t="s">
        <v>2565</v>
      </c>
      <c r="W107" s="24" t="s">
        <v>2766</v>
      </c>
      <c r="X107" s="21" t="s">
        <v>2965</v>
      </c>
      <c r="Y107" s="24" t="s">
        <v>2836</v>
      </c>
      <c r="Z107" s="21" t="s">
        <v>2552</v>
      </c>
      <c r="AA107" s="21" t="s">
        <v>2552</v>
      </c>
      <c r="AB107" s="21" t="s">
        <v>2552</v>
      </c>
      <c r="AC107" s="21" t="s">
        <v>2566</v>
      </c>
      <c r="AD107" s="21" t="s">
        <v>2737</v>
      </c>
      <c r="AE107" s="24" t="s">
        <v>2744</v>
      </c>
      <c r="AF107" s="24" t="s">
        <v>2738</v>
      </c>
      <c r="AG107" s="21" t="s">
        <v>2559</v>
      </c>
      <c r="AH107" s="24" t="s">
        <v>2744</v>
      </c>
      <c r="AI107" s="24" t="s">
        <v>2744</v>
      </c>
      <c r="AJ107" s="24" t="s">
        <v>2744</v>
      </c>
      <c r="AK107" s="24" t="s">
        <v>2744</v>
      </c>
      <c r="AL107" s="24" t="s">
        <v>2744</v>
      </c>
      <c r="AM107" s="24" t="s">
        <v>2744</v>
      </c>
      <c r="AN107" s="24" t="s">
        <v>3318</v>
      </c>
      <c r="AO107" s="24" t="s">
        <v>3262</v>
      </c>
      <c r="AP107" s="24" t="s">
        <v>2744</v>
      </c>
      <c r="AQ107" s="24" t="s">
        <v>2744</v>
      </c>
      <c r="AR107" s="49" t="s">
        <v>2559</v>
      </c>
      <c r="AS107" s="24" t="s">
        <v>2744</v>
      </c>
      <c r="AT107" s="24" t="s">
        <v>2744</v>
      </c>
      <c r="AU107" s="24" t="s">
        <v>2744</v>
      </c>
      <c r="AV107" s="24" t="s">
        <v>2744</v>
      </c>
      <c r="AW107" s="24" t="s">
        <v>2744</v>
      </c>
      <c r="AX107" s="24" t="s">
        <v>2744</v>
      </c>
      <c r="AY107" s="24" t="s">
        <v>2817</v>
      </c>
      <c r="AZ107" s="49" t="s">
        <v>2739</v>
      </c>
      <c r="BA107" s="49" t="s">
        <v>2734</v>
      </c>
      <c r="BB107" s="21" t="s">
        <v>2551</v>
      </c>
    </row>
    <row r="108" spans="1:54">
      <c r="A108" s="23">
        <v>190</v>
      </c>
      <c r="B108" s="24" t="s">
        <v>1283</v>
      </c>
      <c r="C108" s="21" t="s">
        <v>2570</v>
      </c>
      <c r="D108" s="24" t="s">
        <v>2570</v>
      </c>
      <c r="E108" s="21" t="s">
        <v>1284</v>
      </c>
      <c r="F108" s="24" t="s">
        <v>2550</v>
      </c>
      <c r="G108" s="24" t="s">
        <v>2657</v>
      </c>
      <c r="H108" s="24" t="s">
        <v>2735</v>
      </c>
      <c r="I108" s="21">
        <v>2018</v>
      </c>
      <c r="J108" s="21" t="s">
        <v>2559</v>
      </c>
      <c r="K108" s="21" t="s">
        <v>2559</v>
      </c>
      <c r="M108" s="21">
        <v>1</v>
      </c>
      <c r="N108" s="21" t="s">
        <v>2552</v>
      </c>
      <c r="O108" s="24" t="s">
        <v>2933</v>
      </c>
      <c r="P108" s="24" t="s">
        <v>2738</v>
      </c>
      <c r="Q108" s="21" t="s">
        <v>2552</v>
      </c>
      <c r="R108" s="21" t="s">
        <v>2552</v>
      </c>
      <c r="S108" s="21" t="s">
        <v>2559</v>
      </c>
      <c r="T108" s="21" t="s">
        <v>2559</v>
      </c>
      <c r="U108" s="21" t="s">
        <v>2559</v>
      </c>
      <c r="V108" s="21" t="s">
        <v>2552</v>
      </c>
      <c r="W108" s="24" t="s">
        <v>2776</v>
      </c>
      <c r="X108" s="21" t="s">
        <v>2965</v>
      </c>
      <c r="Y108" s="24" t="s">
        <v>2836</v>
      </c>
      <c r="Z108" s="21" t="s">
        <v>2736</v>
      </c>
      <c r="AA108" s="21" t="s">
        <v>2552</v>
      </c>
      <c r="AB108" s="21" t="s">
        <v>2710</v>
      </c>
      <c r="AC108" s="21" t="s">
        <v>2566</v>
      </c>
      <c r="AD108" s="21" t="s">
        <v>2737</v>
      </c>
      <c r="AE108" s="24" t="s">
        <v>2742</v>
      </c>
      <c r="AF108" s="24" t="s">
        <v>2743</v>
      </c>
      <c r="AG108" s="21" t="s">
        <v>2559</v>
      </c>
      <c r="AH108" s="24" t="s">
        <v>2744</v>
      </c>
      <c r="AI108" s="24" t="s">
        <v>2744</v>
      </c>
      <c r="AJ108" s="24" t="s">
        <v>2744</v>
      </c>
      <c r="AK108" s="24" t="s">
        <v>2744</v>
      </c>
      <c r="AL108" s="24" t="s">
        <v>2744</v>
      </c>
      <c r="AM108" s="24" t="s">
        <v>2968</v>
      </c>
      <c r="AN108" s="24" t="s">
        <v>2969</v>
      </c>
      <c r="AO108" s="24" t="s">
        <v>2744</v>
      </c>
      <c r="AP108" s="24" t="s">
        <v>2744</v>
      </c>
      <c r="AQ108" s="24" t="s">
        <v>2559</v>
      </c>
      <c r="AR108" s="24" t="s">
        <v>2744</v>
      </c>
      <c r="AS108" s="24" t="s">
        <v>2744</v>
      </c>
      <c r="AT108" s="24" t="s">
        <v>2744</v>
      </c>
      <c r="AU108" s="24" t="s">
        <v>2970</v>
      </c>
      <c r="AV108" s="24" t="s">
        <v>2744</v>
      </c>
      <c r="AW108" s="24" t="s">
        <v>2744</v>
      </c>
      <c r="AX108" s="24" t="s">
        <v>2744</v>
      </c>
      <c r="AY108" s="24" t="s">
        <v>2785</v>
      </c>
      <c r="AZ108" s="49" t="s">
        <v>2971</v>
      </c>
      <c r="BA108" s="49" t="s">
        <v>2740</v>
      </c>
      <c r="BB108" s="21" t="s">
        <v>2551</v>
      </c>
    </row>
    <row r="109" spans="1:54">
      <c r="A109" s="23">
        <v>192</v>
      </c>
      <c r="B109" s="24" t="s">
        <v>1291</v>
      </c>
      <c r="C109" s="21" t="s">
        <v>2573</v>
      </c>
      <c r="D109" s="24" t="s">
        <v>2573</v>
      </c>
      <c r="E109" s="21" t="s">
        <v>1292</v>
      </c>
      <c r="F109" s="24" t="s">
        <v>2550</v>
      </c>
      <c r="G109" s="24" t="s">
        <v>2657</v>
      </c>
      <c r="H109" s="24" t="s">
        <v>2735</v>
      </c>
      <c r="I109" s="21">
        <v>2018</v>
      </c>
      <c r="J109" s="21" t="s">
        <v>2559</v>
      </c>
      <c r="K109" s="21" t="s">
        <v>2559</v>
      </c>
      <c r="M109" s="21">
        <v>2</v>
      </c>
      <c r="N109" s="21" t="s">
        <v>2552</v>
      </c>
      <c r="O109" s="24" t="s">
        <v>2757</v>
      </c>
      <c r="P109" s="24" t="s">
        <v>2569</v>
      </c>
      <c r="Q109" s="21" t="s">
        <v>2559</v>
      </c>
      <c r="R109" s="21" t="s">
        <v>2552</v>
      </c>
      <c r="S109" s="21" t="s">
        <v>2559</v>
      </c>
      <c r="T109" s="21" t="s">
        <v>2559</v>
      </c>
      <c r="U109" s="21" t="s">
        <v>2559</v>
      </c>
      <c r="V109" s="21" t="s">
        <v>2565</v>
      </c>
      <c r="W109" s="24" t="s">
        <v>2552</v>
      </c>
      <c r="X109" s="21" t="s">
        <v>2965</v>
      </c>
      <c r="Y109" s="24" t="s">
        <v>2972</v>
      </c>
      <c r="Z109" s="21" t="s">
        <v>2837</v>
      </c>
      <c r="AA109" s="21" t="s">
        <v>2552</v>
      </c>
      <c r="AB109" s="21" t="s">
        <v>2710</v>
      </c>
      <c r="AC109" s="21" t="s">
        <v>2755</v>
      </c>
      <c r="AD109" s="21" t="s">
        <v>2737</v>
      </c>
      <c r="AE109" s="24" t="s">
        <v>2744</v>
      </c>
      <c r="AF109" s="24" t="s">
        <v>2912</v>
      </c>
      <c r="AG109" s="21" t="s">
        <v>2559</v>
      </c>
      <c r="AH109" s="24" t="s">
        <v>2744</v>
      </c>
      <c r="AI109" s="24" t="s">
        <v>2744</v>
      </c>
      <c r="AJ109" s="24" t="s">
        <v>2744</v>
      </c>
      <c r="AK109" s="24" t="s">
        <v>2744</v>
      </c>
      <c r="AL109" s="24" t="s">
        <v>2744</v>
      </c>
      <c r="AM109" s="24" t="s">
        <v>2744</v>
      </c>
      <c r="AN109" s="24" t="s">
        <v>2973</v>
      </c>
      <c r="AO109" s="24" t="s">
        <v>2744</v>
      </c>
      <c r="AP109" s="24" t="s">
        <v>2744</v>
      </c>
      <c r="AQ109" s="24" t="s">
        <v>2744</v>
      </c>
      <c r="AR109" s="24" t="s">
        <v>2744</v>
      </c>
      <c r="AS109" s="24" t="s">
        <v>2744</v>
      </c>
      <c r="AT109" s="24" t="s">
        <v>2559</v>
      </c>
      <c r="AU109" s="24" t="s">
        <v>2744</v>
      </c>
      <c r="AV109" s="24" t="s">
        <v>2744</v>
      </c>
      <c r="AW109" s="24" t="s">
        <v>2744</v>
      </c>
      <c r="AX109" s="24" t="s">
        <v>2744</v>
      </c>
      <c r="AY109" s="24" t="s">
        <v>2974</v>
      </c>
      <c r="AZ109" s="49" t="s">
        <v>2975</v>
      </c>
      <c r="BA109" s="49" t="s">
        <v>2734</v>
      </c>
      <c r="BB109" s="21" t="s">
        <v>2551</v>
      </c>
    </row>
    <row r="110" spans="1:54">
      <c r="A110" s="21">
        <v>193</v>
      </c>
      <c r="B110" s="24" t="s">
        <v>1295</v>
      </c>
      <c r="C110" s="21" t="s">
        <v>2561</v>
      </c>
      <c r="D110" s="24" t="s">
        <v>2561</v>
      </c>
      <c r="E110" s="21" t="s">
        <v>1296</v>
      </c>
      <c r="F110" s="24" t="s">
        <v>2550</v>
      </c>
      <c r="G110" s="24" t="s">
        <v>2657</v>
      </c>
      <c r="H110" s="24" t="s">
        <v>2735</v>
      </c>
      <c r="I110" s="21">
        <v>2018</v>
      </c>
      <c r="J110" s="21" t="s">
        <v>2559</v>
      </c>
      <c r="K110" s="21" t="s">
        <v>2559</v>
      </c>
      <c r="M110" s="21">
        <v>2</v>
      </c>
      <c r="N110" s="21" t="s">
        <v>2552</v>
      </c>
      <c r="O110" s="24" t="s">
        <v>2569</v>
      </c>
      <c r="P110" s="24" t="s">
        <v>2738</v>
      </c>
      <c r="Q110" s="21" t="s">
        <v>2552</v>
      </c>
      <c r="R110" s="21" t="s">
        <v>2559</v>
      </c>
      <c r="S110" s="21" t="s">
        <v>2559</v>
      </c>
      <c r="T110" s="21" t="s">
        <v>2559</v>
      </c>
      <c r="U110" s="21" t="s">
        <v>2559</v>
      </c>
      <c r="V110" s="21" t="s">
        <v>2565</v>
      </c>
      <c r="W110" s="24" t="s">
        <v>2552</v>
      </c>
      <c r="X110" s="21" t="s">
        <v>2965</v>
      </c>
      <c r="Y110" s="24" t="s">
        <v>2741</v>
      </c>
      <c r="Z110" s="21" t="s">
        <v>2736</v>
      </c>
      <c r="AA110" s="21" t="s">
        <v>2552</v>
      </c>
      <c r="AB110" s="21" t="s">
        <v>2710</v>
      </c>
      <c r="AC110" s="21" t="s">
        <v>2566</v>
      </c>
      <c r="AD110" s="21" t="s">
        <v>2737</v>
      </c>
      <c r="AE110" s="24" t="s">
        <v>2744</v>
      </c>
      <c r="AF110" s="24" t="s">
        <v>2743</v>
      </c>
      <c r="AG110" s="24" t="s">
        <v>2744</v>
      </c>
      <c r="AH110" s="24" t="s">
        <v>2744</v>
      </c>
      <c r="AI110" s="24" t="s">
        <v>2744</v>
      </c>
      <c r="AJ110" s="21" t="s">
        <v>2744</v>
      </c>
      <c r="AK110" s="21" t="s">
        <v>2744</v>
      </c>
      <c r="AL110" s="21" t="s">
        <v>2744</v>
      </c>
      <c r="AM110" s="21" t="s">
        <v>2744</v>
      </c>
      <c r="AN110" s="24" t="s">
        <v>2976</v>
      </c>
      <c r="AO110" s="24" t="s">
        <v>2800</v>
      </c>
      <c r="AP110" s="21" t="s">
        <v>2744</v>
      </c>
      <c r="AQ110" s="24" t="s">
        <v>2559</v>
      </c>
      <c r="AR110" s="49" t="s">
        <v>2559</v>
      </c>
      <c r="AS110" s="49" t="s">
        <v>2559</v>
      </c>
      <c r="AT110" s="24" t="s">
        <v>2559</v>
      </c>
      <c r="AU110" s="21" t="s">
        <v>2744</v>
      </c>
      <c r="AV110" s="24" t="s">
        <v>2738</v>
      </c>
      <c r="AW110" s="24" t="s">
        <v>2977</v>
      </c>
      <c r="AX110" s="24" t="s">
        <v>2744</v>
      </c>
      <c r="AY110" s="24" t="s">
        <v>2978</v>
      </c>
      <c r="AZ110" s="49" t="s">
        <v>2739</v>
      </c>
      <c r="BA110" s="49" t="s">
        <v>2740</v>
      </c>
      <c r="BB110" s="21" t="s">
        <v>2551</v>
      </c>
    </row>
    <row r="111" spans="1:54">
      <c r="A111" s="21">
        <v>195</v>
      </c>
      <c r="B111" s="24" t="s">
        <v>1303</v>
      </c>
      <c r="C111" s="21" t="s">
        <v>2570</v>
      </c>
      <c r="D111" s="24" t="s">
        <v>2570</v>
      </c>
      <c r="E111" s="21" t="s">
        <v>1304</v>
      </c>
      <c r="F111" s="24" t="s">
        <v>2550</v>
      </c>
      <c r="G111" s="24" t="s">
        <v>2657</v>
      </c>
      <c r="H111" s="24" t="s">
        <v>2735</v>
      </c>
      <c r="I111" s="21">
        <v>2018</v>
      </c>
      <c r="J111" s="21" t="s">
        <v>2559</v>
      </c>
      <c r="K111" s="21" t="s">
        <v>2559</v>
      </c>
      <c r="M111" s="21">
        <v>3</v>
      </c>
      <c r="N111" s="21" t="s">
        <v>2552</v>
      </c>
      <c r="O111" s="24" t="s">
        <v>3358</v>
      </c>
      <c r="P111" s="24" t="s">
        <v>2569</v>
      </c>
      <c r="Q111" s="21" t="s">
        <v>2559</v>
      </c>
      <c r="R111" s="21" t="s">
        <v>2559</v>
      </c>
      <c r="S111" s="21" t="s">
        <v>2559</v>
      </c>
      <c r="T111" s="21" t="s">
        <v>2559</v>
      </c>
      <c r="U111" s="21" t="s">
        <v>2559</v>
      </c>
      <c r="V111" s="21" t="s">
        <v>3170</v>
      </c>
      <c r="W111" s="24" t="s">
        <v>3359</v>
      </c>
      <c r="X111" s="21" t="s">
        <v>2965</v>
      </c>
      <c r="Y111" s="24" t="s">
        <v>3222</v>
      </c>
      <c r="Z111" s="21" t="s">
        <v>2736</v>
      </c>
      <c r="AA111" s="21" t="s">
        <v>2552</v>
      </c>
      <c r="AB111" s="21" t="s">
        <v>2710</v>
      </c>
      <c r="AC111" s="21" t="s">
        <v>2566</v>
      </c>
      <c r="AD111" s="21" t="s">
        <v>2737</v>
      </c>
      <c r="AE111" s="24" t="s">
        <v>2744</v>
      </c>
      <c r="AF111" s="24" t="s">
        <v>2743</v>
      </c>
      <c r="AG111" s="21" t="s">
        <v>2744</v>
      </c>
      <c r="AH111" s="21" t="s">
        <v>2744</v>
      </c>
      <c r="AI111" s="24" t="s">
        <v>3360</v>
      </c>
      <c r="AJ111" s="24" t="s">
        <v>3364</v>
      </c>
      <c r="AK111" s="24" t="s">
        <v>3365</v>
      </c>
      <c r="AL111" s="21" t="s">
        <v>2744</v>
      </c>
      <c r="AM111" s="24" t="s">
        <v>3362</v>
      </c>
      <c r="AN111" s="24" t="s">
        <v>3363</v>
      </c>
      <c r="AO111" s="24" t="s">
        <v>3361</v>
      </c>
      <c r="AP111" s="24" t="s">
        <v>2949</v>
      </c>
      <c r="AQ111" s="24" t="s">
        <v>2559</v>
      </c>
      <c r="AR111" s="49" t="s">
        <v>2559</v>
      </c>
      <c r="AS111" s="49" t="s">
        <v>2559</v>
      </c>
      <c r="AT111" s="21" t="s">
        <v>2744</v>
      </c>
      <c r="AU111" s="24" t="s">
        <v>2559</v>
      </c>
      <c r="AV111" s="21" t="s">
        <v>2744</v>
      </c>
      <c r="AW111" s="21" t="s">
        <v>2744</v>
      </c>
      <c r="AX111" s="21" t="s">
        <v>2744</v>
      </c>
      <c r="AY111" s="24" t="s">
        <v>3357</v>
      </c>
      <c r="AZ111" s="49" t="s">
        <v>2739</v>
      </c>
      <c r="BA111" s="49" t="s">
        <v>2734</v>
      </c>
      <c r="BB111" s="21" t="s">
        <v>2551</v>
      </c>
    </row>
    <row r="112" spans="1:54">
      <c r="A112" s="21">
        <v>197</v>
      </c>
      <c r="B112" s="24" t="s">
        <v>1311</v>
      </c>
      <c r="C112" s="21" t="s">
        <v>4019</v>
      </c>
      <c r="D112" s="24" t="s">
        <v>2592</v>
      </c>
      <c r="E112" s="21" t="s">
        <v>1312</v>
      </c>
      <c r="F112" s="24" t="s">
        <v>2550</v>
      </c>
      <c r="G112" s="24" t="s">
        <v>2657</v>
      </c>
      <c r="H112" s="24" t="s">
        <v>2735</v>
      </c>
      <c r="I112" s="21">
        <v>2018</v>
      </c>
      <c r="J112" s="21" t="s">
        <v>2559</v>
      </c>
      <c r="K112" s="21" t="s">
        <v>2559</v>
      </c>
      <c r="M112" s="21">
        <v>4</v>
      </c>
      <c r="N112" s="21" t="s">
        <v>2552</v>
      </c>
      <c r="O112" s="24" t="s">
        <v>2738</v>
      </c>
      <c r="P112" s="24" t="s">
        <v>2569</v>
      </c>
      <c r="Q112" s="21" t="s">
        <v>2552</v>
      </c>
      <c r="R112" s="21" t="s">
        <v>2559</v>
      </c>
      <c r="S112" s="21" t="s">
        <v>2559</v>
      </c>
      <c r="T112" s="21" t="s">
        <v>2559</v>
      </c>
      <c r="U112" s="21" t="s">
        <v>2559</v>
      </c>
      <c r="V112" s="21" t="s">
        <v>2552</v>
      </c>
      <c r="W112" s="24" t="s">
        <v>2750</v>
      </c>
      <c r="X112" s="21" t="s">
        <v>2965</v>
      </c>
      <c r="Y112" s="24" t="s">
        <v>3222</v>
      </c>
      <c r="Z112" s="21" t="s">
        <v>2736</v>
      </c>
      <c r="AA112" s="21" t="s">
        <v>2552</v>
      </c>
      <c r="AB112" s="21" t="s">
        <v>2710</v>
      </c>
      <c r="AC112" s="21" t="s">
        <v>2566</v>
      </c>
      <c r="AD112" s="21" t="s">
        <v>2737</v>
      </c>
      <c r="AE112" s="24" t="s">
        <v>2824</v>
      </c>
      <c r="AF112" s="24" t="s">
        <v>2756</v>
      </c>
      <c r="AG112" s="21" t="s">
        <v>2744</v>
      </c>
      <c r="AH112" s="24" t="s">
        <v>3748</v>
      </c>
      <c r="AI112" s="21" t="s">
        <v>2744</v>
      </c>
      <c r="AJ112" s="24" t="s">
        <v>3749</v>
      </c>
      <c r="AK112" s="21" t="s">
        <v>2744</v>
      </c>
      <c r="AL112" s="21" t="s">
        <v>2744</v>
      </c>
      <c r="AM112" s="21" t="s">
        <v>2744</v>
      </c>
      <c r="AN112" s="24" t="s">
        <v>3750</v>
      </c>
      <c r="AO112" s="24" t="s">
        <v>3747</v>
      </c>
      <c r="AP112" s="24" t="s">
        <v>3741</v>
      </c>
      <c r="AQ112" s="21" t="s">
        <v>2744</v>
      </c>
      <c r="AR112" s="49" t="s">
        <v>2559</v>
      </c>
      <c r="AS112" s="49" t="s">
        <v>3495</v>
      </c>
      <c r="AT112" s="24" t="s">
        <v>2559</v>
      </c>
      <c r="AU112" s="21" t="s">
        <v>2744</v>
      </c>
      <c r="AV112" s="21" t="s">
        <v>2744</v>
      </c>
      <c r="AW112" s="24" t="s">
        <v>3737</v>
      </c>
      <c r="AX112" s="24" t="s">
        <v>3752</v>
      </c>
      <c r="AY112" s="24" t="s">
        <v>2817</v>
      </c>
      <c r="AZ112" s="49" t="s">
        <v>3751</v>
      </c>
      <c r="BA112" s="49" t="s">
        <v>2734</v>
      </c>
      <c r="BB112" s="21" t="s">
        <v>2551</v>
      </c>
    </row>
    <row r="113" spans="1:57">
      <c r="A113" s="23">
        <v>198</v>
      </c>
      <c r="B113" s="24" t="s">
        <v>1315</v>
      </c>
      <c r="C113" s="21" t="s">
        <v>2573</v>
      </c>
      <c r="D113" s="24" t="s">
        <v>2601</v>
      </c>
      <c r="E113" s="21" t="s">
        <v>1316</v>
      </c>
      <c r="F113" s="24" t="s">
        <v>2550</v>
      </c>
      <c r="G113" s="24" t="s">
        <v>2657</v>
      </c>
      <c r="H113" s="24" t="s">
        <v>2735</v>
      </c>
      <c r="I113" s="21">
        <v>2018</v>
      </c>
      <c r="J113" s="21" t="s">
        <v>2559</v>
      </c>
      <c r="K113" s="21" t="s">
        <v>2559</v>
      </c>
      <c r="M113" s="21">
        <v>1</v>
      </c>
      <c r="N113" s="21" t="s">
        <v>2552</v>
      </c>
      <c r="O113" s="24" t="s">
        <v>2782</v>
      </c>
      <c r="P113" s="24" t="s">
        <v>2738</v>
      </c>
      <c r="Q113" s="21" t="s">
        <v>2552</v>
      </c>
      <c r="R113" s="21" t="s">
        <v>2559</v>
      </c>
      <c r="S113" s="21" t="s">
        <v>2552</v>
      </c>
      <c r="T113" s="21" t="s">
        <v>2552</v>
      </c>
      <c r="U113" s="21" t="s">
        <v>2552</v>
      </c>
      <c r="V113" s="21" t="s">
        <v>2552</v>
      </c>
      <c r="W113" s="24" t="s">
        <v>2552</v>
      </c>
      <c r="X113" s="21" t="s">
        <v>2738</v>
      </c>
      <c r="Y113" s="24" t="s">
        <v>2710</v>
      </c>
      <c r="Z113" s="21" t="s">
        <v>2736</v>
      </c>
      <c r="AA113" s="21" t="s">
        <v>2552</v>
      </c>
      <c r="AB113" s="21" t="s">
        <v>2710</v>
      </c>
      <c r="AC113" s="21" t="s">
        <v>2744</v>
      </c>
      <c r="AD113" s="21" t="s">
        <v>2778</v>
      </c>
      <c r="AE113" s="24" t="s">
        <v>2597</v>
      </c>
      <c r="AF113" s="24" t="s">
        <v>2597</v>
      </c>
      <c r="AG113" s="21" t="s">
        <v>2744</v>
      </c>
      <c r="AH113" s="21" t="s">
        <v>2744</v>
      </c>
      <c r="AI113" s="21" t="s">
        <v>2597</v>
      </c>
      <c r="AJ113" s="21" t="s">
        <v>2597</v>
      </c>
      <c r="AK113" s="21" t="s">
        <v>2597</v>
      </c>
      <c r="AL113" s="21" t="s">
        <v>2744</v>
      </c>
      <c r="AM113" s="21" t="s">
        <v>2597</v>
      </c>
      <c r="AN113" s="24" t="s">
        <v>2744</v>
      </c>
      <c r="AO113" s="24" t="s">
        <v>2559</v>
      </c>
      <c r="AP113" s="24" t="s">
        <v>2744</v>
      </c>
      <c r="AQ113" s="24" t="s">
        <v>2744</v>
      </c>
      <c r="AR113" s="49" t="s">
        <v>2738</v>
      </c>
      <c r="AS113" s="49" t="s">
        <v>2744</v>
      </c>
      <c r="AT113" s="24" t="s">
        <v>2744</v>
      </c>
      <c r="AU113" s="24" t="s">
        <v>2744</v>
      </c>
      <c r="AV113" s="24" t="s">
        <v>2738</v>
      </c>
      <c r="AW113" s="24" t="s">
        <v>2738</v>
      </c>
      <c r="AX113" s="24" t="s">
        <v>2559</v>
      </c>
      <c r="AY113" s="24" t="s">
        <v>2979</v>
      </c>
      <c r="AZ113" s="49" t="s">
        <v>2553</v>
      </c>
      <c r="BA113" s="49" t="s">
        <v>2740</v>
      </c>
      <c r="BB113" s="21" t="s">
        <v>2551</v>
      </c>
    </row>
    <row r="114" spans="1:57">
      <c r="A114" s="23">
        <v>200</v>
      </c>
      <c r="B114" s="24" t="s">
        <v>1323</v>
      </c>
      <c r="C114" s="21" t="s">
        <v>2570</v>
      </c>
      <c r="D114" s="24" t="s">
        <v>2584</v>
      </c>
      <c r="E114" s="21" t="s">
        <v>1324</v>
      </c>
      <c r="F114" s="24" t="s">
        <v>2550</v>
      </c>
      <c r="G114" s="24" t="s">
        <v>2657</v>
      </c>
      <c r="H114" s="24" t="s">
        <v>2735</v>
      </c>
      <c r="I114" s="21">
        <v>2018</v>
      </c>
      <c r="J114" s="21" t="s">
        <v>2559</v>
      </c>
      <c r="K114" s="21" t="s">
        <v>2559</v>
      </c>
      <c r="M114" s="21">
        <v>6</v>
      </c>
      <c r="N114" s="21" t="s">
        <v>2552</v>
      </c>
      <c r="O114" s="24" t="s">
        <v>2738</v>
      </c>
      <c r="P114" s="24" t="s">
        <v>2569</v>
      </c>
      <c r="Q114" s="21" t="s">
        <v>2559</v>
      </c>
      <c r="R114" s="21" t="s">
        <v>2559</v>
      </c>
      <c r="S114" s="21" t="s">
        <v>2559</v>
      </c>
      <c r="T114" s="21" t="s">
        <v>2559</v>
      </c>
      <c r="U114" s="21" t="s">
        <v>2559</v>
      </c>
      <c r="V114" s="21" t="s">
        <v>2565</v>
      </c>
      <c r="W114" s="24" t="s">
        <v>2750</v>
      </c>
      <c r="X114" s="21" t="s">
        <v>2738</v>
      </c>
      <c r="Y114" s="24" t="s">
        <v>3829</v>
      </c>
      <c r="Z114" s="21" t="s">
        <v>2736</v>
      </c>
      <c r="AA114" s="21" t="s">
        <v>2552</v>
      </c>
      <c r="AB114" s="21" t="s">
        <v>2552</v>
      </c>
      <c r="AC114" s="21" t="s">
        <v>2566</v>
      </c>
      <c r="AD114" s="21" t="s">
        <v>2737</v>
      </c>
      <c r="AE114" s="24" t="s">
        <v>2769</v>
      </c>
      <c r="AF114" s="24" t="s">
        <v>2752</v>
      </c>
      <c r="AG114" s="21" t="s">
        <v>2744</v>
      </c>
      <c r="AH114" s="24" t="s">
        <v>3830</v>
      </c>
      <c r="AI114" s="21" t="s">
        <v>2744</v>
      </c>
      <c r="AJ114" s="24" t="s">
        <v>3836</v>
      </c>
      <c r="AK114" s="21" t="s">
        <v>2744</v>
      </c>
      <c r="AL114" s="21" t="s">
        <v>2744</v>
      </c>
      <c r="AM114" s="24" t="s">
        <v>3835</v>
      </c>
      <c r="AN114" s="24" t="s">
        <v>3831</v>
      </c>
      <c r="AO114" s="24" t="s">
        <v>3834</v>
      </c>
      <c r="AP114" s="24" t="s">
        <v>3833</v>
      </c>
      <c r="AQ114" s="21" t="s">
        <v>2744</v>
      </c>
      <c r="AR114" s="49" t="s">
        <v>2559</v>
      </c>
      <c r="AS114" s="49" t="s">
        <v>3832</v>
      </c>
      <c r="AT114" s="21" t="s">
        <v>2744</v>
      </c>
      <c r="AU114" s="21" t="s">
        <v>2744</v>
      </c>
      <c r="AV114" s="21" t="s">
        <v>2744</v>
      </c>
      <c r="AW114" s="21" t="s">
        <v>2744</v>
      </c>
      <c r="AX114" s="24" t="s">
        <v>3837</v>
      </c>
      <c r="AY114" s="24" t="s">
        <v>2817</v>
      </c>
      <c r="AZ114" s="50" t="s">
        <v>3567</v>
      </c>
      <c r="BA114" s="49" t="s">
        <v>2734</v>
      </c>
      <c r="BB114" s="21" t="s">
        <v>2551</v>
      </c>
    </row>
    <row r="115" spans="1:57">
      <c r="A115" s="21">
        <v>201</v>
      </c>
      <c r="B115" s="24" t="s">
        <v>1327</v>
      </c>
      <c r="C115" s="21" t="s">
        <v>2567</v>
      </c>
      <c r="D115" s="33" t="s">
        <v>2602</v>
      </c>
      <c r="E115" s="21" t="s">
        <v>1328</v>
      </c>
      <c r="F115" s="24" t="s">
        <v>2550</v>
      </c>
      <c r="G115" s="24" t="s">
        <v>2657</v>
      </c>
      <c r="H115" s="24" t="s">
        <v>2735</v>
      </c>
      <c r="I115" s="21">
        <v>2018</v>
      </c>
      <c r="J115" s="21" t="s">
        <v>2559</v>
      </c>
      <c r="K115" s="21" t="s">
        <v>2559</v>
      </c>
      <c r="M115" s="21">
        <v>3</v>
      </c>
      <c r="N115" s="21" t="s">
        <v>2559</v>
      </c>
      <c r="O115" s="24" t="s">
        <v>2758</v>
      </c>
      <c r="P115" s="24" t="s">
        <v>2738</v>
      </c>
      <c r="Q115" s="21" t="s">
        <v>2552</v>
      </c>
      <c r="R115" s="21" t="s">
        <v>2559</v>
      </c>
      <c r="S115" s="21" t="s">
        <v>2559</v>
      </c>
      <c r="T115" s="21" t="s">
        <v>2559</v>
      </c>
      <c r="U115" s="21" t="s">
        <v>2559</v>
      </c>
      <c r="V115" s="21" t="s">
        <v>2565</v>
      </c>
      <c r="W115" s="24" t="s">
        <v>2910</v>
      </c>
      <c r="X115" s="21" t="s">
        <v>2738</v>
      </c>
      <c r="Y115" s="24" t="s">
        <v>3013</v>
      </c>
      <c r="Z115" s="21" t="s">
        <v>2552</v>
      </c>
      <c r="AA115" s="21" t="s">
        <v>2552</v>
      </c>
      <c r="AB115" s="21" t="s">
        <v>2710</v>
      </c>
      <c r="AC115" s="21" t="s">
        <v>2566</v>
      </c>
      <c r="AD115" s="21" t="s">
        <v>2778</v>
      </c>
      <c r="AE115" s="24" t="s">
        <v>2901</v>
      </c>
      <c r="AF115" s="24" t="s">
        <v>2743</v>
      </c>
      <c r="AG115" s="21" t="s">
        <v>2744</v>
      </c>
      <c r="AH115" s="21" t="s">
        <v>2744</v>
      </c>
      <c r="AI115" s="24" t="s">
        <v>3432</v>
      </c>
      <c r="AJ115" s="24" t="s">
        <v>3022</v>
      </c>
      <c r="AK115" s="21" t="s">
        <v>2744</v>
      </c>
      <c r="AL115" s="24" t="s">
        <v>3736</v>
      </c>
      <c r="AM115" s="24" t="s">
        <v>3735</v>
      </c>
      <c r="AN115" s="24" t="s">
        <v>3435</v>
      </c>
      <c r="AO115" s="24" t="s">
        <v>3026</v>
      </c>
      <c r="AP115" s="21" t="s">
        <v>2744</v>
      </c>
      <c r="AQ115" s="24" t="s">
        <v>3028</v>
      </c>
      <c r="AR115" s="50" t="s">
        <v>2559</v>
      </c>
      <c r="AS115" s="21" t="s">
        <v>2744</v>
      </c>
      <c r="AT115" s="24" t="s">
        <v>2559</v>
      </c>
      <c r="AU115" s="24" t="s">
        <v>2559</v>
      </c>
      <c r="AV115" s="24">
        <v>5</v>
      </c>
      <c r="AW115" s="24" t="s">
        <v>3734</v>
      </c>
      <c r="AX115" s="21" t="s">
        <v>2744</v>
      </c>
      <c r="AY115" s="24" t="s">
        <v>3733</v>
      </c>
      <c r="AZ115" s="50" t="s">
        <v>3567</v>
      </c>
      <c r="BA115" s="50" t="s">
        <v>2740</v>
      </c>
      <c r="BB115" s="21" t="s">
        <v>2551</v>
      </c>
      <c r="BE115" s="33"/>
    </row>
    <row r="116" spans="1:57">
      <c r="A116" s="21">
        <v>203</v>
      </c>
      <c r="B116" s="24" t="s">
        <v>1335</v>
      </c>
      <c r="C116" s="21" t="s">
        <v>2567</v>
      </c>
      <c r="D116" s="24" t="s">
        <v>2567</v>
      </c>
      <c r="E116" s="21" t="s">
        <v>1336</v>
      </c>
      <c r="F116" s="24" t="s">
        <v>2550</v>
      </c>
      <c r="G116" s="24" t="s">
        <v>2657</v>
      </c>
      <c r="H116" s="24" t="s">
        <v>2735</v>
      </c>
      <c r="I116" s="21">
        <v>2018</v>
      </c>
      <c r="J116" s="21" t="s">
        <v>2559</v>
      </c>
      <c r="K116" s="21" t="s">
        <v>2559</v>
      </c>
      <c r="M116" s="21">
        <v>2</v>
      </c>
      <c r="N116" s="21" t="s">
        <v>2552</v>
      </c>
      <c r="O116" s="24" t="s">
        <v>2757</v>
      </c>
      <c r="P116" s="24" t="s">
        <v>2738</v>
      </c>
      <c r="Q116" s="21" t="s">
        <v>2552</v>
      </c>
      <c r="R116" s="21" t="s">
        <v>2559</v>
      </c>
      <c r="S116" s="21" t="s">
        <v>2559</v>
      </c>
      <c r="T116" s="21" t="s">
        <v>2559</v>
      </c>
      <c r="U116" s="21" t="s">
        <v>2559</v>
      </c>
      <c r="V116" s="21" t="s">
        <v>2565</v>
      </c>
      <c r="W116" s="24" t="s">
        <v>2552</v>
      </c>
      <c r="X116" s="21" t="s">
        <v>2965</v>
      </c>
      <c r="Y116" s="24" t="s">
        <v>2741</v>
      </c>
      <c r="Z116" s="21" t="s">
        <v>2736</v>
      </c>
      <c r="AA116" s="21" t="s">
        <v>2552</v>
      </c>
      <c r="AB116" s="21" t="s">
        <v>2710</v>
      </c>
      <c r="AC116" s="21" t="s">
        <v>2566</v>
      </c>
      <c r="AD116" s="21" t="s">
        <v>2737</v>
      </c>
      <c r="AE116" s="24" t="s">
        <v>2980</v>
      </c>
      <c r="AF116" s="24" t="s">
        <v>2769</v>
      </c>
      <c r="AG116" s="21" t="s">
        <v>2559</v>
      </c>
      <c r="AH116" s="24" t="s">
        <v>2981</v>
      </c>
      <c r="AI116" s="24" t="s">
        <v>2559</v>
      </c>
      <c r="AJ116" s="24" t="s">
        <v>2982</v>
      </c>
      <c r="AK116" s="24" t="s">
        <v>2744</v>
      </c>
      <c r="AL116" s="24" t="s">
        <v>2559</v>
      </c>
      <c r="AM116" s="24" t="s">
        <v>2983</v>
      </c>
      <c r="AN116" s="24" t="s">
        <v>2984</v>
      </c>
      <c r="AO116" s="24" t="s">
        <v>2985</v>
      </c>
      <c r="AP116" s="24" t="s">
        <v>2559</v>
      </c>
      <c r="AQ116" s="24" t="s">
        <v>2559</v>
      </c>
      <c r="AR116" s="49" t="s">
        <v>2559</v>
      </c>
      <c r="AS116" s="49" t="s">
        <v>2744</v>
      </c>
      <c r="AT116" s="24" t="s">
        <v>2744</v>
      </c>
      <c r="AU116" s="24" t="s">
        <v>2559</v>
      </c>
      <c r="AV116" s="24" t="s">
        <v>2738</v>
      </c>
      <c r="AW116" s="24" t="s">
        <v>2738</v>
      </c>
      <c r="AX116" s="24" t="s">
        <v>2738</v>
      </c>
      <c r="AY116" s="24" t="s">
        <v>2986</v>
      </c>
      <c r="AZ116" s="49" t="s">
        <v>2739</v>
      </c>
      <c r="BA116" s="49" t="s">
        <v>2740</v>
      </c>
      <c r="BB116" s="21" t="s">
        <v>2551</v>
      </c>
    </row>
    <row r="117" spans="1:57">
      <c r="A117" s="23">
        <v>204</v>
      </c>
      <c r="B117" s="24" t="s">
        <v>1339</v>
      </c>
      <c r="C117" s="21" t="s">
        <v>2561</v>
      </c>
      <c r="D117" s="24" t="s">
        <v>2573</v>
      </c>
      <c r="E117" s="21" t="s">
        <v>1340</v>
      </c>
      <c r="F117" s="24" t="s">
        <v>2550</v>
      </c>
      <c r="G117" s="24" t="s">
        <v>2657</v>
      </c>
      <c r="H117" s="24" t="s">
        <v>2735</v>
      </c>
      <c r="I117" s="21">
        <v>2018</v>
      </c>
      <c r="J117" s="21" t="s">
        <v>2559</v>
      </c>
      <c r="K117" s="21" t="s">
        <v>2559</v>
      </c>
      <c r="M117" s="21">
        <v>1</v>
      </c>
      <c r="N117" s="21" t="s">
        <v>2552</v>
      </c>
      <c r="O117" s="24" t="s">
        <v>2987</v>
      </c>
      <c r="P117" s="24" t="s">
        <v>2569</v>
      </c>
      <c r="Q117" s="21" t="s">
        <v>2552</v>
      </c>
      <c r="R117" s="21" t="s">
        <v>2552</v>
      </c>
      <c r="S117" s="21" t="s">
        <v>2559</v>
      </c>
      <c r="T117" s="21" t="s">
        <v>2559</v>
      </c>
      <c r="U117" s="21" t="s">
        <v>2559</v>
      </c>
      <c r="V117" s="21" t="s">
        <v>2565</v>
      </c>
      <c r="W117" s="24" t="s">
        <v>2766</v>
      </c>
      <c r="X117" s="21" t="s">
        <v>2965</v>
      </c>
      <c r="Y117" s="24" t="s">
        <v>2836</v>
      </c>
      <c r="Z117" s="21" t="s">
        <v>2736</v>
      </c>
      <c r="AA117" s="21" t="s">
        <v>2793</v>
      </c>
      <c r="AB117" s="21" t="s">
        <v>2710</v>
      </c>
      <c r="AC117" s="21" t="s">
        <v>2566</v>
      </c>
      <c r="AD117" s="21" t="s">
        <v>2737</v>
      </c>
      <c r="AE117" s="24" t="s">
        <v>2744</v>
      </c>
      <c r="AF117" s="24" t="s">
        <v>2743</v>
      </c>
      <c r="AG117" s="21" t="s">
        <v>2738</v>
      </c>
      <c r="AH117" s="21" t="s">
        <v>2738</v>
      </c>
      <c r="AI117" s="24" t="s">
        <v>2744</v>
      </c>
      <c r="AJ117" s="24" t="s">
        <v>2988</v>
      </c>
      <c r="AK117" s="24" t="s">
        <v>2744</v>
      </c>
      <c r="AL117" s="24" t="s">
        <v>2744</v>
      </c>
      <c r="AM117" s="24" t="s">
        <v>2989</v>
      </c>
      <c r="AN117" s="24" t="s">
        <v>2990</v>
      </c>
      <c r="AO117" s="24" t="s">
        <v>2812</v>
      </c>
      <c r="AP117" s="24" t="s">
        <v>2744</v>
      </c>
      <c r="AQ117" s="24" t="s">
        <v>2559</v>
      </c>
      <c r="AR117" s="49" t="s">
        <v>2559</v>
      </c>
      <c r="AS117" s="49" t="s">
        <v>2559</v>
      </c>
      <c r="AT117" s="24" t="s">
        <v>2744</v>
      </c>
      <c r="AU117" s="24" t="s">
        <v>2744</v>
      </c>
      <c r="AV117" s="24" t="s">
        <v>2744</v>
      </c>
      <c r="AW117" s="24" t="s">
        <v>2744</v>
      </c>
      <c r="AX117" s="24" t="s">
        <v>2744</v>
      </c>
      <c r="AY117" s="24" t="s">
        <v>2991</v>
      </c>
      <c r="AZ117" s="49" t="s">
        <v>2739</v>
      </c>
      <c r="BA117" s="49" t="s">
        <v>2740</v>
      </c>
      <c r="BB117" s="21" t="s">
        <v>2551</v>
      </c>
    </row>
    <row r="118" spans="1:57">
      <c r="A118" s="23">
        <v>206</v>
      </c>
      <c r="B118" s="24" t="s">
        <v>1347</v>
      </c>
      <c r="C118" s="21" t="s">
        <v>2573</v>
      </c>
      <c r="D118" s="24" t="s">
        <v>2573</v>
      </c>
      <c r="E118" s="21" t="s">
        <v>1348</v>
      </c>
      <c r="F118" s="24" t="s">
        <v>2550</v>
      </c>
      <c r="G118" s="24" t="s">
        <v>2657</v>
      </c>
      <c r="H118" s="24" t="s">
        <v>2735</v>
      </c>
      <c r="I118" s="21">
        <v>2018</v>
      </c>
      <c r="J118" s="21" t="s">
        <v>2559</v>
      </c>
      <c r="K118" s="21" t="s">
        <v>2559</v>
      </c>
      <c r="M118" s="21">
        <v>3</v>
      </c>
      <c r="N118" s="21" t="s">
        <v>2559</v>
      </c>
      <c r="O118" s="24" t="s">
        <v>3006</v>
      </c>
      <c r="P118" s="24" t="s">
        <v>2738</v>
      </c>
      <c r="Q118" s="21" t="s">
        <v>2559</v>
      </c>
      <c r="R118" s="21" t="s">
        <v>2559</v>
      </c>
      <c r="S118" s="21" t="s">
        <v>2559</v>
      </c>
      <c r="T118" s="21" t="s">
        <v>2559</v>
      </c>
      <c r="U118" s="21" t="s">
        <v>2559</v>
      </c>
      <c r="V118" s="21" t="s">
        <v>2565</v>
      </c>
      <c r="W118" s="24" t="s">
        <v>2552</v>
      </c>
      <c r="X118" s="21" t="s">
        <v>2559</v>
      </c>
      <c r="Y118" s="24" t="s">
        <v>3007</v>
      </c>
      <c r="Z118" s="21" t="s">
        <v>2736</v>
      </c>
      <c r="AA118" s="21" t="s">
        <v>2552</v>
      </c>
      <c r="AB118" s="21" t="s">
        <v>2710</v>
      </c>
      <c r="AC118" s="21" t="s">
        <v>2755</v>
      </c>
      <c r="AD118" s="21" t="s">
        <v>2778</v>
      </c>
      <c r="AE118" s="24" t="s">
        <v>2744</v>
      </c>
      <c r="AF118" s="24" t="s">
        <v>2743</v>
      </c>
      <c r="AG118" s="21" t="s">
        <v>2738</v>
      </c>
      <c r="AH118" s="21" t="s">
        <v>2738</v>
      </c>
      <c r="AI118" s="21" t="s">
        <v>2738</v>
      </c>
      <c r="AJ118" s="24" t="s">
        <v>3453</v>
      </c>
      <c r="AK118" s="21" t="s">
        <v>2738</v>
      </c>
      <c r="AL118" s="21" t="s">
        <v>2738</v>
      </c>
      <c r="AM118" s="24" t="s">
        <v>3351</v>
      </c>
      <c r="AN118" s="24" t="s">
        <v>3450</v>
      </c>
      <c r="AO118" s="24" t="s">
        <v>3451</v>
      </c>
      <c r="AP118" s="24" t="s">
        <v>3452</v>
      </c>
      <c r="AQ118" s="24" t="s">
        <v>2559</v>
      </c>
      <c r="AR118" s="21" t="s">
        <v>2738</v>
      </c>
      <c r="AS118" s="21" t="s">
        <v>2738</v>
      </c>
      <c r="AT118" s="24" t="s">
        <v>2559</v>
      </c>
      <c r="AU118" s="21" t="s">
        <v>2738</v>
      </c>
      <c r="AV118" s="21" t="s">
        <v>2738</v>
      </c>
      <c r="AW118" s="21" t="s">
        <v>2738</v>
      </c>
      <c r="AX118" s="21" t="s">
        <v>2738</v>
      </c>
      <c r="AY118" s="24" t="s">
        <v>3449</v>
      </c>
      <c r="AZ118" s="49" t="s">
        <v>3454</v>
      </c>
      <c r="BA118" s="49" t="s">
        <v>2734</v>
      </c>
      <c r="BB118" s="21" t="s">
        <v>2551</v>
      </c>
    </row>
    <row r="119" spans="1:57">
      <c r="A119" s="23">
        <v>208</v>
      </c>
      <c r="B119" s="24" t="s">
        <v>1355</v>
      </c>
      <c r="C119" s="21" t="s">
        <v>2570</v>
      </c>
      <c r="D119" s="24" t="s">
        <v>2570</v>
      </c>
      <c r="E119" s="21" t="s">
        <v>1356</v>
      </c>
      <c r="F119" s="24" t="s">
        <v>2550</v>
      </c>
      <c r="G119" s="24" t="s">
        <v>2657</v>
      </c>
      <c r="H119" s="24" t="s">
        <v>2735</v>
      </c>
      <c r="I119" s="21">
        <v>2018</v>
      </c>
      <c r="J119" s="21" t="s">
        <v>2559</v>
      </c>
      <c r="K119" s="21" t="s">
        <v>2559</v>
      </c>
      <c r="M119" s="21">
        <v>3</v>
      </c>
      <c r="N119" s="21" t="s">
        <v>2552</v>
      </c>
      <c r="O119" s="24" t="s">
        <v>2758</v>
      </c>
      <c r="P119" s="24" t="s">
        <v>2738</v>
      </c>
      <c r="Q119" s="21" t="s">
        <v>2552</v>
      </c>
      <c r="R119" s="21" t="s">
        <v>2559</v>
      </c>
      <c r="S119" s="21" t="s">
        <v>2559</v>
      </c>
      <c r="T119" s="21" t="s">
        <v>2559</v>
      </c>
      <c r="U119" s="21" t="s">
        <v>2559</v>
      </c>
      <c r="V119" s="21" t="s">
        <v>2565</v>
      </c>
      <c r="W119" s="24" t="s">
        <v>2910</v>
      </c>
      <c r="X119" s="21" t="s">
        <v>2738</v>
      </c>
      <c r="Y119" s="24" t="s">
        <v>3013</v>
      </c>
      <c r="Z119" s="21" t="s">
        <v>2552</v>
      </c>
      <c r="AA119" s="21" t="s">
        <v>2552</v>
      </c>
      <c r="AB119" s="21" t="s">
        <v>2552</v>
      </c>
      <c r="AC119" s="21" t="s">
        <v>2566</v>
      </c>
      <c r="AD119" s="21" t="s">
        <v>2737</v>
      </c>
      <c r="AE119" s="24" t="s">
        <v>3014</v>
      </c>
      <c r="AF119" s="24" t="s">
        <v>2743</v>
      </c>
      <c r="AG119" s="21" t="s">
        <v>2738</v>
      </c>
      <c r="AH119" s="24" t="s">
        <v>2744</v>
      </c>
      <c r="AI119" s="24" t="s">
        <v>3432</v>
      </c>
      <c r="AJ119" s="24" t="s">
        <v>3022</v>
      </c>
      <c r="AK119" s="24" t="s">
        <v>2744</v>
      </c>
      <c r="AL119" s="24" t="s">
        <v>3397</v>
      </c>
      <c r="AM119" s="24" t="s">
        <v>3433</v>
      </c>
      <c r="AN119" s="24" t="s">
        <v>3435</v>
      </c>
      <c r="AO119" s="24" t="s">
        <v>3434</v>
      </c>
      <c r="AP119" s="24" t="s">
        <v>3431</v>
      </c>
      <c r="AQ119" s="24" t="s">
        <v>2559</v>
      </c>
      <c r="AR119" s="50" t="s">
        <v>2559</v>
      </c>
      <c r="AS119" s="24" t="s">
        <v>2744</v>
      </c>
      <c r="AT119" s="24" t="s">
        <v>2559</v>
      </c>
      <c r="AU119" s="24" t="s">
        <v>2744</v>
      </c>
      <c r="AV119" s="24">
        <v>3</v>
      </c>
      <c r="AW119" s="24" t="s">
        <v>3430</v>
      </c>
      <c r="AX119" s="24" t="s">
        <v>2744</v>
      </c>
      <c r="AY119" s="24" t="s">
        <v>3428</v>
      </c>
      <c r="AZ119" s="50" t="s">
        <v>3429</v>
      </c>
      <c r="BA119" s="50" t="s">
        <v>2740</v>
      </c>
      <c r="BB119" s="21" t="s">
        <v>2551</v>
      </c>
      <c r="BE119" s="33"/>
    </row>
    <row r="120" spans="1:57">
      <c r="A120" s="21">
        <v>209</v>
      </c>
      <c r="B120" s="24" t="s">
        <v>1359</v>
      </c>
      <c r="C120" s="21" t="s">
        <v>2567</v>
      </c>
      <c r="D120" s="24" t="s">
        <v>2570</v>
      </c>
      <c r="E120" s="21" t="s">
        <v>1360</v>
      </c>
      <c r="F120" s="24" t="s">
        <v>2550</v>
      </c>
      <c r="G120" s="24" t="s">
        <v>2657</v>
      </c>
      <c r="H120" s="24" t="s">
        <v>2735</v>
      </c>
      <c r="I120" s="21">
        <v>2018</v>
      </c>
      <c r="J120" s="21" t="s">
        <v>2559</v>
      </c>
      <c r="K120" s="21" t="s">
        <v>2559</v>
      </c>
      <c r="M120" s="21">
        <v>1</v>
      </c>
      <c r="N120" s="21" t="s">
        <v>2559</v>
      </c>
      <c r="O120" s="24" t="s">
        <v>2564</v>
      </c>
      <c r="P120" s="24" t="s">
        <v>2569</v>
      </c>
      <c r="Q120" s="21" t="s">
        <v>2559</v>
      </c>
      <c r="R120" s="21" t="s">
        <v>2559</v>
      </c>
      <c r="S120" s="21" t="s">
        <v>2559</v>
      </c>
      <c r="T120" s="21" t="s">
        <v>2559</v>
      </c>
      <c r="U120" s="21" t="s">
        <v>2559</v>
      </c>
      <c r="V120" s="21" t="s">
        <v>2565</v>
      </c>
      <c r="W120" s="24" t="s">
        <v>2766</v>
      </c>
      <c r="X120" s="21" t="s">
        <v>2965</v>
      </c>
      <c r="Y120" s="24" t="s">
        <v>2836</v>
      </c>
      <c r="Z120" s="21" t="s">
        <v>2736</v>
      </c>
      <c r="AA120" s="21" t="s">
        <v>2552</v>
      </c>
      <c r="AB120" s="21" t="s">
        <v>2710</v>
      </c>
      <c r="AC120" s="21" t="s">
        <v>2566</v>
      </c>
      <c r="AD120" s="21" t="s">
        <v>2737</v>
      </c>
      <c r="AE120" s="24" t="s">
        <v>2744</v>
      </c>
      <c r="AF120" s="24" t="s">
        <v>2743</v>
      </c>
      <c r="AG120" s="21" t="s">
        <v>2559</v>
      </c>
      <c r="AH120" s="24" t="s">
        <v>2744</v>
      </c>
      <c r="AI120" s="24" t="s">
        <v>2744</v>
      </c>
      <c r="AJ120" s="24" t="s">
        <v>2992</v>
      </c>
      <c r="AK120" s="24" t="s">
        <v>2744</v>
      </c>
      <c r="AL120" s="24" t="s">
        <v>2744</v>
      </c>
      <c r="AM120" s="24" t="s">
        <v>2993</v>
      </c>
      <c r="AN120" s="24" t="s">
        <v>2994</v>
      </c>
      <c r="AO120" s="24" t="s">
        <v>2744</v>
      </c>
      <c r="AP120" s="24" t="s">
        <v>2559</v>
      </c>
      <c r="AQ120" s="24" t="s">
        <v>2559</v>
      </c>
      <c r="AR120" s="24" t="s">
        <v>2744</v>
      </c>
      <c r="AS120" s="50" t="s">
        <v>2559</v>
      </c>
      <c r="AT120" s="24" t="s">
        <v>2559</v>
      </c>
      <c r="AU120" s="24" t="s">
        <v>2744</v>
      </c>
      <c r="AV120" s="24" t="s">
        <v>2744</v>
      </c>
      <c r="AW120" s="24" t="s">
        <v>2744</v>
      </c>
      <c r="AX120" s="24" t="s">
        <v>2744</v>
      </c>
      <c r="AY120" s="24" t="s">
        <v>2813</v>
      </c>
      <c r="AZ120" s="50" t="s">
        <v>2739</v>
      </c>
      <c r="BA120" s="50" t="s">
        <v>2740</v>
      </c>
      <c r="BB120" s="21" t="s">
        <v>2551</v>
      </c>
      <c r="BE120" s="33"/>
    </row>
    <row r="121" spans="1:57">
      <c r="A121" s="21">
        <v>211</v>
      </c>
      <c r="B121" s="24" t="s">
        <v>1367</v>
      </c>
      <c r="C121" s="21" t="s">
        <v>2567</v>
      </c>
      <c r="D121" s="24" t="s">
        <v>2567</v>
      </c>
      <c r="E121" s="21" t="s">
        <v>1368</v>
      </c>
      <c r="F121" s="24" t="s">
        <v>2550</v>
      </c>
      <c r="G121" s="24" t="s">
        <v>2657</v>
      </c>
      <c r="H121" s="24" t="s">
        <v>2735</v>
      </c>
      <c r="I121" s="21">
        <v>2018</v>
      </c>
      <c r="J121" s="21" t="s">
        <v>2559</v>
      </c>
      <c r="K121" s="21" t="s">
        <v>2559</v>
      </c>
      <c r="M121" s="21">
        <v>1</v>
      </c>
      <c r="N121" s="21" t="s">
        <v>2552</v>
      </c>
      <c r="O121" s="24" t="s">
        <v>2569</v>
      </c>
      <c r="P121" s="24" t="s">
        <v>2738</v>
      </c>
      <c r="Q121" s="21" t="s">
        <v>2552</v>
      </c>
      <c r="R121" s="21" t="s">
        <v>2559</v>
      </c>
      <c r="S121" s="21" t="s">
        <v>2559</v>
      </c>
      <c r="T121" s="21" t="s">
        <v>2559</v>
      </c>
      <c r="U121" s="21" t="s">
        <v>2559</v>
      </c>
      <c r="V121" s="21" t="s">
        <v>2565</v>
      </c>
      <c r="W121" s="24" t="s">
        <v>2552</v>
      </c>
      <c r="X121" s="21" t="s">
        <v>2965</v>
      </c>
      <c r="Y121" s="24" t="s">
        <v>2777</v>
      </c>
      <c r="Z121" s="21" t="s">
        <v>2736</v>
      </c>
      <c r="AA121" s="21" t="s">
        <v>2552</v>
      </c>
      <c r="AB121" s="21" t="s">
        <v>2710</v>
      </c>
      <c r="AC121" s="21" t="s">
        <v>2566</v>
      </c>
      <c r="AD121" s="21" t="s">
        <v>2737</v>
      </c>
      <c r="AE121" s="24" t="s">
        <v>2742</v>
      </c>
      <c r="AF121" s="24" t="s">
        <v>2743</v>
      </c>
      <c r="AG121" s="24" t="s">
        <v>2744</v>
      </c>
      <c r="AH121" s="24" t="s">
        <v>2744</v>
      </c>
      <c r="AI121" s="24" t="s">
        <v>2744</v>
      </c>
      <c r="AJ121" s="24" t="s">
        <v>2744</v>
      </c>
      <c r="AK121" s="24" t="s">
        <v>2744</v>
      </c>
      <c r="AL121" s="24" t="s">
        <v>2744</v>
      </c>
      <c r="AM121" s="24" t="s">
        <v>2870</v>
      </c>
      <c r="AN121" s="24" t="s">
        <v>2826</v>
      </c>
      <c r="AO121" s="24" t="s">
        <v>2995</v>
      </c>
      <c r="AP121" s="24" t="s">
        <v>2744</v>
      </c>
      <c r="AQ121" s="24" t="s">
        <v>2559</v>
      </c>
      <c r="AR121" s="50" t="s">
        <v>2559</v>
      </c>
      <c r="AS121" s="50" t="s">
        <v>2559</v>
      </c>
      <c r="AT121" s="24" t="s">
        <v>2559</v>
      </c>
      <c r="AU121" s="24" t="s">
        <v>2744</v>
      </c>
      <c r="AV121" s="24" t="s">
        <v>2744</v>
      </c>
      <c r="AW121" s="24" t="s">
        <v>2744</v>
      </c>
      <c r="AX121" s="24" t="s">
        <v>2744</v>
      </c>
      <c r="AY121" s="24" t="s">
        <v>2781</v>
      </c>
      <c r="AZ121" s="50" t="s">
        <v>2739</v>
      </c>
      <c r="BA121" s="50" t="s">
        <v>2734</v>
      </c>
      <c r="BB121" s="21" t="s">
        <v>2551</v>
      </c>
      <c r="BE121" s="33"/>
    </row>
    <row r="122" spans="1:57">
      <c r="A122" s="23">
        <v>212</v>
      </c>
      <c r="B122" s="24" t="s">
        <v>1371</v>
      </c>
      <c r="C122" s="21" t="s">
        <v>2567</v>
      </c>
      <c r="D122" s="24" t="s">
        <v>2604</v>
      </c>
      <c r="E122" s="21" t="s">
        <v>1372</v>
      </c>
      <c r="F122" s="24" t="s">
        <v>2550</v>
      </c>
      <c r="G122" s="24" t="s">
        <v>2657</v>
      </c>
      <c r="H122" s="24" t="s">
        <v>2735</v>
      </c>
      <c r="I122" s="21">
        <v>2018</v>
      </c>
      <c r="J122" s="21" t="s">
        <v>2559</v>
      </c>
      <c r="K122" s="21" t="s">
        <v>2559</v>
      </c>
      <c r="M122" s="21">
        <v>2</v>
      </c>
      <c r="N122" s="21" t="s">
        <v>2552</v>
      </c>
      <c r="O122" s="24" t="s">
        <v>2996</v>
      </c>
      <c r="P122" s="24" t="s">
        <v>2738</v>
      </c>
      <c r="Q122" s="21" t="s">
        <v>2559</v>
      </c>
      <c r="R122" s="21" t="s">
        <v>2559</v>
      </c>
      <c r="S122" s="21" t="s">
        <v>2552</v>
      </c>
      <c r="T122" s="21" t="s">
        <v>2559</v>
      </c>
      <c r="U122" s="21" t="s">
        <v>2552</v>
      </c>
      <c r="V122" s="21" t="s">
        <v>2552</v>
      </c>
      <c r="W122" s="24" t="s">
        <v>2997</v>
      </c>
      <c r="X122" s="21" t="s">
        <v>2965</v>
      </c>
      <c r="Y122" s="24" t="s">
        <v>2998</v>
      </c>
      <c r="Z122" s="21" t="s">
        <v>2736</v>
      </c>
      <c r="AA122" s="21" t="s">
        <v>2552</v>
      </c>
      <c r="AB122" s="21" t="s">
        <v>2710</v>
      </c>
      <c r="AC122" s="21" t="s">
        <v>2566</v>
      </c>
      <c r="AD122" s="21" t="s">
        <v>2737</v>
      </c>
      <c r="AE122" s="24" t="s">
        <v>2938</v>
      </c>
      <c r="AF122" s="24" t="s">
        <v>2743</v>
      </c>
      <c r="AG122" s="21" t="s">
        <v>2738</v>
      </c>
      <c r="AH122" s="21" t="s">
        <v>2738</v>
      </c>
      <c r="AI122" s="21" t="s">
        <v>2738</v>
      </c>
      <c r="AJ122" s="21" t="s">
        <v>2738</v>
      </c>
      <c r="AK122" s="21" t="s">
        <v>2738</v>
      </c>
      <c r="AL122" s="21" t="s">
        <v>2738</v>
      </c>
      <c r="AM122" s="21" t="s">
        <v>2738</v>
      </c>
      <c r="AN122" s="21" t="s">
        <v>2738</v>
      </c>
      <c r="AO122" s="21" t="s">
        <v>2738</v>
      </c>
      <c r="AP122" s="21" t="s">
        <v>2738</v>
      </c>
      <c r="AQ122" s="21" t="s">
        <v>2738</v>
      </c>
      <c r="AR122" s="21" t="s">
        <v>2738</v>
      </c>
      <c r="AS122" s="21" t="s">
        <v>2738</v>
      </c>
      <c r="AT122" s="21" t="s">
        <v>2738</v>
      </c>
      <c r="AU122" s="21" t="s">
        <v>2738</v>
      </c>
      <c r="AV122" s="21" t="s">
        <v>2738</v>
      </c>
      <c r="AW122" s="21" t="s">
        <v>2738</v>
      </c>
      <c r="AX122" s="24" t="s">
        <v>2879</v>
      </c>
      <c r="AY122" s="24" t="s">
        <v>2999</v>
      </c>
      <c r="AZ122" s="50" t="s">
        <v>3000</v>
      </c>
      <c r="BA122" s="50" t="s">
        <v>2740</v>
      </c>
      <c r="BB122" s="21" t="s">
        <v>2551</v>
      </c>
      <c r="BE122" s="33"/>
    </row>
    <row r="123" spans="1:57">
      <c r="A123" s="21">
        <v>213</v>
      </c>
      <c r="B123" s="24" t="s">
        <v>1375</v>
      </c>
      <c r="C123" s="21" t="s">
        <v>2561</v>
      </c>
      <c r="D123" s="24" t="s">
        <v>2570</v>
      </c>
      <c r="E123" s="21" t="s">
        <v>1376</v>
      </c>
      <c r="F123" s="24" t="s">
        <v>2550</v>
      </c>
      <c r="G123" s="24" t="s">
        <v>2657</v>
      </c>
      <c r="H123" s="24" t="s">
        <v>2735</v>
      </c>
      <c r="I123" s="21">
        <v>2018</v>
      </c>
      <c r="J123" s="21" t="s">
        <v>2559</v>
      </c>
      <c r="K123" s="21" t="s">
        <v>2559</v>
      </c>
      <c r="M123" s="21">
        <v>3</v>
      </c>
      <c r="N123" s="21" t="s">
        <v>2552</v>
      </c>
      <c r="O123" s="24" t="s">
        <v>2757</v>
      </c>
      <c r="P123" s="24" t="s">
        <v>2775</v>
      </c>
      <c r="Q123" s="21" t="s">
        <v>2552</v>
      </c>
      <c r="R123" s="21" t="s">
        <v>2552</v>
      </c>
      <c r="S123" s="21" t="s">
        <v>2559</v>
      </c>
      <c r="T123" s="21" t="s">
        <v>2559</v>
      </c>
      <c r="U123" s="21" t="s">
        <v>2559</v>
      </c>
      <c r="V123" s="21" t="s">
        <v>2565</v>
      </c>
      <c r="W123" s="24" t="s">
        <v>2750</v>
      </c>
      <c r="X123" s="21" t="s">
        <v>2738</v>
      </c>
      <c r="Y123" s="24" t="s">
        <v>3505</v>
      </c>
      <c r="Z123" s="21" t="s">
        <v>2736</v>
      </c>
      <c r="AA123" s="21" t="s">
        <v>2552</v>
      </c>
      <c r="AB123" s="21" t="s">
        <v>2710</v>
      </c>
      <c r="AC123" s="21" t="s">
        <v>2874</v>
      </c>
      <c r="AD123" s="21" t="s">
        <v>2737</v>
      </c>
      <c r="AE123" s="24" t="s">
        <v>2744</v>
      </c>
      <c r="AF123" s="24" t="s">
        <v>2743</v>
      </c>
      <c r="AG123" s="21" t="s">
        <v>2738</v>
      </c>
      <c r="AH123" s="24" t="s">
        <v>3506</v>
      </c>
      <c r="AI123" s="21" t="s">
        <v>2738</v>
      </c>
      <c r="AJ123" s="21" t="s">
        <v>2738</v>
      </c>
      <c r="AK123" s="21" t="s">
        <v>2738</v>
      </c>
      <c r="AL123" s="24" t="s">
        <v>2763</v>
      </c>
      <c r="AM123" s="21" t="s">
        <v>2738</v>
      </c>
      <c r="AN123" s="21" t="s">
        <v>2738</v>
      </c>
      <c r="AO123" s="21" t="s">
        <v>2738</v>
      </c>
      <c r="AP123" s="21" t="s">
        <v>2738</v>
      </c>
      <c r="AQ123" s="21" t="s">
        <v>2738</v>
      </c>
      <c r="AR123" s="21" t="s">
        <v>2738</v>
      </c>
      <c r="AS123" s="50" t="s">
        <v>3495</v>
      </c>
      <c r="AT123" s="21" t="s">
        <v>2738</v>
      </c>
      <c r="AU123" s="21" t="s">
        <v>2738</v>
      </c>
      <c r="AV123" s="21" t="s">
        <v>2738</v>
      </c>
      <c r="AW123" s="21" t="s">
        <v>2738</v>
      </c>
      <c r="AX123" s="24" t="s">
        <v>3507</v>
      </c>
      <c r="AY123" s="24" t="s">
        <v>2928</v>
      </c>
      <c r="AZ123" s="50" t="s">
        <v>2739</v>
      </c>
      <c r="BA123" s="50" t="s">
        <v>2734</v>
      </c>
      <c r="BB123" s="21" t="s">
        <v>2551</v>
      </c>
      <c r="BE123" s="33"/>
    </row>
    <row r="124" spans="1:57">
      <c r="A124" s="23">
        <v>214</v>
      </c>
      <c r="B124" s="24" t="s">
        <v>1379</v>
      </c>
      <c r="C124" s="21" t="s">
        <v>2567</v>
      </c>
      <c r="D124" s="24" t="s">
        <v>2567</v>
      </c>
      <c r="E124" s="21" t="s">
        <v>1380</v>
      </c>
      <c r="F124" s="24" t="s">
        <v>2550</v>
      </c>
      <c r="G124" s="24" t="s">
        <v>2657</v>
      </c>
      <c r="H124" s="24" t="s">
        <v>2735</v>
      </c>
      <c r="I124" s="21">
        <v>2018</v>
      </c>
      <c r="J124" s="21" t="s">
        <v>2559</v>
      </c>
      <c r="K124" s="21" t="s">
        <v>2559</v>
      </c>
      <c r="M124" s="21">
        <v>2</v>
      </c>
      <c r="N124" s="21" t="s">
        <v>2559</v>
      </c>
      <c r="O124" s="24" t="s">
        <v>2569</v>
      </c>
      <c r="P124" s="24" t="s">
        <v>2738</v>
      </c>
      <c r="Q124" s="21" t="s">
        <v>2552</v>
      </c>
      <c r="R124" s="21" t="s">
        <v>2559</v>
      </c>
      <c r="S124" s="21" t="s">
        <v>2559</v>
      </c>
      <c r="T124" s="21" t="s">
        <v>2559</v>
      </c>
      <c r="U124" s="21" t="s">
        <v>2559</v>
      </c>
      <c r="V124" s="21" t="s">
        <v>2565</v>
      </c>
      <c r="W124" s="24" t="s">
        <v>2552</v>
      </c>
      <c r="X124" s="21" t="s">
        <v>2965</v>
      </c>
      <c r="Y124" s="24" t="s">
        <v>2777</v>
      </c>
      <c r="Z124" s="21" t="s">
        <v>2736</v>
      </c>
      <c r="AA124" s="21" t="s">
        <v>2552</v>
      </c>
      <c r="AB124" s="21" t="s">
        <v>2710</v>
      </c>
      <c r="AC124" s="21" t="s">
        <v>2566</v>
      </c>
      <c r="AD124" s="21" t="s">
        <v>2737</v>
      </c>
      <c r="AE124" s="24" t="s">
        <v>2742</v>
      </c>
      <c r="AF124" s="24" t="s">
        <v>2743</v>
      </c>
      <c r="AG124" s="21" t="s">
        <v>2738</v>
      </c>
      <c r="AH124" s="24" t="s">
        <v>3001</v>
      </c>
      <c r="AI124" s="24" t="s">
        <v>2744</v>
      </c>
      <c r="AJ124" s="24" t="s">
        <v>2744</v>
      </c>
      <c r="AK124" s="24" t="s">
        <v>2744</v>
      </c>
      <c r="AL124" s="24" t="s">
        <v>2744</v>
      </c>
      <c r="AM124" s="24" t="s">
        <v>3002</v>
      </c>
      <c r="AN124" s="24" t="s">
        <v>2976</v>
      </c>
      <c r="AO124" s="24" t="s">
        <v>3003</v>
      </c>
      <c r="AP124" s="24" t="s">
        <v>2559</v>
      </c>
      <c r="AQ124" s="24" t="s">
        <v>2559</v>
      </c>
      <c r="AR124" s="24" t="s">
        <v>2744</v>
      </c>
      <c r="AS124" s="24" t="s">
        <v>2744</v>
      </c>
      <c r="AT124" s="24" t="s">
        <v>2559</v>
      </c>
      <c r="AU124" s="24" t="s">
        <v>2744</v>
      </c>
      <c r="AV124" s="24" t="s">
        <v>2744</v>
      </c>
      <c r="AW124" s="24" t="s">
        <v>2744</v>
      </c>
      <c r="AX124" s="24" t="s">
        <v>2744</v>
      </c>
      <c r="AY124" s="24" t="s">
        <v>2857</v>
      </c>
      <c r="AZ124" s="50" t="s">
        <v>2739</v>
      </c>
      <c r="BA124" s="50" t="s">
        <v>2734</v>
      </c>
      <c r="BB124" s="21" t="s">
        <v>2551</v>
      </c>
      <c r="BE124" s="33"/>
    </row>
    <row r="125" spans="1:57">
      <c r="A125" s="21">
        <v>219</v>
      </c>
      <c r="B125" s="24" t="s">
        <v>1399</v>
      </c>
      <c r="C125" s="21" t="s">
        <v>2570</v>
      </c>
      <c r="D125" s="24" t="s">
        <v>2586</v>
      </c>
      <c r="E125" s="21" t="s">
        <v>1400</v>
      </c>
      <c r="F125" s="24" t="s">
        <v>2550</v>
      </c>
      <c r="G125" s="24" t="s">
        <v>2657</v>
      </c>
      <c r="H125" s="24" t="s">
        <v>2735</v>
      </c>
      <c r="I125" s="21">
        <v>2019</v>
      </c>
      <c r="J125" s="21" t="s">
        <v>2559</v>
      </c>
      <c r="K125" s="21" t="s">
        <v>2559</v>
      </c>
      <c r="M125" s="21">
        <v>2</v>
      </c>
      <c r="N125" s="21" t="s">
        <v>2552</v>
      </c>
      <c r="O125" s="24" t="s">
        <v>2772</v>
      </c>
      <c r="P125" s="24" t="s">
        <v>2569</v>
      </c>
      <c r="Q125" s="21" t="s">
        <v>2552</v>
      </c>
      <c r="R125" s="21" t="s">
        <v>2559</v>
      </c>
      <c r="S125" s="21" t="s">
        <v>2559</v>
      </c>
      <c r="T125" s="21" t="s">
        <v>2559</v>
      </c>
      <c r="U125" s="21" t="s">
        <v>2559</v>
      </c>
      <c r="V125" s="21" t="s">
        <v>2552</v>
      </c>
      <c r="W125" s="24" t="s">
        <v>2750</v>
      </c>
      <c r="X125" s="21" t="s">
        <v>2552</v>
      </c>
      <c r="Y125" s="24" t="s">
        <v>2741</v>
      </c>
      <c r="Z125" s="21" t="s">
        <v>2736</v>
      </c>
      <c r="AA125" s="21" t="s">
        <v>2552</v>
      </c>
      <c r="AB125" s="21" t="s">
        <v>2710</v>
      </c>
      <c r="AC125" s="21" t="s">
        <v>2744</v>
      </c>
      <c r="AD125" s="21" t="s">
        <v>2737</v>
      </c>
      <c r="AE125" s="24" t="s">
        <v>2744</v>
      </c>
      <c r="AF125" s="24" t="s">
        <v>2743</v>
      </c>
      <c r="AG125" s="21" t="s">
        <v>2738</v>
      </c>
      <c r="AH125" s="24" t="s">
        <v>3301</v>
      </c>
      <c r="AI125" s="21" t="s">
        <v>2738</v>
      </c>
      <c r="AJ125" s="21" t="s">
        <v>2738</v>
      </c>
      <c r="AK125" s="21" t="s">
        <v>2738</v>
      </c>
      <c r="AL125" s="21" t="s">
        <v>2738</v>
      </c>
      <c r="AM125" s="21" t="s">
        <v>2738</v>
      </c>
      <c r="AN125" s="24" t="s">
        <v>4000</v>
      </c>
      <c r="AO125" s="24" t="s">
        <v>3300</v>
      </c>
      <c r="AP125" s="21" t="s">
        <v>2738</v>
      </c>
      <c r="AQ125" s="21" t="s">
        <v>2738</v>
      </c>
      <c r="AR125" s="50" t="s">
        <v>2559</v>
      </c>
      <c r="AS125" s="21" t="s">
        <v>2738</v>
      </c>
      <c r="AT125" s="21" t="s">
        <v>2738</v>
      </c>
      <c r="AU125" s="21" t="s">
        <v>2738</v>
      </c>
      <c r="AV125" s="24" t="s">
        <v>2738</v>
      </c>
      <c r="AW125" s="24" t="s">
        <v>2738</v>
      </c>
      <c r="AX125" s="24" t="s">
        <v>2559</v>
      </c>
      <c r="AY125" s="24" t="s">
        <v>3299</v>
      </c>
      <c r="AZ125" s="50" t="s">
        <v>2739</v>
      </c>
      <c r="BA125" s="50" t="s">
        <v>2740</v>
      </c>
      <c r="BB125" s="21" t="s">
        <v>2551</v>
      </c>
      <c r="BE125" s="33"/>
    </row>
    <row r="126" spans="1:57">
      <c r="A126" s="21">
        <v>221</v>
      </c>
      <c r="B126" s="24" t="s">
        <v>1407</v>
      </c>
      <c r="C126" s="21" t="s">
        <v>2573</v>
      </c>
      <c r="D126" s="24" t="s">
        <v>2573</v>
      </c>
      <c r="E126" s="21" t="s">
        <v>1408</v>
      </c>
      <c r="F126" s="24" t="s">
        <v>2550</v>
      </c>
      <c r="G126" s="24" t="s">
        <v>2657</v>
      </c>
      <c r="H126" s="24" t="s">
        <v>2735</v>
      </c>
      <c r="I126" s="21">
        <v>2019</v>
      </c>
      <c r="J126" s="21" t="s">
        <v>2559</v>
      </c>
      <c r="K126" s="21" t="s">
        <v>2559</v>
      </c>
      <c r="M126" s="21">
        <v>1</v>
      </c>
      <c r="N126" s="21" t="s">
        <v>2552</v>
      </c>
      <c r="O126" s="24" t="s">
        <v>2809</v>
      </c>
      <c r="P126" s="24" t="s">
        <v>2569</v>
      </c>
      <c r="Q126" s="21" t="s">
        <v>2559</v>
      </c>
      <c r="R126" s="21" t="s">
        <v>2552</v>
      </c>
      <c r="S126" s="21" t="s">
        <v>2559</v>
      </c>
      <c r="T126" s="21" t="s">
        <v>2559</v>
      </c>
      <c r="U126" s="21" t="s">
        <v>2559</v>
      </c>
      <c r="V126" s="21" t="s">
        <v>2565</v>
      </c>
      <c r="W126" s="24" t="s">
        <v>2766</v>
      </c>
      <c r="X126" s="21" t="s">
        <v>2965</v>
      </c>
      <c r="Y126" s="24" t="s">
        <v>2836</v>
      </c>
      <c r="Z126" s="21" t="s">
        <v>2736</v>
      </c>
      <c r="AA126" s="21" t="s">
        <v>2552</v>
      </c>
      <c r="AB126" s="21" t="s">
        <v>2710</v>
      </c>
      <c r="AC126" s="21" t="s">
        <v>2566</v>
      </c>
      <c r="AD126" s="21" t="s">
        <v>2737</v>
      </c>
      <c r="AE126" s="24" t="s">
        <v>2744</v>
      </c>
      <c r="AF126" s="24" t="s">
        <v>2743</v>
      </c>
      <c r="AG126" s="21" t="s">
        <v>2738</v>
      </c>
      <c r="AH126" s="21" t="s">
        <v>2738</v>
      </c>
      <c r="AI126" s="24" t="s">
        <v>2744</v>
      </c>
      <c r="AJ126" s="24" t="s">
        <v>2988</v>
      </c>
      <c r="AK126" s="24" t="s">
        <v>2744</v>
      </c>
      <c r="AL126" s="24" t="s">
        <v>2744</v>
      </c>
      <c r="AM126" s="24" t="s">
        <v>3004</v>
      </c>
      <c r="AN126" s="24" t="s">
        <v>3005</v>
      </c>
      <c r="AO126" s="24" t="s">
        <v>2812</v>
      </c>
      <c r="AP126" s="24" t="s">
        <v>2738</v>
      </c>
      <c r="AQ126" s="24" t="s">
        <v>2559</v>
      </c>
      <c r="AR126" s="50" t="s">
        <v>2559</v>
      </c>
      <c r="AS126" s="50" t="s">
        <v>2559</v>
      </c>
      <c r="AT126" s="24" t="s">
        <v>2738</v>
      </c>
      <c r="AU126" s="24" t="s">
        <v>2738</v>
      </c>
      <c r="AV126" s="24" t="s">
        <v>2738</v>
      </c>
      <c r="AW126" s="24" t="s">
        <v>2738</v>
      </c>
      <c r="AX126" s="24" t="s">
        <v>2738</v>
      </c>
      <c r="AY126" s="24" t="s">
        <v>2813</v>
      </c>
      <c r="AZ126" s="50" t="s">
        <v>2739</v>
      </c>
      <c r="BA126" s="50" t="s">
        <v>2740</v>
      </c>
      <c r="BB126" s="21" t="s">
        <v>2551</v>
      </c>
      <c r="BE126" s="33"/>
    </row>
    <row r="127" spans="1:57">
      <c r="A127" s="21">
        <v>223</v>
      </c>
      <c r="B127" s="24" t="s">
        <v>1415</v>
      </c>
      <c r="C127" s="21" t="s">
        <v>2573</v>
      </c>
      <c r="D127" s="24" t="s">
        <v>2573</v>
      </c>
      <c r="E127" s="21" t="s">
        <v>1416</v>
      </c>
      <c r="F127" s="24" t="s">
        <v>2550</v>
      </c>
      <c r="G127" s="24" t="s">
        <v>2657</v>
      </c>
      <c r="H127" s="24" t="s">
        <v>2735</v>
      </c>
      <c r="I127" s="21">
        <v>2018</v>
      </c>
      <c r="J127" s="21" t="s">
        <v>2559</v>
      </c>
      <c r="K127" s="21" t="s">
        <v>2559</v>
      </c>
      <c r="M127" s="21">
        <v>2</v>
      </c>
      <c r="N127" s="21" t="s">
        <v>2559</v>
      </c>
      <c r="O127" s="24" t="s">
        <v>3006</v>
      </c>
      <c r="P127" s="24" t="s">
        <v>2738</v>
      </c>
      <c r="Q127" s="21" t="s">
        <v>2552</v>
      </c>
      <c r="R127" s="21" t="s">
        <v>2559</v>
      </c>
      <c r="S127" s="21" t="s">
        <v>2559</v>
      </c>
      <c r="T127" s="21" t="s">
        <v>2559</v>
      </c>
      <c r="U127" s="21" t="s">
        <v>2559</v>
      </c>
      <c r="V127" s="21" t="s">
        <v>2565</v>
      </c>
      <c r="W127" s="24" t="s">
        <v>2552</v>
      </c>
      <c r="X127" s="21" t="s">
        <v>2965</v>
      </c>
      <c r="Y127" s="24" t="s">
        <v>3007</v>
      </c>
      <c r="Z127" s="21" t="s">
        <v>2736</v>
      </c>
      <c r="AA127" s="21" t="s">
        <v>2552</v>
      </c>
      <c r="AB127" s="21" t="s">
        <v>2710</v>
      </c>
      <c r="AC127" s="21" t="s">
        <v>2566</v>
      </c>
      <c r="AD127" s="21" t="s">
        <v>2778</v>
      </c>
      <c r="AE127" s="24" t="s">
        <v>2742</v>
      </c>
      <c r="AF127" s="24" t="s">
        <v>2743</v>
      </c>
      <c r="AG127" s="21" t="s">
        <v>2738</v>
      </c>
      <c r="AH127" s="21" t="s">
        <v>2738</v>
      </c>
      <c r="AI127" s="21" t="s">
        <v>2738</v>
      </c>
      <c r="AJ127" s="21" t="s">
        <v>2738</v>
      </c>
      <c r="AK127" s="21" t="s">
        <v>2738</v>
      </c>
      <c r="AL127" s="21" t="s">
        <v>2738</v>
      </c>
      <c r="AM127" s="24" t="s">
        <v>3008</v>
      </c>
      <c r="AN127" s="24" t="s">
        <v>3009</v>
      </c>
      <c r="AO127" s="21" t="s">
        <v>2738</v>
      </c>
      <c r="AP127" s="24" t="s">
        <v>3010</v>
      </c>
      <c r="AQ127" s="24" t="s">
        <v>2559</v>
      </c>
      <c r="AR127" s="21" t="s">
        <v>2738</v>
      </c>
      <c r="AS127" s="21" t="s">
        <v>2738</v>
      </c>
      <c r="AT127" s="24" t="s">
        <v>2559</v>
      </c>
      <c r="AU127" s="21" t="s">
        <v>2738</v>
      </c>
      <c r="AV127" s="21" t="s">
        <v>2738</v>
      </c>
      <c r="AW127" s="21" t="s">
        <v>2738</v>
      </c>
      <c r="AX127" s="21" t="s">
        <v>2738</v>
      </c>
      <c r="AY127" s="24" t="s">
        <v>3011</v>
      </c>
      <c r="AZ127" s="50" t="s">
        <v>2739</v>
      </c>
      <c r="BA127" s="50" t="s">
        <v>2734</v>
      </c>
      <c r="BB127" s="21" t="s">
        <v>2551</v>
      </c>
      <c r="BE127" s="33"/>
    </row>
    <row r="128" spans="1:57">
      <c r="A128" s="23">
        <v>224</v>
      </c>
      <c r="B128" s="24" t="s">
        <v>1419</v>
      </c>
      <c r="C128" s="21" t="s">
        <v>2573</v>
      </c>
      <c r="D128" s="24" t="s">
        <v>2573</v>
      </c>
      <c r="E128" s="21" t="s">
        <v>1420</v>
      </c>
      <c r="F128" s="24" t="s">
        <v>2550</v>
      </c>
      <c r="G128" s="24" t="s">
        <v>2657</v>
      </c>
      <c r="H128" s="24" t="s">
        <v>2735</v>
      </c>
      <c r="I128" s="21">
        <v>2018</v>
      </c>
      <c r="J128" s="21" t="s">
        <v>2559</v>
      </c>
      <c r="K128" s="21" t="s">
        <v>2559</v>
      </c>
      <c r="M128" s="21">
        <v>3</v>
      </c>
      <c r="N128" s="21" t="s">
        <v>2559</v>
      </c>
      <c r="O128" s="24" t="s">
        <v>2775</v>
      </c>
      <c r="P128" s="24" t="s">
        <v>2757</v>
      </c>
      <c r="Q128" s="21" t="s">
        <v>2552</v>
      </c>
      <c r="R128" s="21" t="s">
        <v>2559</v>
      </c>
      <c r="S128" s="21" t="s">
        <v>2559</v>
      </c>
      <c r="T128" s="21" t="s">
        <v>2559</v>
      </c>
      <c r="U128" s="21" t="s">
        <v>2559</v>
      </c>
      <c r="V128" s="21" t="s">
        <v>2565</v>
      </c>
      <c r="W128" s="24" t="s">
        <v>2766</v>
      </c>
      <c r="X128" s="21" t="s">
        <v>2738</v>
      </c>
      <c r="Y128" s="24" t="s">
        <v>2741</v>
      </c>
      <c r="Z128" s="21" t="s">
        <v>2736</v>
      </c>
      <c r="AA128" s="21" t="s">
        <v>2793</v>
      </c>
      <c r="AB128" s="21" t="s">
        <v>2710</v>
      </c>
      <c r="AC128" s="21" t="s">
        <v>2566</v>
      </c>
      <c r="AD128" s="21" t="s">
        <v>2737</v>
      </c>
      <c r="AE128" s="24" t="s">
        <v>3202</v>
      </c>
      <c r="AF128" s="24" t="s">
        <v>2743</v>
      </c>
      <c r="AG128" s="21" t="s">
        <v>2738</v>
      </c>
      <c r="AH128" s="24" t="s">
        <v>3457</v>
      </c>
      <c r="AI128" s="21" t="s">
        <v>2738</v>
      </c>
      <c r="AJ128" s="21" t="s">
        <v>2738</v>
      </c>
      <c r="AK128" s="21" t="s">
        <v>2738</v>
      </c>
      <c r="AL128" s="24" t="s">
        <v>3459</v>
      </c>
      <c r="AM128" s="24" t="s">
        <v>3456</v>
      </c>
      <c r="AN128" s="24" t="s">
        <v>3458</v>
      </c>
      <c r="AO128" s="21" t="s">
        <v>2738</v>
      </c>
      <c r="AP128" s="24" t="s">
        <v>3227</v>
      </c>
      <c r="AQ128" s="24" t="s">
        <v>2559</v>
      </c>
      <c r="AR128" s="50" t="s">
        <v>2559</v>
      </c>
      <c r="AS128" s="21" t="s">
        <v>2738</v>
      </c>
      <c r="AT128" s="21" t="s">
        <v>2738</v>
      </c>
      <c r="AU128" s="24" t="s">
        <v>2559</v>
      </c>
      <c r="AV128" s="21" t="s">
        <v>2738</v>
      </c>
      <c r="AW128" s="21" t="s">
        <v>2738</v>
      </c>
      <c r="AX128" s="24" t="s">
        <v>3455</v>
      </c>
      <c r="AY128" s="24" t="s">
        <v>2813</v>
      </c>
      <c r="AZ128" s="50" t="s">
        <v>2739</v>
      </c>
      <c r="BA128" s="50" t="s">
        <v>2734</v>
      </c>
      <c r="BB128" s="21" t="s">
        <v>2551</v>
      </c>
      <c r="BE128" s="33"/>
    </row>
    <row r="129" spans="1:16383">
      <c r="A129" s="21">
        <v>225</v>
      </c>
      <c r="B129" s="24" t="s">
        <v>1423</v>
      </c>
      <c r="C129" s="21" t="s">
        <v>2573</v>
      </c>
      <c r="D129" s="24" t="s">
        <v>2573</v>
      </c>
      <c r="E129" s="21" t="s">
        <v>1424</v>
      </c>
      <c r="F129" s="24" t="s">
        <v>2550</v>
      </c>
      <c r="G129" s="24" t="s">
        <v>2657</v>
      </c>
      <c r="H129" s="24" t="s">
        <v>2735</v>
      </c>
      <c r="I129" s="21">
        <v>2018</v>
      </c>
      <c r="J129" s="21" t="s">
        <v>2559</v>
      </c>
      <c r="K129" s="21" t="s">
        <v>2559</v>
      </c>
      <c r="M129" s="21">
        <v>6</v>
      </c>
      <c r="N129" s="21" t="s">
        <v>2559</v>
      </c>
      <c r="O129" s="24" t="s">
        <v>3012</v>
      </c>
      <c r="P129" s="24" t="s">
        <v>2738</v>
      </c>
      <c r="Q129" s="21" t="s">
        <v>2552</v>
      </c>
      <c r="R129" s="21" t="s">
        <v>2559</v>
      </c>
      <c r="S129" s="21" t="s">
        <v>2559</v>
      </c>
      <c r="T129" s="21" t="s">
        <v>2559</v>
      </c>
      <c r="U129" s="21" t="s">
        <v>2559</v>
      </c>
      <c r="V129" s="21" t="s">
        <v>2565</v>
      </c>
      <c r="W129" s="24" t="s">
        <v>2910</v>
      </c>
      <c r="X129" s="21" t="s">
        <v>2965</v>
      </c>
      <c r="Y129" s="24" t="s">
        <v>3013</v>
      </c>
      <c r="Z129" s="21" t="s">
        <v>2552</v>
      </c>
      <c r="AA129" s="21" t="s">
        <v>2552</v>
      </c>
      <c r="AB129" s="21" t="s">
        <v>2552</v>
      </c>
      <c r="AC129" s="21" t="s">
        <v>2769</v>
      </c>
      <c r="AD129" s="21" t="s">
        <v>2737</v>
      </c>
      <c r="AE129" s="24" t="s">
        <v>3335</v>
      </c>
      <c r="AF129" s="24" t="s">
        <v>2743</v>
      </c>
      <c r="AG129" s="21" t="s">
        <v>2559</v>
      </c>
      <c r="AH129" s="24" t="s">
        <v>2738</v>
      </c>
      <c r="AI129" s="24" t="s">
        <v>3827</v>
      </c>
      <c r="AJ129" s="24" t="s">
        <v>3015</v>
      </c>
      <c r="AK129" s="24" t="s">
        <v>2738</v>
      </c>
      <c r="AL129" s="24" t="s">
        <v>3825</v>
      </c>
      <c r="AM129" s="24" t="s">
        <v>3826</v>
      </c>
      <c r="AN129" s="24" t="s">
        <v>3016</v>
      </c>
      <c r="AO129" s="24" t="s">
        <v>3828</v>
      </c>
      <c r="AP129" s="24" t="s">
        <v>3027</v>
      </c>
      <c r="AQ129" s="24" t="s">
        <v>2559</v>
      </c>
      <c r="AR129" s="50" t="s">
        <v>2559</v>
      </c>
      <c r="AS129" s="24" t="s">
        <v>2738</v>
      </c>
      <c r="AT129" s="24" t="s">
        <v>2559</v>
      </c>
      <c r="AU129" s="24" t="s">
        <v>2559</v>
      </c>
      <c r="AV129" s="24">
        <v>7</v>
      </c>
      <c r="AW129" s="24" t="s">
        <v>2738</v>
      </c>
      <c r="AX129" s="24" t="s">
        <v>3823</v>
      </c>
      <c r="AY129" s="24" t="s">
        <v>3822</v>
      </c>
      <c r="AZ129" s="50" t="s">
        <v>3824</v>
      </c>
      <c r="BA129" s="50" t="s">
        <v>2740</v>
      </c>
      <c r="BB129" s="21" t="s">
        <v>2551</v>
      </c>
      <c r="BE129" s="33"/>
    </row>
    <row r="130" spans="1:16383">
      <c r="A130" s="23">
        <v>226</v>
      </c>
      <c r="B130" s="24" t="s">
        <v>1427</v>
      </c>
      <c r="C130" s="21" t="s">
        <v>2573</v>
      </c>
      <c r="D130" s="24" t="s">
        <v>2573</v>
      </c>
      <c r="E130" s="21" t="s">
        <v>1428</v>
      </c>
      <c r="F130" s="24" t="s">
        <v>2550</v>
      </c>
      <c r="G130" s="24" t="s">
        <v>2657</v>
      </c>
      <c r="H130" s="24" t="s">
        <v>2735</v>
      </c>
      <c r="I130" s="21">
        <v>2018</v>
      </c>
      <c r="J130" s="21" t="s">
        <v>2559</v>
      </c>
      <c r="K130" s="21" t="s">
        <v>2559</v>
      </c>
      <c r="M130" s="21">
        <v>3</v>
      </c>
      <c r="N130" s="21" t="s">
        <v>2559</v>
      </c>
      <c r="O130" s="24" t="s">
        <v>3012</v>
      </c>
      <c r="P130" s="24" t="s">
        <v>2738</v>
      </c>
      <c r="Q130" s="21" t="s">
        <v>2552</v>
      </c>
      <c r="R130" s="21" t="s">
        <v>2559</v>
      </c>
      <c r="S130" s="21" t="s">
        <v>2559</v>
      </c>
      <c r="T130" s="21" t="s">
        <v>2559</v>
      </c>
      <c r="U130" s="21" t="s">
        <v>2559</v>
      </c>
      <c r="V130" s="21" t="s">
        <v>2565</v>
      </c>
      <c r="W130" s="24" t="s">
        <v>2552</v>
      </c>
      <c r="X130" s="21" t="s">
        <v>2965</v>
      </c>
      <c r="Y130" s="24" t="s">
        <v>3013</v>
      </c>
      <c r="Z130" s="21" t="s">
        <v>2736</v>
      </c>
      <c r="AA130" s="21" t="s">
        <v>2552</v>
      </c>
      <c r="AB130" s="21" t="s">
        <v>2552</v>
      </c>
      <c r="AC130" s="21" t="s">
        <v>2769</v>
      </c>
      <c r="AD130" s="21" t="s">
        <v>2778</v>
      </c>
      <c r="AE130" s="24" t="s">
        <v>3014</v>
      </c>
      <c r="AF130" s="24" t="s">
        <v>2769</v>
      </c>
      <c r="AG130" s="21" t="s">
        <v>2559</v>
      </c>
      <c r="AH130" s="24" t="s">
        <v>2738</v>
      </c>
      <c r="AI130" s="24" t="s">
        <v>2789</v>
      </c>
      <c r="AJ130" s="24" t="s">
        <v>3015</v>
      </c>
      <c r="AK130" s="24" t="s">
        <v>2738</v>
      </c>
      <c r="AL130" s="24" t="s">
        <v>2914</v>
      </c>
      <c r="AM130" s="24" t="s">
        <v>2915</v>
      </c>
      <c r="AN130" s="24" t="s">
        <v>3016</v>
      </c>
      <c r="AO130" s="24" t="s">
        <v>3017</v>
      </c>
      <c r="AP130" s="24" t="s">
        <v>3018</v>
      </c>
      <c r="AQ130" s="24" t="s">
        <v>2559</v>
      </c>
      <c r="AR130" s="50" t="s">
        <v>2559</v>
      </c>
      <c r="AS130" s="50" t="s">
        <v>2738</v>
      </c>
      <c r="AT130" s="24" t="s">
        <v>2559</v>
      </c>
      <c r="AU130" s="24" t="s">
        <v>2559</v>
      </c>
      <c r="AV130" s="24">
        <v>10</v>
      </c>
      <c r="AW130" s="24" t="s">
        <v>2738</v>
      </c>
      <c r="AX130" s="24" t="s">
        <v>2738</v>
      </c>
      <c r="AY130" s="24" t="s">
        <v>3019</v>
      </c>
      <c r="AZ130" s="50" t="s">
        <v>3020</v>
      </c>
      <c r="BA130" s="50" t="s">
        <v>2740</v>
      </c>
      <c r="BB130" s="21" t="s">
        <v>2551</v>
      </c>
      <c r="BE130" s="33"/>
    </row>
    <row r="131" spans="1:16383">
      <c r="A131" s="21">
        <v>227</v>
      </c>
      <c r="B131" s="24" t="s">
        <v>1431</v>
      </c>
      <c r="C131" s="21" t="s">
        <v>2570</v>
      </c>
      <c r="D131" s="24" t="s">
        <v>2567</v>
      </c>
      <c r="E131" s="21" t="s">
        <v>1432</v>
      </c>
      <c r="F131" s="24" t="s">
        <v>2550</v>
      </c>
      <c r="G131" s="24" t="s">
        <v>2657</v>
      </c>
      <c r="H131" s="24" t="s">
        <v>2735</v>
      </c>
      <c r="I131" s="21">
        <v>2018</v>
      </c>
      <c r="J131" s="21" t="s">
        <v>2559</v>
      </c>
      <c r="K131" s="21" t="s">
        <v>2559</v>
      </c>
      <c r="M131" s="21">
        <v>3</v>
      </c>
      <c r="N131" s="21" t="s">
        <v>2559</v>
      </c>
      <c r="O131" s="24" t="s">
        <v>2757</v>
      </c>
      <c r="P131" s="24" t="s">
        <v>2738</v>
      </c>
      <c r="Q131" s="21" t="s">
        <v>2552</v>
      </c>
      <c r="R131" s="21" t="s">
        <v>2552</v>
      </c>
      <c r="S131" s="21" t="s">
        <v>2559</v>
      </c>
      <c r="T131" s="21" t="s">
        <v>2559</v>
      </c>
      <c r="U131" s="21" t="s">
        <v>2559</v>
      </c>
      <c r="V131" s="21" t="s">
        <v>2565</v>
      </c>
      <c r="W131" s="24" t="s">
        <v>2552</v>
      </c>
      <c r="X131" s="21" t="s">
        <v>2738</v>
      </c>
      <c r="Y131" s="24" t="s">
        <v>2836</v>
      </c>
      <c r="Z131" s="21" t="s">
        <v>2736</v>
      </c>
      <c r="AA131" s="21" t="s">
        <v>2552</v>
      </c>
      <c r="AB131" s="21" t="s">
        <v>2552</v>
      </c>
      <c r="AC131" s="21" t="s">
        <v>2566</v>
      </c>
      <c r="AD131" s="21" t="s">
        <v>2737</v>
      </c>
      <c r="AE131" s="24" t="s">
        <v>2744</v>
      </c>
      <c r="AF131" s="24" t="s">
        <v>2743</v>
      </c>
      <c r="AG131" s="21" t="s">
        <v>2559</v>
      </c>
      <c r="AH131" s="24" t="s">
        <v>2738</v>
      </c>
      <c r="AI131" s="24" t="s">
        <v>2738</v>
      </c>
      <c r="AJ131" s="24" t="s">
        <v>3497</v>
      </c>
      <c r="AK131" s="24" t="s">
        <v>2738</v>
      </c>
      <c r="AL131" s="24" t="s">
        <v>2763</v>
      </c>
      <c r="AM131" s="24" t="s">
        <v>2738</v>
      </c>
      <c r="AN131" s="24" t="s">
        <v>2738</v>
      </c>
      <c r="AO131" s="24" t="s">
        <v>2738</v>
      </c>
      <c r="AP131" s="24" t="s">
        <v>3496</v>
      </c>
      <c r="AQ131" s="24" t="s">
        <v>2559</v>
      </c>
      <c r="AR131" s="50" t="s">
        <v>2559</v>
      </c>
      <c r="AS131" s="50" t="s">
        <v>3495</v>
      </c>
      <c r="AT131" s="24" t="s">
        <v>2559</v>
      </c>
      <c r="AU131" s="24" t="s">
        <v>2738</v>
      </c>
      <c r="AV131" s="24" t="s">
        <v>2738</v>
      </c>
      <c r="AW131" s="24" t="s">
        <v>2738</v>
      </c>
      <c r="AX131" s="24" t="s">
        <v>2738</v>
      </c>
      <c r="AY131" s="24" t="s">
        <v>3494</v>
      </c>
      <c r="AZ131" s="50" t="s">
        <v>2739</v>
      </c>
      <c r="BA131" s="50" t="s">
        <v>2734</v>
      </c>
      <c r="BB131" s="21" t="s">
        <v>2551</v>
      </c>
      <c r="BE131" s="33"/>
    </row>
    <row r="132" spans="1:16383">
      <c r="A132" s="23">
        <v>228</v>
      </c>
      <c r="B132" s="24" t="s">
        <v>1435</v>
      </c>
      <c r="C132" s="21" t="s">
        <v>2561</v>
      </c>
      <c r="D132" s="24" t="s">
        <v>2561</v>
      </c>
      <c r="E132" s="21" t="s">
        <v>1436</v>
      </c>
      <c r="F132" s="24" t="s">
        <v>2550</v>
      </c>
      <c r="G132" s="24" t="s">
        <v>2657</v>
      </c>
      <c r="H132" s="24" t="s">
        <v>2735</v>
      </c>
      <c r="I132" s="21">
        <v>2018</v>
      </c>
      <c r="J132" s="21" t="s">
        <v>2559</v>
      </c>
      <c r="K132" s="21" t="s">
        <v>2559</v>
      </c>
      <c r="M132" s="21">
        <v>4</v>
      </c>
      <c r="N132" s="21" t="s">
        <v>2552</v>
      </c>
      <c r="O132" s="24" t="s">
        <v>2866</v>
      </c>
      <c r="P132" s="24" t="s">
        <v>2738</v>
      </c>
      <c r="Q132" s="21" t="s">
        <v>2552</v>
      </c>
      <c r="R132" s="21" t="s">
        <v>2559</v>
      </c>
      <c r="S132" s="21" t="s">
        <v>2559</v>
      </c>
      <c r="T132" s="21" t="s">
        <v>2559</v>
      </c>
      <c r="U132" s="21" t="s">
        <v>2559</v>
      </c>
      <c r="V132" s="21" t="s">
        <v>3170</v>
      </c>
      <c r="W132" s="24" t="s">
        <v>2552</v>
      </c>
      <c r="X132" s="21" t="s">
        <v>2738</v>
      </c>
      <c r="Y132" s="24" t="s">
        <v>2741</v>
      </c>
      <c r="Z132" s="21" t="s">
        <v>2736</v>
      </c>
      <c r="AA132" s="21" t="s">
        <v>2552</v>
      </c>
      <c r="AB132" s="21" t="s">
        <v>2710</v>
      </c>
      <c r="AC132" s="21" t="s">
        <v>2566</v>
      </c>
      <c r="AD132" s="21" t="s">
        <v>2737</v>
      </c>
      <c r="AE132" s="24" t="s">
        <v>2744</v>
      </c>
      <c r="AF132" s="24" t="s">
        <v>2743</v>
      </c>
      <c r="AG132" s="21" t="s">
        <v>2559</v>
      </c>
      <c r="AH132" s="24" t="s">
        <v>3643</v>
      </c>
      <c r="AI132" s="24" t="s">
        <v>2738</v>
      </c>
      <c r="AJ132" s="24" t="s">
        <v>2559</v>
      </c>
      <c r="AK132" s="24" t="s">
        <v>2738</v>
      </c>
      <c r="AL132" s="24" t="s">
        <v>2738</v>
      </c>
      <c r="AM132" s="24" t="s">
        <v>3620</v>
      </c>
      <c r="AN132" s="24" t="s">
        <v>3645</v>
      </c>
      <c r="AO132" s="24" t="s">
        <v>3644</v>
      </c>
      <c r="AP132" s="24" t="s">
        <v>2559</v>
      </c>
      <c r="AQ132" s="24" t="s">
        <v>3646</v>
      </c>
      <c r="AR132" s="50" t="s">
        <v>2559</v>
      </c>
      <c r="AS132" s="24" t="s">
        <v>2738</v>
      </c>
      <c r="AT132" s="24" t="s">
        <v>2559</v>
      </c>
      <c r="AU132" s="24" t="s">
        <v>2738</v>
      </c>
      <c r="AV132" s="24" t="s">
        <v>2738</v>
      </c>
      <c r="AW132" s="24" t="s">
        <v>2738</v>
      </c>
      <c r="AX132" s="24" t="s">
        <v>2738</v>
      </c>
      <c r="AY132" s="24" t="s">
        <v>2857</v>
      </c>
      <c r="AZ132" s="50" t="s">
        <v>2739</v>
      </c>
      <c r="BA132" s="50" t="s">
        <v>2734</v>
      </c>
      <c r="BB132" s="21" t="s">
        <v>2551</v>
      </c>
      <c r="BE132" s="33"/>
    </row>
    <row r="133" spans="1:16383">
      <c r="A133" s="21">
        <v>229</v>
      </c>
      <c r="B133" s="24" t="s">
        <v>1439</v>
      </c>
      <c r="C133" s="21" t="s">
        <v>2561</v>
      </c>
      <c r="D133" s="24" t="s">
        <v>2659</v>
      </c>
      <c r="E133" s="21" t="s">
        <v>1440</v>
      </c>
      <c r="F133" s="24" t="s">
        <v>2550</v>
      </c>
      <c r="G133" s="24" t="s">
        <v>2657</v>
      </c>
      <c r="H133" s="24" t="s">
        <v>2735</v>
      </c>
      <c r="I133" s="21">
        <v>2018</v>
      </c>
      <c r="J133" s="21" t="s">
        <v>2559</v>
      </c>
      <c r="K133" s="21" t="s">
        <v>2559</v>
      </c>
      <c r="M133" s="21">
        <v>6</v>
      </c>
      <c r="N133" s="21" t="s">
        <v>2552</v>
      </c>
      <c r="O133" s="24" t="s">
        <v>2738</v>
      </c>
      <c r="P133" s="24" t="s">
        <v>2738</v>
      </c>
      <c r="Q133" s="21" t="s">
        <v>2559</v>
      </c>
      <c r="R133" s="21" t="s">
        <v>2559</v>
      </c>
      <c r="S133" s="21" t="s">
        <v>2552</v>
      </c>
      <c r="T133" s="21" t="s">
        <v>2552</v>
      </c>
      <c r="U133" s="21" t="s">
        <v>2552</v>
      </c>
      <c r="V133" s="21" t="s">
        <v>2552</v>
      </c>
      <c r="W133" s="24" t="s">
        <v>2552</v>
      </c>
      <c r="X133" s="21" t="s">
        <v>2738</v>
      </c>
      <c r="Y133" s="24" t="s">
        <v>2738</v>
      </c>
      <c r="Z133" s="21" t="s">
        <v>2552</v>
      </c>
      <c r="AA133" s="21" t="s">
        <v>2552</v>
      </c>
      <c r="AB133" s="21" t="s">
        <v>2710</v>
      </c>
      <c r="AC133" s="21" t="s">
        <v>2744</v>
      </c>
      <c r="AD133" s="21" t="s">
        <v>2738</v>
      </c>
      <c r="AE133" s="24" t="s">
        <v>2744</v>
      </c>
      <c r="AF133" s="24" t="s">
        <v>2743</v>
      </c>
      <c r="AG133" s="21" t="s">
        <v>2738</v>
      </c>
      <c r="AH133" s="21" t="s">
        <v>2738</v>
      </c>
      <c r="AI133" s="21" t="s">
        <v>2738</v>
      </c>
      <c r="AJ133" s="21" t="s">
        <v>2738</v>
      </c>
      <c r="AK133" s="21" t="s">
        <v>2738</v>
      </c>
      <c r="AL133" s="21" t="s">
        <v>2738</v>
      </c>
      <c r="AM133" s="21" t="s">
        <v>2738</v>
      </c>
      <c r="AN133" s="21" t="s">
        <v>2738</v>
      </c>
      <c r="AO133" s="21" t="s">
        <v>2738</v>
      </c>
      <c r="AP133" s="21" t="s">
        <v>2738</v>
      </c>
      <c r="AQ133" s="21" t="s">
        <v>2738</v>
      </c>
      <c r="AR133" s="50" t="s">
        <v>2559</v>
      </c>
      <c r="AS133" s="21" t="s">
        <v>2738</v>
      </c>
      <c r="AT133" s="21" t="s">
        <v>2738</v>
      </c>
      <c r="AU133" s="21" t="s">
        <v>2738</v>
      </c>
      <c r="AV133" s="21" t="s">
        <v>2738</v>
      </c>
      <c r="AW133" s="21" t="s">
        <v>2738</v>
      </c>
      <c r="AX133" s="24" t="s">
        <v>3854</v>
      </c>
      <c r="AY133" s="24" t="s">
        <v>3853</v>
      </c>
      <c r="AZ133" s="50" t="s">
        <v>2597</v>
      </c>
      <c r="BA133" s="50" t="s">
        <v>2740</v>
      </c>
      <c r="BB133" s="21" t="s">
        <v>2551</v>
      </c>
      <c r="BE133" s="33"/>
    </row>
    <row r="134" spans="1:16383">
      <c r="A134" s="21">
        <v>231</v>
      </c>
      <c r="B134" s="24" t="s">
        <v>1447</v>
      </c>
      <c r="C134" s="21" t="s">
        <v>2567</v>
      </c>
      <c r="D134" s="24" t="s">
        <v>2567</v>
      </c>
      <c r="E134" s="21" t="s">
        <v>1448</v>
      </c>
      <c r="F134" s="24" t="s">
        <v>2550</v>
      </c>
      <c r="G134" s="24" t="s">
        <v>2657</v>
      </c>
      <c r="H134" s="24" t="s">
        <v>2735</v>
      </c>
      <c r="I134" s="21">
        <v>2018</v>
      </c>
      <c r="J134" s="21" t="s">
        <v>2559</v>
      </c>
      <c r="K134" s="21" t="s">
        <v>2559</v>
      </c>
      <c r="M134" s="21">
        <v>3</v>
      </c>
      <c r="N134" s="21" t="s">
        <v>2559</v>
      </c>
      <c r="O134" s="24" t="s">
        <v>3012</v>
      </c>
      <c r="P134" s="24" t="s">
        <v>2738</v>
      </c>
      <c r="Q134" s="21" t="s">
        <v>2552</v>
      </c>
      <c r="R134" s="21" t="s">
        <v>2559</v>
      </c>
      <c r="S134" s="21" t="s">
        <v>2559</v>
      </c>
      <c r="T134" s="21" t="s">
        <v>2559</v>
      </c>
      <c r="U134" s="21" t="s">
        <v>2559</v>
      </c>
      <c r="V134" s="21" t="s">
        <v>2565</v>
      </c>
      <c r="W134" s="24" t="s">
        <v>2910</v>
      </c>
      <c r="X134" s="21" t="s">
        <v>2965</v>
      </c>
      <c r="Y134" s="24" t="s">
        <v>3013</v>
      </c>
      <c r="Z134" s="21" t="s">
        <v>2736</v>
      </c>
      <c r="AA134" s="21" t="s">
        <v>2552</v>
      </c>
      <c r="AB134" s="21" t="s">
        <v>2710</v>
      </c>
      <c r="AC134" s="21" t="s">
        <v>2566</v>
      </c>
      <c r="AD134" s="21" t="s">
        <v>2778</v>
      </c>
      <c r="AE134" s="24" t="s">
        <v>2901</v>
      </c>
      <c r="AF134" s="24" t="s">
        <v>2769</v>
      </c>
      <c r="AG134" s="21" t="s">
        <v>2738</v>
      </c>
      <c r="AH134" s="24" t="s">
        <v>2738</v>
      </c>
      <c r="AI134" s="24" t="s">
        <v>3021</v>
      </c>
      <c r="AJ134" s="24" t="s">
        <v>3022</v>
      </c>
      <c r="AK134" s="24" t="s">
        <v>2738</v>
      </c>
      <c r="AL134" s="24" t="s">
        <v>3023</v>
      </c>
      <c r="AM134" s="24" t="s">
        <v>3024</v>
      </c>
      <c r="AN134" s="24" t="s">
        <v>3025</v>
      </c>
      <c r="AO134" s="24" t="s">
        <v>3026</v>
      </c>
      <c r="AP134" s="24" t="s">
        <v>3027</v>
      </c>
      <c r="AQ134" s="24" t="s">
        <v>3028</v>
      </c>
      <c r="AR134" s="50" t="s">
        <v>2559</v>
      </c>
      <c r="AS134" s="24" t="s">
        <v>2738</v>
      </c>
      <c r="AT134" s="24" t="s">
        <v>2559</v>
      </c>
      <c r="AU134" s="24" t="s">
        <v>2738</v>
      </c>
      <c r="AV134" s="24">
        <v>11</v>
      </c>
      <c r="AW134" s="24" t="s">
        <v>2864</v>
      </c>
      <c r="AX134" s="24" t="s">
        <v>2738</v>
      </c>
      <c r="AY134" s="24" t="s">
        <v>3029</v>
      </c>
      <c r="AZ134" s="50" t="s">
        <v>2739</v>
      </c>
      <c r="BA134" s="50" t="s">
        <v>2740</v>
      </c>
      <c r="BB134" s="21" t="s">
        <v>2551</v>
      </c>
      <c r="BE134" s="33"/>
    </row>
    <row r="135" spans="1:16383">
      <c r="A135" s="23">
        <v>232</v>
      </c>
      <c r="B135" s="24" t="s">
        <v>1451</v>
      </c>
      <c r="C135" s="21" t="s">
        <v>4018</v>
      </c>
      <c r="D135" s="24" t="s">
        <v>2592</v>
      </c>
      <c r="E135" s="21" t="s">
        <v>1452</v>
      </c>
      <c r="F135" s="24" t="s">
        <v>2550</v>
      </c>
      <c r="G135" s="24" t="s">
        <v>2657</v>
      </c>
      <c r="H135" s="24" t="s">
        <v>2735</v>
      </c>
      <c r="I135" s="21">
        <v>2018</v>
      </c>
      <c r="J135" s="21" t="s">
        <v>2559</v>
      </c>
      <c r="K135" s="21" t="s">
        <v>2559</v>
      </c>
      <c r="M135" s="21">
        <v>3</v>
      </c>
      <c r="N135" s="21" t="s">
        <v>2552</v>
      </c>
      <c r="O135" s="24" t="s">
        <v>2738</v>
      </c>
      <c r="P135" s="24" t="s">
        <v>2569</v>
      </c>
      <c r="Q135" s="21" t="s">
        <v>2552</v>
      </c>
      <c r="R135" s="21" t="s">
        <v>2559</v>
      </c>
      <c r="S135" s="21" t="s">
        <v>2559</v>
      </c>
      <c r="T135" s="21" t="s">
        <v>2559</v>
      </c>
      <c r="U135" s="21" t="s">
        <v>2559</v>
      </c>
      <c r="V135" s="21" t="s">
        <v>2552</v>
      </c>
      <c r="W135" s="24" t="s">
        <v>2750</v>
      </c>
      <c r="X135" s="21" t="s">
        <v>2965</v>
      </c>
      <c r="Y135" s="24" t="s">
        <v>3222</v>
      </c>
      <c r="Z135" s="21" t="s">
        <v>2736</v>
      </c>
      <c r="AA135" s="21" t="s">
        <v>2552</v>
      </c>
      <c r="AB135" s="21" t="s">
        <v>2710</v>
      </c>
      <c r="AC135" s="21" t="s">
        <v>2755</v>
      </c>
      <c r="AD135" s="21" t="s">
        <v>2737</v>
      </c>
      <c r="AE135" s="24" t="s">
        <v>3746</v>
      </c>
      <c r="AF135" s="24" t="s">
        <v>2752</v>
      </c>
      <c r="AG135" s="21" t="s">
        <v>2738</v>
      </c>
      <c r="AH135" s="24" t="s">
        <v>3739</v>
      </c>
      <c r="AI135" s="24" t="s">
        <v>2738</v>
      </c>
      <c r="AJ135" s="24" t="s">
        <v>3738</v>
      </c>
      <c r="AK135" s="21" t="s">
        <v>2738</v>
      </c>
      <c r="AL135" s="21" t="s">
        <v>2738</v>
      </c>
      <c r="AM135" s="24" t="s">
        <v>3743</v>
      </c>
      <c r="AN135" s="24" t="s">
        <v>3740</v>
      </c>
      <c r="AO135" s="24" t="s">
        <v>3742</v>
      </c>
      <c r="AP135" s="24" t="s">
        <v>3741</v>
      </c>
      <c r="AQ135" s="21" t="s">
        <v>2738</v>
      </c>
      <c r="AR135" s="50" t="s">
        <v>2559</v>
      </c>
      <c r="AS135" s="21" t="s">
        <v>2738</v>
      </c>
      <c r="AT135" s="21" t="s">
        <v>2738</v>
      </c>
      <c r="AU135" s="21" t="s">
        <v>2738</v>
      </c>
      <c r="AV135" s="21" t="s">
        <v>2738</v>
      </c>
      <c r="AW135" s="24" t="s">
        <v>3737</v>
      </c>
      <c r="AX135" s="24" t="s">
        <v>3745</v>
      </c>
      <c r="AY135" s="24" t="s">
        <v>2817</v>
      </c>
      <c r="AZ135" s="50" t="s">
        <v>3744</v>
      </c>
      <c r="BA135" s="50" t="s">
        <v>2734</v>
      </c>
      <c r="BB135" s="21" t="s">
        <v>2551</v>
      </c>
      <c r="BE135" s="33"/>
    </row>
    <row r="136" spans="1:16383">
      <c r="A136" s="23">
        <v>236</v>
      </c>
      <c r="B136" s="24" t="s">
        <v>1467</v>
      </c>
      <c r="C136" s="21" t="s">
        <v>2567</v>
      </c>
      <c r="D136" s="24" t="s">
        <v>3527</v>
      </c>
      <c r="E136" s="21" t="s">
        <v>1468</v>
      </c>
      <c r="F136" s="24" t="s">
        <v>2550</v>
      </c>
      <c r="G136" s="24" t="s">
        <v>2657</v>
      </c>
      <c r="H136" s="24" t="s">
        <v>2735</v>
      </c>
      <c r="I136" s="21">
        <v>2018</v>
      </c>
      <c r="J136" s="21" t="s">
        <v>2559</v>
      </c>
      <c r="K136" s="21" t="s">
        <v>2559</v>
      </c>
      <c r="M136" s="21">
        <v>1</v>
      </c>
      <c r="N136" s="21" t="s">
        <v>2552</v>
      </c>
      <c r="O136" s="24" t="s">
        <v>2569</v>
      </c>
      <c r="P136" s="24" t="s">
        <v>2738</v>
      </c>
      <c r="Q136" s="21" t="s">
        <v>2552</v>
      </c>
      <c r="R136" s="21" t="s">
        <v>2552</v>
      </c>
      <c r="S136" s="21" t="s">
        <v>2552</v>
      </c>
      <c r="T136" s="21" t="s">
        <v>2552</v>
      </c>
      <c r="U136" s="21" t="s">
        <v>2552</v>
      </c>
      <c r="V136" s="21" t="s">
        <v>2552</v>
      </c>
      <c r="W136" s="24" t="s">
        <v>2791</v>
      </c>
      <c r="X136" s="21" t="s">
        <v>2738</v>
      </c>
      <c r="Y136" s="24" t="s">
        <v>2738</v>
      </c>
      <c r="Z136" s="21" t="s">
        <v>2736</v>
      </c>
      <c r="AA136" s="21" t="s">
        <v>2793</v>
      </c>
      <c r="AB136" s="21" t="s">
        <v>2710</v>
      </c>
      <c r="AC136" s="21" t="s">
        <v>2744</v>
      </c>
      <c r="AD136" s="21" t="s">
        <v>2738</v>
      </c>
      <c r="AE136" s="24" t="s">
        <v>2744</v>
      </c>
      <c r="AF136" s="24" t="s">
        <v>2743</v>
      </c>
      <c r="AG136" s="21" t="s">
        <v>2738</v>
      </c>
      <c r="AH136" s="21" t="s">
        <v>2738</v>
      </c>
      <c r="AI136" s="21" t="s">
        <v>2738</v>
      </c>
      <c r="AJ136" s="24" t="s">
        <v>3531</v>
      </c>
      <c r="AK136" s="21" t="s">
        <v>2738</v>
      </c>
      <c r="AL136" s="21" t="s">
        <v>2738</v>
      </c>
      <c r="AM136" s="21" t="s">
        <v>2738</v>
      </c>
      <c r="AN136" s="24" t="s">
        <v>3529</v>
      </c>
      <c r="AO136" s="24" t="s">
        <v>3530</v>
      </c>
      <c r="AP136" s="21" t="s">
        <v>2738</v>
      </c>
      <c r="AQ136" s="21" t="s">
        <v>2738</v>
      </c>
      <c r="AR136" s="49" t="s">
        <v>2559</v>
      </c>
      <c r="AS136" s="21" t="s">
        <v>2738</v>
      </c>
      <c r="AT136" s="21" t="s">
        <v>2738</v>
      </c>
      <c r="AU136" s="21" t="s">
        <v>2738</v>
      </c>
      <c r="AV136" s="21" t="s">
        <v>2738</v>
      </c>
      <c r="AW136" s="21" t="s">
        <v>2738</v>
      </c>
      <c r="AX136" s="21" t="s">
        <v>2738</v>
      </c>
      <c r="AY136" s="24" t="s">
        <v>3528</v>
      </c>
      <c r="AZ136" s="49" t="s">
        <v>3532</v>
      </c>
      <c r="BA136" s="49" t="s">
        <v>2740</v>
      </c>
      <c r="BB136" s="21" t="s">
        <v>2551</v>
      </c>
    </row>
    <row r="137" spans="1:16383">
      <c r="A137" s="23">
        <v>238</v>
      </c>
      <c r="B137" s="24" t="s">
        <v>1475</v>
      </c>
      <c r="C137" s="21" t="s">
        <v>2567</v>
      </c>
      <c r="D137" s="24" t="s">
        <v>2589</v>
      </c>
      <c r="E137" s="21" t="s">
        <v>1476</v>
      </c>
      <c r="F137" s="24" t="s">
        <v>2550</v>
      </c>
      <c r="G137" s="24" t="s">
        <v>2657</v>
      </c>
      <c r="H137" s="24" t="s">
        <v>2735</v>
      </c>
      <c r="I137" s="21">
        <v>2018</v>
      </c>
      <c r="J137" s="21" t="s">
        <v>2559</v>
      </c>
      <c r="K137" s="21" t="s">
        <v>2559</v>
      </c>
      <c r="M137" s="21">
        <v>1</v>
      </c>
      <c r="N137" s="21" t="s">
        <v>2552</v>
      </c>
      <c r="O137" s="24" t="s">
        <v>2569</v>
      </c>
      <c r="P137" s="24" t="s">
        <v>2569</v>
      </c>
      <c r="Q137" s="21" t="s">
        <v>2552</v>
      </c>
      <c r="R137" s="21" t="s">
        <v>2559</v>
      </c>
      <c r="S137" s="21" t="s">
        <v>2559</v>
      </c>
      <c r="T137" s="21" t="s">
        <v>2559</v>
      </c>
      <c r="U137" s="21" t="s">
        <v>2559</v>
      </c>
      <c r="V137" s="21" t="s">
        <v>2565</v>
      </c>
      <c r="W137" s="24" t="s">
        <v>2552</v>
      </c>
      <c r="X137" s="21" t="s">
        <v>2738</v>
      </c>
      <c r="Y137" s="24" t="s">
        <v>2792</v>
      </c>
      <c r="Z137" s="21" t="s">
        <v>2736</v>
      </c>
      <c r="AA137" s="21" t="s">
        <v>2552</v>
      </c>
      <c r="AB137" s="21" t="s">
        <v>2710</v>
      </c>
      <c r="AC137" s="21" t="s">
        <v>2566</v>
      </c>
      <c r="AD137" s="21" t="s">
        <v>2737</v>
      </c>
      <c r="AE137" s="24" t="s">
        <v>2803</v>
      </c>
      <c r="AF137" s="24" t="s">
        <v>2769</v>
      </c>
      <c r="AG137" s="21" t="s">
        <v>2559</v>
      </c>
      <c r="AH137" s="24" t="s">
        <v>2744</v>
      </c>
      <c r="AI137" s="24" t="s">
        <v>2559</v>
      </c>
      <c r="AJ137" s="24" t="s">
        <v>2744</v>
      </c>
      <c r="AK137" s="24" t="s">
        <v>2559</v>
      </c>
      <c r="AL137" s="24" t="s">
        <v>2744</v>
      </c>
      <c r="AM137" s="24" t="s">
        <v>2744</v>
      </c>
      <c r="AN137" s="24" t="s">
        <v>3030</v>
      </c>
      <c r="AO137" s="24" t="s">
        <v>3031</v>
      </c>
      <c r="AP137" s="24" t="s">
        <v>2744</v>
      </c>
      <c r="AQ137" s="24" t="s">
        <v>2559</v>
      </c>
      <c r="AR137" s="49" t="s">
        <v>2559</v>
      </c>
      <c r="AS137" s="49" t="s">
        <v>2559</v>
      </c>
      <c r="AT137" s="24" t="s">
        <v>2744</v>
      </c>
      <c r="AU137" s="24" t="s">
        <v>2744</v>
      </c>
      <c r="AV137" s="24" t="s">
        <v>2744</v>
      </c>
      <c r="AW137" s="24" t="s">
        <v>2744</v>
      </c>
      <c r="AX137" s="24" t="s">
        <v>2744</v>
      </c>
      <c r="AY137" s="24" t="s">
        <v>2817</v>
      </c>
      <c r="AZ137" s="49" t="s">
        <v>2739</v>
      </c>
      <c r="BA137" s="49" t="s">
        <v>2740</v>
      </c>
      <c r="BB137" s="21" t="s">
        <v>2551</v>
      </c>
    </row>
    <row r="138" spans="1:16383">
      <c r="A138" s="23">
        <v>240</v>
      </c>
      <c r="B138" s="24" t="s">
        <v>1483</v>
      </c>
      <c r="C138" s="21" t="s">
        <v>2567</v>
      </c>
      <c r="D138" s="24" t="s">
        <v>2572</v>
      </c>
      <c r="E138" s="21" t="s">
        <v>1484</v>
      </c>
      <c r="F138" s="24" t="s">
        <v>2550</v>
      </c>
      <c r="G138" s="24" t="s">
        <v>2657</v>
      </c>
      <c r="H138" s="24" t="s">
        <v>2735</v>
      </c>
      <c r="I138" s="21">
        <v>2018</v>
      </c>
      <c r="J138" s="21" t="s">
        <v>2559</v>
      </c>
      <c r="K138" s="21" t="s">
        <v>2559</v>
      </c>
      <c r="M138" s="21">
        <v>2</v>
      </c>
      <c r="N138" s="21" t="s">
        <v>2552</v>
      </c>
      <c r="O138" s="24" t="s">
        <v>2738</v>
      </c>
      <c r="P138" s="24" t="s">
        <v>2569</v>
      </c>
      <c r="Q138" s="21" t="s">
        <v>2559</v>
      </c>
      <c r="R138" s="21" t="s">
        <v>2559</v>
      </c>
      <c r="S138" s="21" t="s">
        <v>2559</v>
      </c>
      <c r="T138" s="21" t="s">
        <v>2559</v>
      </c>
      <c r="U138" s="21" t="s">
        <v>2559</v>
      </c>
      <c r="V138" s="21" t="s">
        <v>2565</v>
      </c>
      <c r="W138" s="24" t="s">
        <v>2552</v>
      </c>
      <c r="X138" s="21" t="s">
        <v>2965</v>
      </c>
      <c r="Y138" s="24" t="s">
        <v>2738</v>
      </c>
      <c r="Z138" s="21" t="s">
        <v>2736</v>
      </c>
      <c r="AA138" s="21" t="s">
        <v>2552</v>
      </c>
      <c r="AB138" s="21" t="s">
        <v>2710</v>
      </c>
      <c r="AC138" s="21" t="s">
        <v>2755</v>
      </c>
      <c r="AD138" s="21" t="s">
        <v>2737</v>
      </c>
      <c r="AE138" s="24" t="s">
        <v>3035</v>
      </c>
      <c r="AF138" s="24" t="s">
        <v>2769</v>
      </c>
      <c r="AG138" s="21" t="s">
        <v>2738</v>
      </c>
      <c r="AH138" s="21" t="s">
        <v>2738</v>
      </c>
      <c r="AI138" s="21" t="s">
        <v>2738</v>
      </c>
      <c r="AJ138" s="24" t="s">
        <v>3900</v>
      </c>
      <c r="AK138" s="21" t="s">
        <v>2738</v>
      </c>
      <c r="AL138" s="21" t="s">
        <v>2738</v>
      </c>
      <c r="AM138" s="21" t="s">
        <v>2738</v>
      </c>
      <c r="AN138" s="21" t="s">
        <v>2738</v>
      </c>
      <c r="AO138" s="24" t="s">
        <v>3556</v>
      </c>
      <c r="AP138" s="24" t="s">
        <v>2559</v>
      </c>
      <c r="AQ138" s="21" t="s">
        <v>2738</v>
      </c>
      <c r="AR138" s="50" t="s">
        <v>2559</v>
      </c>
      <c r="AS138" s="21" t="s">
        <v>2559</v>
      </c>
      <c r="AT138" s="21" t="s">
        <v>2738</v>
      </c>
      <c r="AU138" s="21" t="s">
        <v>2738</v>
      </c>
      <c r="AV138" s="21" t="s">
        <v>2738</v>
      </c>
      <c r="AW138" s="21" t="s">
        <v>2738</v>
      </c>
      <c r="AX138" s="21" t="s">
        <v>2738</v>
      </c>
      <c r="AY138" s="24" t="s">
        <v>3902</v>
      </c>
      <c r="AZ138" s="50" t="s">
        <v>3903</v>
      </c>
      <c r="BA138" s="50" t="s">
        <v>2734</v>
      </c>
      <c r="BB138" s="21" t="s">
        <v>2551</v>
      </c>
      <c r="BF138" s="47"/>
      <c r="BG138" s="47"/>
      <c r="BH138" s="47"/>
      <c r="BI138" s="47"/>
      <c r="BJ138" s="47"/>
      <c r="BK138" s="47"/>
      <c r="BL138" s="47"/>
      <c r="BM138" s="47"/>
      <c r="BN138" s="47"/>
      <c r="BO138" s="47"/>
      <c r="BP138" s="47"/>
      <c r="BQ138" s="47"/>
      <c r="BR138" s="47"/>
      <c r="BS138" s="47"/>
      <c r="BT138" s="47"/>
      <c r="BU138" s="47"/>
      <c r="BV138" s="47"/>
      <c r="BW138" s="47"/>
      <c r="BX138" s="47"/>
      <c r="BY138" s="47"/>
      <c r="BZ138" s="47"/>
      <c r="CA138" s="47"/>
      <c r="CB138" s="47"/>
      <c r="CC138" s="47"/>
      <c r="CD138" s="47"/>
      <c r="CE138" s="47"/>
      <c r="CF138" s="47"/>
      <c r="CG138" s="47"/>
      <c r="CH138" s="47"/>
      <c r="CI138" s="47"/>
      <c r="CJ138" s="47"/>
      <c r="CK138" s="47"/>
      <c r="CL138" s="47"/>
      <c r="CM138" s="47"/>
      <c r="CN138" s="47"/>
      <c r="CO138" s="47"/>
      <c r="CP138" s="47"/>
      <c r="CQ138" s="47"/>
      <c r="CR138" s="47"/>
      <c r="CS138" s="47"/>
      <c r="CT138" s="47"/>
      <c r="CU138" s="47"/>
      <c r="CV138" s="47"/>
      <c r="CW138" s="47"/>
      <c r="CX138" s="47"/>
      <c r="CY138" s="47"/>
      <c r="CZ138" s="47"/>
      <c r="DA138" s="47"/>
      <c r="DB138" s="47"/>
      <c r="DC138" s="47"/>
      <c r="DD138" s="47"/>
      <c r="DE138" s="47"/>
      <c r="DF138" s="47"/>
      <c r="DG138" s="47"/>
      <c r="DH138" s="47"/>
      <c r="DI138" s="47"/>
      <c r="DJ138" s="47"/>
      <c r="DK138" s="47"/>
      <c r="DL138" s="47"/>
      <c r="DM138" s="47"/>
      <c r="DN138" s="47"/>
      <c r="DO138" s="47"/>
      <c r="DP138" s="47"/>
      <c r="DQ138" s="47"/>
      <c r="DR138" s="47"/>
      <c r="DS138" s="47"/>
      <c r="DT138" s="47"/>
      <c r="DU138" s="47"/>
      <c r="DV138" s="47"/>
      <c r="DW138" s="47"/>
      <c r="DX138" s="47"/>
      <c r="DY138" s="47"/>
      <c r="DZ138" s="47"/>
      <c r="EA138" s="47"/>
      <c r="EB138" s="47"/>
      <c r="EC138" s="47"/>
      <c r="ED138" s="47"/>
      <c r="EE138" s="47"/>
      <c r="EF138" s="47"/>
      <c r="EG138" s="47"/>
      <c r="EH138" s="47"/>
      <c r="EI138" s="47"/>
      <c r="EJ138" s="47"/>
      <c r="EK138" s="47"/>
      <c r="EL138" s="47"/>
      <c r="EM138" s="47"/>
      <c r="EN138" s="47"/>
      <c r="EO138" s="47"/>
      <c r="EP138" s="47"/>
      <c r="EQ138" s="47"/>
      <c r="ER138" s="47"/>
      <c r="ES138" s="47"/>
      <c r="ET138" s="47"/>
      <c r="EU138" s="47"/>
      <c r="EV138" s="47"/>
      <c r="EW138" s="47"/>
      <c r="EX138" s="47"/>
      <c r="EY138" s="47"/>
      <c r="EZ138" s="47"/>
      <c r="FA138" s="47"/>
      <c r="FB138" s="47"/>
      <c r="FC138" s="47"/>
      <c r="FD138" s="47"/>
      <c r="FE138" s="47"/>
      <c r="FF138" s="47"/>
      <c r="FG138" s="47"/>
      <c r="FH138" s="47"/>
      <c r="FI138" s="47"/>
      <c r="FJ138" s="47"/>
      <c r="FK138" s="47"/>
      <c r="FL138" s="47"/>
      <c r="FM138" s="47"/>
      <c r="FN138" s="47"/>
      <c r="FO138" s="47"/>
      <c r="FP138" s="47"/>
      <c r="FQ138" s="47"/>
      <c r="FR138" s="47"/>
      <c r="FS138" s="47"/>
      <c r="FT138" s="47"/>
      <c r="FU138" s="47"/>
      <c r="FV138" s="47"/>
      <c r="FW138" s="47"/>
      <c r="FX138" s="47"/>
      <c r="FY138" s="47"/>
      <c r="FZ138" s="47"/>
      <c r="GA138" s="47"/>
      <c r="GB138" s="47"/>
      <c r="GC138" s="47"/>
      <c r="GD138" s="47"/>
      <c r="GE138" s="47"/>
      <c r="GF138" s="47"/>
      <c r="GG138" s="47"/>
      <c r="GH138" s="47"/>
      <c r="GI138" s="47"/>
      <c r="GJ138" s="47"/>
      <c r="GK138" s="47"/>
      <c r="GL138" s="47"/>
      <c r="GM138" s="47"/>
      <c r="GN138" s="47"/>
      <c r="GO138" s="47"/>
      <c r="GP138" s="47"/>
      <c r="GQ138" s="47"/>
      <c r="GR138" s="47"/>
      <c r="GS138" s="47"/>
      <c r="GT138" s="47"/>
      <c r="GU138" s="47"/>
      <c r="GV138" s="47"/>
      <c r="GW138" s="47"/>
      <c r="GX138" s="47"/>
      <c r="GY138" s="47"/>
      <c r="GZ138" s="47"/>
      <c r="HA138" s="47"/>
      <c r="HB138" s="47"/>
      <c r="HC138" s="47"/>
      <c r="HD138" s="47"/>
      <c r="HE138" s="47"/>
      <c r="HF138" s="47"/>
      <c r="HG138" s="47"/>
      <c r="HH138" s="47"/>
      <c r="HI138" s="47"/>
      <c r="HJ138" s="47"/>
      <c r="HK138" s="47"/>
      <c r="HL138" s="47"/>
      <c r="HM138" s="47"/>
      <c r="HN138" s="47"/>
      <c r="HO138" s="47"/>
      <c r="HP138" s="47"/>
      <c r="HQ138" s="47"/>
      <c r="HR138" s="47"/>
      <c r="HS138" s="47"/>
      <c r="HT138" s="47"/>
      <c r="HU138" s="47"/>
      <c r="HV138" s="47"/>
      <c r="HW138" s="47"/>
      <c r="HX138" s="47"/>
      <c r="HY138" s="47"/>
      <c r="HZ138" s="47"/>
      <c r="IA138" s="47"/>
      <c r="IB138" s="47"/>
      <c r="IC138" s="47"/>
      <c r="ID138" s="47"/>
      <c r="IE138" s="47"/>
      <c r="IF138" s="47"/>
      <c r="IG138" s="47"/>
      <c r="IH138" s="47"/>
      <c r="II138" s="47"/>
      <c r="IJ138" s="47"/>
      <c r="IK138" s="47"/>
      <c r="IL138" s="47"/>
      <c r="IM138" s="47"/>
      <c r="IN138" s="47"/>
      <c r="IO138" s="47"/>
      <c r="IP138" s="47"/>
      <c r="IQ138" s="47"/>
      <c r="IR138" s="47"/>
      <c r="IS138" s="47"/>
      <c r="IT138" s="47"/>
      <c r="IU138" s="47"/>
      <c r="IV138" s="47"/>
      <c r="IW138" s="47"/>
      <c r="IX138" s="47"/>
      <c r="IY138" s="47"/>
      <c r="IZ138" s="47"/>
      <c r="JA138" s="47"/>
      <c r="JB138" s="47"/>
      <c r="JC138" s="47"/>
      <c r="JD138" s="47"/>
      <c r="JE138" s="47"/>
      <c r="JF138" s="47"/>
      <c r="JG138" s="47"/>
      <c r="JH138" s="47"/>
      <c r="JI138" s="47"/>
      <c r="JJ138" s="47"/>
      <c r="JK138" s="47"/>
      <c r="JL138" s="47"/>
      <c r="JM138" s="47"/>
      <c r="JN138" s="47"/>
      <c r="JO138" s="47"/>
      <c r="JP138" s="47"/>
      <c r="JQ138" s="47"/>
      <c r="JR138" s="47"/>
      <c r="JS138" s="47"/>
      <c r="JT138" s="47"/>
      <c r="JU138" s="47"/>
      <c r="JV138" s="47"/>
      <c r="JW138" s="47"/>
      <c r="JX138" s="47"/>
      <c r="JY138" s="47"/>
      <c r="JZ138" s="47"/>
      <c r="KA138" s="47"/>
      <c r="KB138" s="47"/>
      <c r="KC138" s="47"/>
      <c r="KD138" s="47"/>
      <c r="KE138" s="47"/>
      <c r="KF138" s="47"/>
      <c r="KG138" s="47"/>
      <c r="KH138" s="47"/>
      <c r="KI138" s="47"/>
      <c r="KJ138" s="47"/>
      <c r="KK138" s="47"/>
      <c r="KL138" s="47"/>
      <c r="KM138" s="47"/>
      <c r="KN138" s="47"/>
      <c r="KO138" s="47"/>
      <c r="KP138" s="47"/>
      <c r="KQ138" s="47"/>
      <c r="KR138" s="47"/>
      <c r="KS138" s="47"/>
      <c r="KT138" s="47"/>
      <c r="KU138" s="47"/>
      <c r="KV138" s="47"/>
      <c r="KW138" s="47"/>
      <c r="KX138" s="47"/>
      <c r="KY138" s="47"/>
      <c r="KZ138" s="47"/>
      <c r="LA138" s="47"/>
      <c r="LB138" s="47"/>
      <c r="LC138" s="47"/>
      <c r="LD138" s="47"/>
      <c r="LE138" s="47"/>
      <c r="LF138" s="47"/>
      <c r="LG138" s="47"/>
      <c r="LH138" s="47"/>
      <c r="LI138" s="47"/>
      <c r="LJ138" s="47"/>
      <c r="LK138" s="47"/>
      <c r="LL138" s="47"/>
      <c r="LM138" s="47"/>
      <c r="LN138" s="47"/>
      <c r="LO138" s="47"/>
      <c r="LP138" s="47"/>
      <c r="LQ138" s="47"/>
      <c r="LR138" s="47"/>
      <c r="LS138" s="47"/>
      <c r="LT138" s="47"/>
      <c r="LU138" s="47"/>
      <c r="LV138" s="47"/>
      <c r="LW138" s="47"/>
      <c r="LX138" s="47"/>
      <c r="LY138" s="47"/>
      <c r="LZ138" s="47"/>
      <c r="MA138" s="47"/>
      <c r="MB138" s="47"/>
      <c r="MC138" s="47"/>
      <c r="MD138" s="47"/>
      <c r="ME138" s="47"/>
      <c r="MF138" s="47"/>
      <c r="MG138" s="47"/>
      <c r="MH138" s="47"/>
      <c r="MI138" s="47"/>
      <c r="MJ138" s="47"/>
      <c r="MK138" s="47"/>
      <c r="ML138" s="47"/>
      <c r="MM138" s="47"/>
      <c r="MN138" s="47"/>
      <c r="MO138" s="47"/>
      <c r="MP138" s="47"/>
      <c r="MQ138" s="47"/>
      <c r="MR138" s="47"/>
      <c r="MS138" s="47"/>
      <c r="MT138" s="47"/>
      <c r="MU138" s="47"/>
      <c r="MV138" s="47"/>
      <c r="MW138" s="47"/>
      <c r="MX138" s="47"/>
      <c r="MY138" s="47"/>
      <c r="MZ138" s="47"/>
      <c r="NA138" s="47"/>
      <c r="NB138" s="47"/>
      <c r="NC138" s="47"/>
      <c r="ND138" s="47"/>
      <c r="NE138" s="47"/>
      <c r="NF138" s="47"/>
      <c r="NG138" s="47"/>
      <c r="NH138" s="47"/>
      <c r="NI138" s="47"/>
      <c r="NJ138" s="47"/>
      <c r="NK138" s="47"/>
      <c r="NL138" s="47"/>
      <c r="NM138" s="47"/>
      <c r="NN138" s="47"/>
      <c r="NO138" s="47"/>
      <c r="NP138" s="47"/>
      <c r="NQ138" s="47"/>
      <c r="NR138" s="47"/>
      <c r="NS138" s="47"/>
      <c r="NT138" s="47"/>
      <c r="NU138" s="47"/>
      <c r="NV138" s="47"/>
      <c r="NW138" s="47"/>
      <c r="NX138" s="47"/>
      <c r="NY138" s="47"/>
      <c r="NZ138" s="47"/>
      <c r="OA138" s="47"/>
      <c r="OB138" s="47"/>
      <c r="OC138" s="47"/>
      <c r="OD138" s="47"/>
      <c r="OE138" s="47"/>
      <c r="OF138" s="47"/>
      <c r="OG138" s="47"/>
      <c r="OH138" s="47"/>
      <c r="OI138" s="47"/>
      <c r="OJ138" s="47"/>
      <c r="OK138" s="47"/>
      <c r="OL138" s="47"/>
      <c r="OM138" s="47"/>
      <c r="ON138" s="47"/>
      <c r="OO138" s="47"/>
      <c r="OP138" s="47"/>
      <c r="OQ138" s="47"/>
      <c r="OR138" s="47"/>
      <c r="OS138" s="47"/>
      <c r="OT138" s="47"/>
      <c r="OU138" s="47"/>
      <c r="OV138" s="47"/>
      <c r="OW138" s="47"/>
      <c r="OX138" s="47"/>
      <c r="OY138" s="47"/>
      <c r="OZ138" s="47"/>
      <c r="PA138" s="47"/>
      <c r="PB138" s="47"/>
      <c r="PC138" s="47"/>
      <c r="PD138" s="47"/>
      <c r="PE138" s="47"/>
      <c r="PF138" s="47"/>
      <c r="PG138" s="47"/>
      <c r="PH138" s="47"/>
      <c r="PI138" s="47"/>
      <c r="PJ138" s="47"/>
      <c r="PK138" s="47"/>
      <c r="PL138" s="47"/>
      <c r="PM138" s="47"/>
      <c r="PN138" s="47"/>
      <c r="PO138" s="47"/>
      <c r="PP138" s="47"/>
      <c r="PQ138" s="47"/>
      <c r="PR138" s="47"/>
      <c r="PS138" s="47"/>
      <c r="PT138" s="47"/>
      <c r="PU138" s="47"/>
      <c r="PV138" s="47"/>
      <c r="PW138" s="47"/>
      <c r="PX138" s="47"/>
      <c r="PY138" s="47"/>
      <c r="PZ138" s="47"/>
      <c r="QA138" s="47"/>
      <c r="QB138" s="47"/>
      <c r="QC138" s="47"/>
      <c r="QD138" s="47"/>
      <c r="QE138" s="47"/>
      <c r="QF138" s="47"/>
      <c r="QG138" s="47"/>
      <c r="QH138" s="47"/>
      <c r="QI138" s="47"/>
      <c r="QJ138" s="47"/>
      <c r="QK138" s="47"/>
      <c r="QL138" s="47"/>
      <c r="QM138" s="47"/>
      <c r="QN138" s="47"/>
      <c r="QO138" s="47"/>
      <c r="QP138" s="47"/>
      <c r="QQ138" s="47"/>
      <c r="QR138" s="47"/>
      <c r="QS138" s="47"/>
      <c r="QT138" s="47"/>
      <c r="QU138" s="47"/>
      <c r="QV138" s="47"/>
      <c r="QW138" s="47"/>
      <c r="QX138" s="47"/>
      <c r="QY138" s="47"/>
      <c r="QZ138" s="47"/>
      <c r="RA138" s="47"/>
      <c r="RB138" s="47"/>
      <c r="RC138" s="47"/>
      <c r="RD138" s="47"/>
      <c r="RE138" s="47"/>
      <c r="RF138" s="47"/>
      <c r="RG138" s="47"/>
      <c r="RH138" s="47"/>
      <c r="RI138" s="47"/>
      <c r="RJ138" s="47"/>
      <c r="RK138" s="47"/>
      <c r="RL138" s="47"/>
      <c r="RM138" s="47"/>
      <c r="RN138" s="47"/>
      <c r="RO138" s="47"/>
      <c r="RP138" s="47"/>
      <c r="RQ138" s="47"/>
      <c r="RR138" s="47"/>
      <c r="RS138" s="47"/>
      <c r="RT138" s="47"/>
      <c r="RU138" s="47"/>
      <c r="RV138" s="47"/>
      <c r="RW138" s="47"/>
      <c r="RX138" s="47"/>
      <c r="RY138" s="47"/>
      <c r="RZ138" s="47"/>
      <c r="SA138" s="47"/>
      <c r="SB138" s="47"/>
      <c r="SC138" s="47"/>
      <c r="SD138" s="47"/>
      <c r="SE138" s="47"/>
      <c r="SF138" s="47"/>
      <c r="SG138" s="47"/>
      <c r="SH138" s="47"/>
      <c r="SI138" s="47"/>
      <c r="SJ138" s="47"/>
      <c r="SK138" s="47"/>
      <c r="SL138" s="47"/>
      <c r="SM138" s="47"/>
      <c r="SN138" s="47"/>
      <c r="SO138" s="47"/>
      <c r="SP138" s="47"/>
      <c r="SQ138" s="47"/>
      <c r="SR138" s="47"/>
      <c r="SS138" s="47"/>
      <c r="ST138" s="47"/>
      <c r="SU138" s="47"/>
      <c r="SV138" s="47"/>
      <c r="SW138" s="47"/>
      <c r="SX138" s="47"/>
      <c r="SY138" s="47"/>
      <c r="SZ138" s="47"/>
      <c r="TA138" s="47"/>
      <c r="TB138" s="47"/>
      <c r="TC138" s="47"/>
      <c r="TD138" s="47"/>
      <c r="TE138" s="47"/>
      <c r="TF138" s="47"/>
      <c r="TG138" s="47"/>
      <c r="TH138" s="47"/>
      <c r="TI138" s="47"/>
      <c r="TJ138" s="47"/>
      <c r="TK138" s="47"/>
      <c r="TL138" s="47"/>
      <c r="TM138" s="47"/>
      <c r="TN138" s="47"/>
      <c r="TO138" s="47"/>
      <c r="TP138" s="47"/>
      <c r="TQ138" s="47"/>
      <c r="TR138" s="47"/>
      <c r="TS138" s="47"/>
      <c r="TT138" s="47"/>
      <c r="TU138" s="47"/>
      <c r="TV138" s="47"/>
      <c r="TW138" s="47"/>
      <c r="TX138" s="47"/>
      <c r="TY138" s="47"/>
      <c r="TZ138" s="47"/>
      <c r="UA138" s="47"/>
      <c r="UB138" s="47"/>
      <c r="UC138" s="47"/>
      <c r="UD138" s="47"/>
      <c r="UE138" s="47"/>
      <c r="UF138" s="47"/>
      <c r="UG138" s="47"/>
      <c r="UH138" s="47"/>
      <c r="UI138" s="47"/>
      <c r="UJ138" s="47"/>
      <c r="UK138" s="47"/>
      <c r="UL138" s="47"/>
      <c r="UM138" s="47"/>
      <c r="UN138" s="47"/>
      <c r="UO138" s="47"/>
      <c r="UP138" s="47"/>
      <c r="UQ138" s="47"/>
      <c r="UR138" s="47"/>
      <c r="US138" s="47"/>
      <c r="UT138" s="47"/>
      <c r="UU138" s="47"/>
      <c r="UV138" s="47"/>
      <c r="UW138" s="47"/>
      <c r="UX138" s="47"/>
      <c r="UY138" s="47"/>
      <c r="UZ138" s="47"/>
      <c r="VA138" s="47"/>
      <c r="VB138" s="47"/>
      <c r="VC138" s="47"/>
      <c r="VD138" s="47"/>
      <c r="VE138" s="47"/>
      <c r="VF138" s="47"/>
      <c r="VG138" s="47"/>
      <c r="VH138" s="47"/>
      <c r="VI138" s="47"/>
      <c r="VJ138" s="47"/>
      <c r="VK138" s="47"/>
      <c r="VL138" s="47"/>
      <c r="VM138" s="47"/>
      <c r="VN138" s="47"/>
      <c r="VO138" s="47"/>
      <c r="VP138" s="47"/>
      <c r="VQ138" s="47"/>
      <c r="VR138" s="47"/>
      <c r="VS138" s="47"/>
      <c r="VT138" s="47"/>
      <c r="VU138" s="47"/>
      <c r="VV138" s="47"/>
      <c r="VW138" s="47"/>
      <c r="VX138" s="47"/>
      <c r="VY138" s="47"/>
      <c r="VZ138" s="47"/>
      <c r="WA138" s="47"/>
      <c r="WB138" s="47"/>
      <c r="WC138" s="47"/>
      <c r="WD138" s="47"/>
      <c r="WE138" s="47"/>
      <c r="WF138" s="47"/>
      <c r="WG138" s="47"/>
      <c r="WH138" s="47"/>
      <c r="WI138" s="47"/>
      <c r="WJ138" s="47"/>
      <c r="WK138" s="47"/>
      <c r="WL138" s="47"/>
      <c r="WM138" s="47"/>
      <c r="WN138" s="47"/>
      <c r="WO138" s="47"/>
      <c r="WP138" s="47"/>
      <c r="WQ138" s="47"/>
      <c r="WR138" s="47"/>
      <c r="WS138" s="47"/>
      <c r="WT138" s="47"/>
      <c r="WU138" s="47"/>
      <c r="WV138" s="47"/>
      <c r="WW138" s="47"/>
      <c r="WX138" s="47"/>
      <c r="WY138" s="47"/>
      <c r="WZ138" s="47"/>
      <c r="XA138" s="47"/>
      <c r="XB138" s="47"/>
      <c r="XC138" s="47"/>
      <c r="XD138" s="47"/>
      <c r="XE138" s="47"/>
      <c r="XF138" s="47"/>
      <c r="XG138" s="47"/>
      <c r="XH138" s="47"/>
      <c r="XI138" s="47"/>
      <c r="XJ138" s="47"/>
      <c r="XK138" s="47"/>
      <c r="XL138" s="47"/>
      <c r="XM138" s="47"/>
      <c r="XN138" s="47"/>
      <c r="XO138" s="47"/>
      <c r="XP138" s="47"/>
      <c r="XQ138" s="47"/>
      <c r="XR138" s="47"/>
      <c r="XS138" s="47"/>
      <c r="XT138" s="47"/>
      <c r="XU138" s="47"/>
      <c r="XV138" s="47"/>
      <c r="XW138" s="47"/>
      <c r="XX138" s="47"/>
      <c r="XY138" s="47"/>
      <c r="XZ138" s="47"/>
      <c r="YA138" s="47"/>
      <c r="YB138" s="47"/>
      <c r="YC138" s="47"/>
      <c r="YD138" s="47"/>
      <c r="YE138" s="47"/>
      <c r="YF138" s="47"/>
      <c r="YG138" s="47"/>
      <c r="YH138" s="47"/>
      <c r="YI138" s="47"/>
      <c r="YJ138" s="47"/>
      <c r="YK138" s="47"/>
      <c r="YL138" s="47"/>
      <c r="YM138" s="47"/>
      <c r="YN138" s="47"/>
      <c r="YO138" s="47"/>
      <c r="YP138" s="47"/>
      <c r="YQ138" s="47"/>
      <c r="YR138" s="47"/>
      <c r="YS138" s="47"/>
      <c r="YT138" s="47"/>
      <c r="YU138" s="47"/>
      <c r="YV138" s="47"/>
      <c r="YW138" s="47"/>
      <c r="YX138" s="47"/>
      <c r="YY138" s="47"/>
      <c r="YZ138" s="47"/>
      <c r="ZA138" s="47"/>
      <c r="ZB138" s="47"/>
      <c r="ZC138" s="47"/>
      <c r="ZD138" s="47"/>
      <c r="ZE138" s="47"/>
      <c r="ZF138" s="47"/>
      <c r="ZG138" s="47"/>
      <c r="ZH138" s="47"/>
      <c r="ZI138" s="47"/>
      <c r="ZJ138" s="47"/>
      <c r="ZK138" s="47"/>
      <c r="ZL138" s="47"/>
      <c r="ZM138" s="47"/>
      <c r="ZN138" s="47"/>
      <c r="ZO138" s="47"/>
      <c r="ZP138" s="47"/>
      <c r="ZQ138" s="47"/>
      <c r="ZR138" s="47"/>
      <c r="ZS138" s="47"/>
      <c r="ZT138" s="47"/>
      <c r="ZU138" s="47"/>
      <c r="ZV138" s="47"/>
      <c r="ZW138" s="47"/>
      <c r="ZX138" s="47"/>
      <c r="ZY138" s="47"/>
      <c r="ZZ138" s="47"/>
      <c r="AAA138" s="47"/>
      <c r="AAB138" s="47"/>
      <c r="AAC138" s="47"/>
      <c r="AAD138" s="47"/>
      <c r="AAE138" s="47"/>
      <c r="AAF138" s="47"/>
      <c r="AAG138" s="47"/>
      <c r="AAH138" s="47"/>
      <c r="AAI138" s="47"/>
      <c r="AAJ138" s="47"/>
      <c r="AAK138" s="47"/>
      <c r="AAL138" s="47"/>
      <c r="AAM138" s="47"/>
      <c r="AAN138" s="47"/>
      <c r="AAO138" s="47"/>
      <c r="AAP138" s="47"/>
      <c r="AAQ138" s="47"/>
      <c r="AAR138" s="47"/>
      <c r="AAS138" s="47"/>
      <c r="AAT138" s="47"/>
      <c r="AAU138" s="47"/>
      <c r="AAV138" s="47"/>
      <c r="AAW138" s="47"/>
      <c r="AAX138" s="47"/>
      <c r="AAY138" s="47"/>
      <c r="AAZ138" s="47"/>
      <c r="ABA138" s="47"/>
      <c r="ABB138" s="47"/>
      <c r="ABC138" s="47"/>
      <c r="ABD138" s="47"/>
      <c r="ABE138" s="47"/>
      <c r="ABF138" s="47"/>
      <c r="ABG138" s="47"/>
      <c r="ABH138" s="47"/>
      <c r="ABI138" s="47"/>
      <c r="ABJ138" s="47"/>
      <c r="ABK138" s="47"/>
      <c r="ABL138" s="47"/>
      <c r="ABM138" s="47"/>
      <c r="ABN138" s="47"/>
      <c r="ABO138" s="47"/>
      <c r="ABP138" s="47"/>
      <c r="ABQ138" s="47"/>
      <c r="ABR138" s="47"/>
      <c r="ABS138" s="47"/>
      <c r="ABT138" s="47"/>
      <c r="ABU138" s="47"/>
      <c r="ABV138" s="47"/>
      <c r="ABW138" s="47"/>
      <c r="ABX138" s="47"/>
      <c r="ABY138" s="47"/>
      <c r="ABZ138" s="47"/>
      <c r="ACA138" s="47"/>
      <c r="ACB138" s="47"/>
      <c r="ACC138" s="47"/>
      <c r="ACD138" s="47"/>
      <c r="ACE138" s="47"/>
      <c r="ACF138" s="47"/>
      <c r="ACG138" s="47"/>
      <c r="ACH138" s="47"/>
      <c r="ACI138" s="47"/>
      <c r="ACJ138" s="47"/>
      <c r="ACK138" s="47"/>
      <c r="ACL138" s="47"/>
      <c r="ACM138" s="47"/>
      <c r="ACN138" s="47"/>
      <c r="ACO138" s="47"/>
      <c r="ACP138" s="47"/>
      <c r="ACQ138" s="47"/>
      <c r="ACR138" s="47"/>
      <c r="ACS138" s="47"/>
      <c r="ACT138" s="47"/>
      <c r="ACU138" s="47"/>
      <c r="ACV138" s="47"/>
      <c r="ACW138" s="47"/>
      <c r="ACX138" s="47"/>
      <c r="ACY138" s="47"/>
      <c r="ACZ138" s="47"/>
      <c r="ADA138" s="47"/>
      <c r="ADB138" s="47"/>
      <c r="ADC138" s="47"/>
      <c r="ADD138" s="47"/>
      <c r="ADE138" s="47"/>
      <c r="ADF138" s="47"/>
      <c r="ADG138" s="47"/>
      <c r="ADH138" s="47"/>
      <c r="ADI138" s="47"/>
      <c r="ADJ138" s="47"/>
      <c r="ADK138" s="47"/>
      <c r="ADL138" s="47"/>
      <c r="ADM138" s="47"/>
      <c r="ADN138" s="47"/>
      <c r="ADO138" s="47"/>
      <c r="ADP138" s="47"/>
      <c r="ADQ138" s="47"/>
      <c r="ADR138" s="47"/>
      <c r="ADS138" s="47"/>
      <c r="ADT138" s="47"/>
      <c r="ADU138" s="47"/>
      <c r="ADV138" s="47"/>
      <c r="ADW138" s="47"/>
      <c r="ADX138" s="47"/>
      <c r="ADY138" s="47"/>
      <c r="ADZ138" s="47"/>
      <c r="AEA138" s="47"/>
      <c r="AEB138" s="47"/>
      <c r="AEC138" s="47"/>
      <c r="AED138" s="47"/>
      <c r="AEE138" s="47"/>
      <c r="AEF138" s="47"/>
      <c r="AEG138" s="47"/>
      <c r="AEH138" s="47"/>
      <c r="AEI138" s="47"/>
      <c r="AEJ138" s="47"/>
      <c r="AEK138" s="47"/>
      <c r="AEL138" s="47"/>
      <c r="AEM138" s="47"/>
      <c r="AEN138" s="47"/>
      <c r="AEO138" s="47"/>
      <c r="AEP138" s="47"/>
      <c r="AEQ138" s="47"/>
      <c r="AER138" s="47"/>
      <c r="AES138" s="47"/>
      <c r="AET138" s="47"/>
      <c r="AEU138" s="47"/>
      <c r="AEV138" s="47"/>
      <c r="AEW138" s="47"/>
      <c r="AEX138" s="47"/>
      <c r="AEY138" s="47"/>
      <c r="AEZ138" s="47"/>
      <c r="AFA138" s="47"/>
      <c r="AFB138" s="47"/>
      <c r="AFC138" s="47"/>
      <c r="AFD138" s="47"/>
      <c r="AFE138" s="47"/>
      <c r="AFF138" s="47"/>
      <c r="AFG138" s="47"/>
      <c r="AFH138" s="47"/>
      <c r="AFI138" s="47"/>
      <c r="AFJ138" s="47"/>
      <c r="AFK138" s="47"/>
      <c r="AFL138" s="47"/>
      <c r="AFM138" s="47"/>
      <c r="AFN138" s="47"/>
      <c r="AFO138" s="47"/>
      <c r="AFP138" s="47"/>
      <c r="AFQ138" s="47"/>
      <c r="AFR138" s="47"/>
      <c r="AFS138" s="47"/>
      <c r="AFT138" s="47"/>
      <c r="AFU138" s="47"/>
      <c r="AFV138" s="47"/>
      <c r="AFW138" s="47"/>
      <c r="AFX138" s="47"/>
      <c r="AFY138" s="47"/>
      <c r="AFZ138" s="47"/>
      <c r="AGA138" s="47"/>
      <c r="AGB138" s="47"/>
      <c r="AGC138" s="47"/>
      <c r="AGD138" s="47"/>
      <c r="AGE138" s="47"/>
      <c r="AGF138" s="47"/>
      <c r="AGG138" s="47"/>
      <c r="AGH138" s="47"/>
      <c r="AGI138" s="47"/>
      <c r="AGJ138" s="47"/>
      <c r="AGK138" s="47"/>
      <c r="AGL138" s="47"/>
      <c r="AGM138" s="47"/>
      <c r="AGN138" s="47"/>
      <c r="AGO138" s="47"/>
      <c r="AGP138" s="47"/>
      <c r="AGQ138" s="47"/>
      <c r="AGR138" s="47"/>
      <c r="AGS138" s="47"/>
      <c r="AGT138" s="47"/>
      <c r="AGU138" s="47"/>
      <c r="AGV138" s="47"/>
      <c r="AGW138" s="47"/>
      <c r="AGX138" s="47"/>
      <c r="AGY138" s="47"/>
      <c r="AGZ138" s="47"/>
      <c r="AHA138" s="47"/>
      <c r="AHB138" s="47"/>
      <c r="AHC138" s="47"/>
      <c r="AHD138" s="47"/>
      <c r="AHE138" s="47"/>
      <c r="AHF138" s="47"/>
      <c r="AHG138" s="47"/>
      <c r="AHH138" s="47"/>
      <c r="AHI138" s="47"/>
      <c r="AHJ138" s="47"/>
      <c r="AHK138" s="47"/>
      <c r="AHL138" s="47"/>
      <c r="AHM138" s="47"/>
      <c r="AHN138" s="47"/>
      <c r="AHO138" s="47"/>
      <c r="AHP138" s="47"/>
      <c r="AHQ138" s="47"/>
      <c r="AHR138" s="47"/>
      <c r="AHS138" s="47"/>
      <c r="AHT138" s="47"/>
      <c r="AHU138" s="47"/>
      <c r="AHV138" s="47"/>
      <c r="AHW138" s="47"/>
      <c r="AHX138" s="47"/>
      <c r="AHY138" s="47"/>
      <c r="AHZ138" s="47"/>
      <c r="AIA138" s="47"/>
      <c r="AIB138" s="47"/>
      <c r="AIC138" s="47"/>
      <c r="AID138" s="47"/>
      <c r="AIE138" s="47"/>
      <c r="AIF138" s="47"/>
      <c r="AIG138" s="47"/>
      <c r="AIH138" s="47"/>
      <c r="AII138" s="47"/>
      <c r="AIJ138" s="47"/>
      <c r="AIK138" s="47"/>
      <c r="AIL138" s="47"/>
      <c r="AIM138" s="47"/>
      <c r="AIN138" s="47"/>
      <c r="AIO138" s="47"/>
      <c r="AIP138" s="47"/>
      <c r="AIQ138" s="47"/>
      <c r="AIR138" s="47"/>
      <c r="AIS138" s="47"/>
      <c r="AIT138" s="47"/>
      <c r="AIU138" s="47"/>
      <c r="AIV138" s="47"/>
      <c r="AIW138" s="47"/>
      <c r="AIX138" s="47"/>
      <c r="AIY138" s="47"/>
      <c r="AIZ138" s="47"/>
      <c r="AJA138" s="47"/>
      <c r="AJB138" s="47"/>
      <c r="AJC138" s="47"/>
      <c r="AJD138" s="47"/>
      <c r="AJE138" s="47"/>
      <c r="AJF138" s="47"/>
      <c r="AJG138" s="47"/>
      <c r="AJH138" s="47"/>
      <c r="AJI138" s="47"/>
      <c r="AJJ138" s="47"/>
      <c r="AJK138" s="47"/>
      <c r="AJL138" s="47"/>
      <c r="AJM138" s="47"/>
      <c r="AJN138" s="47"/>
      <c r="AJO138" s="47"/>
      <c r="AJP138" s="47"/>
      <c r="AJQ138" s="47"/>
      <c r="AJR138" s="47"/>
      <c r="AJS138" s="47"/>
      <c r="AJT138" s="47"/>
      <c r="AJU138" s="47"/>
      <c r="AJV138" s="47"/>
      <c r="AJW138" s="47"/>
      <c r="AJX138" s="47"/>
      <c r="AJY138" s="47"/>
      <c r="AJZ138" s="47"/>
      <c r="AKA138" s="47"/>
      <c r="AKB138" s="47"/>
      <c r="AKC138" s="47"/>
      <c r="AKD138" s="47"/>
      <c r="AKE138" s="47"/>
      <c r="AKF138" s="47"/>
      <c r="AKG138" s="47"/>
      <c r="AKH138" s="47"/>
      <c r="AKI138" s="47"/>
      <c r="AKJ138" s="47"/>
      <c r="AKK138" s="47"/>
      <c r="AKL138" s="47"/>
      <c r="AKM138" s="47"/>
      <c r="AKN138" s="47"/>
      <c r="AKO138" s="47"/>
      <c r="AKP138" s="47"/>
      <c r="AKQ138" s="47"/>
      <c r="AKR138" s="47"/>
      <c r="AKS138" s="47"/>
      <c r="AKT138" s="47"/>
      <c r="AKU138" s="47"/>
      <c r="AKV138" s="47"/>
      <c r="AKW138" s="47"/>
      <c r="AKX138" s="47"/>
      <c r="AKY138" s="47"/>
      <c r="AKZ138" s="47"/>
      <c r="ALA138" s="47"/>
      <c r="ALB138" s="47"/>
      <c r="ALC138" s="47"/>
      <c r="ALD138" s="47"/>
      <c r="ALE138" s="47"/>
      <c r="ALF138" s="47"/>
      <c r="ALG138" s="47"/>
      <c r="ALH138" s="47"/>
      <c r="ALI138" s="47"/>
      <c r="ALJ138" s="47"/>
      <c r="ALK138" s="47"/>
      <c r="ALL138" s="47"/>
      <c r="ALM138" s="47"/>
      <c r="ALN138" s="47"/>
      <c r="ALO138" s="47"/>
      <c r="ALP138" s="47"/>
      <c r="ALQ138" s="47"/>
      <c r="ALR138" s="47"/>
      <c r="ALS138" s="47"/>
      <c r="ALT138" s="47"/>
      <c r="ALU138" s="47"/>
      <c r="ALV138" s="47"/>
      <c r="ALW138" s="47"/>
      <c r="ALX138" s="47"/>
      <c r="ALY138" s="47"/>
      <c r="ALZ138" s="47"/>
      <c r="AMA138" s="47"/>
      <c r="AMB138" s="47"/>
      <c r="AMC138" s="47"/>
      <c r="AMD138" s="47"/>
      <c r="AME138" s="47"/>
      <c r="AMF138" s="47"/>
      <c r="AMG138" s="47"/>
      <c r="AMH138" s="47"/>
      <c r="AMI138" s="47"/>
      <c r="AMJ138" s="47"/>
      <c r="AMK138" s="47"/>
      <c r="AML138" s="47"/>
      <c r="AMM138" s="47"/>
      <c r="AMN138" s="47"/>
      <c r="AMO138" s="47"/>
      <c r="AMP138" s="47"/>
      <c r="AMQ138" s="47"/>
      <c r="AMR138" s="47"/>
      <c r="AMS138" s="47"/>
      <c r="AMT138" s="47"/>
      <c r="AMU138" s="47"/>
      <c r="AMV138" s="47"/>
      <c r="AMW138" s="47"/>
      <c r="AMX138" s="47"/>
      <c r="AMY138" s="47"/>
      <c r="AMZ138" s="47"/>
      <c r="ANA138" s="47"/>
      <c r="ANB138" s="47"/>
      <c r="ANC138" s="47"/>
      <c r="AND138" s="47"/>
      <c r="ANE138" s="47"/>
      <c r="ANF138" s="47"/>
      <c r="ANG138" s="47"/>
      <c r="ANH138" s="47"/>
      <c r="ANI138" s="47"/>
      <c r="ANJ138" s="47"/>
      <c r="ANK138" s="47"/>
      <c r="ANL138" s="47"/>
      <c r="ANM138" s="47"/>
      <c r="ANN138" s="47"/>
      <c r="ANO138" s="47"/>
      <c r="ANP138" s="47"/>
      <c r="ANQ138" s="47"/>
      <c r="ANR138" s="47"/>
      <c r="ANS138" s="47"/>
      <c r="ANT138" s="47"/>
      <c r="ANU138" s="47"/>
      <c r="ANV138" s="47"/>
      <c r="ANW138" s="47"/>
      <c r="ANX138" s="47"/>
      <c r="ANY138" s="47"/>
      <c r="ANZ138" s="47"/>
      <c r="AOA138" s="47"/>
      <c r="AOB138" s="47"/>
      <c r="AOC138" s="47"/>
      <c r="AOD138" s="47"/>
      <c r="AOE138" s="47"/>
      <c r="AOF138" s="47"/>
      <c r="AOG138" s="47"/>
      <c r="AOH138" s="47"/>
      <c r="AOI138" s="47"/>
      <c r="AOJ138" s="47"/>
      <c r="AOK138" s="47"/>
      <c r="AOL138" s="47"/>
      <c r="AOM138" s="47"/>
      <c r="AON138" s="47"/>
      <c r="AOO138" s="47"/>
      <c r="AOP138" s="47"/>
      <c r="AOQ138" s="47"/>
      <c r="AOR138" s="47"/>
      <c r="AOS138" s="47"/>
      <c r="AOT138" s="47"/>
      <c r="AOU138" s="47"/>
      <c r="AOV138" s="47"/>
      <c r="AOW138" s="47"/>
      <c r="AOX138" s="47"/>
      <c r="AOY138" s="47"/>
      <c r="AOZ138" s="47"/>
      <c r="APA138" s="47"/>
      <c r="APB138" s="47"/>
      <c r="APC138" s="47"/>
      <c r="APD138" s="47"/>
      <c r="APE138" s="47"/>
      <c r="APF138" s="47"/>
      <c r="APG138" s="47"/>
      <c r="APH138" s="47"/>
      <c r="API138" s="47"/>
      <c r="APJ138" s="47"/>
      <c r="APK138" s="47"/>
      <c r="APL138" s="47"/>
      <c r="APM138" s="47"/>
      <c r="APN138" s="47"/>
      <c r="APO138" s="47"/>
      <c r="APP138" s="47"/>
      <c r="APQ138" s="47"/>
      <c r="APR138" s="47"/>
      <c r="APS138" s="47"/>
      <c r="APT138" s="47"/>
      <c r="APU138" s="47"/>
      <c r="APV138" s="47"/>
      <c r="APW138" s="47"/>
      <c r="APX138" s="47"/>
      <c r="APY138" s="47"/>
      <c r="APZ138" s="47"/>
      <c r="AQA138" s="47"/>
      <c r="AQB138" s="47"/>
      <c r="AQC138" s="47"/>
      <c r="AQD138" s="47"/>
      <c r="AQE138" s="47"/>
      <c r="AQF138" s="47"/>
      <c r="AQG138" s="47"/>
      <c r="AQH138" s="47"/>
      <c r="AQI138" s="47"/>
      <c r="AQJ138" s="47"/>
      <c r="AQK138" s="47"/>
      <c r="AQL138" s="47"/>
      <c r="AQM138" s="47"/>
      <c r="AQN138" s="47"/>
      <c r="AQO138" s="47"/>
      <c r="AQP138" s="47"/>
      <c r="AQQ138" s="47"/>
      <c r="AQR138" s="47"/>
      <c r="AQS138" s="47"/>
      <c r="AQT138" s="47"/>
      <c r="AQU138" s="47"/>
      <c r="AQV138" s="47"/>
      <c r="AQW138" s="47"/>
      <c r="AQX138" s="47"/>
      <c r="AQY138" s="47"/>
      <c r="AQZ138" s="47"/>
      <c r="ARA138" s="47"/>
      <c r="ARB138" s="47"/>
      <c r="ARC138" s="47"/>
      <c r="ARD138" s="47"/>
      <c r="ARE138" s="47"/>
      <c r="ARF138" s="47"/>
      <c r="ARG138" s="47"/>
      <c r="ARH138" s="47"/>
      <c r="ARI138" s="47"/>
      <c r="ARJ138" s="47"/>
      <c r="ARK138" s="47"/>
      <c r="ARL138" s="47"/>
      <c r="ARM138" s="47"/>
      <c r="ARN138" s="47"/>
      <c r="ARO138" s="47"/>
      <c r="ARP138" s="47"/>
      <c r="ARQ138" s="47"/>
      <c r="ARR138" s="47"/>
      <c r="ARS138" s="47"/>
      <c r="ART138" s="47"/>
      <c r="ARU138" s="47"/>
      <c r="ARV138" s="47"/>
      <c r="ARW138" s="47"/>
      <c r="ARX138" s="47"/>
      <c r="ARY138" s="47"/>
      <c r="ARZ138" s="47"/>
      <c r="ASA138" s="47"/>
      <c r="ASB138" s="47"/>
      <c r="ASC138" s="47"/>
      <c r="ASD138" s="47"/>
      <c r="ASE138" s="47"/>
      <c r="ASF138" s="47"/>
      <c r="ASG138" s="47"/>
      <c r="ASH138" s="47"/>
      <c r="ASI138" s="47"/>
      <c r="ASJ138" s="47"/>
      <c r="ASK138" s="47"/>
      <c r="ASL138" s="47"/>
      <c r="ASM138" s="47"/>
      <c r="ASN138" s="47"/>
      <c r="ASO138" s="47"/>
      <c r="ASP138" s="47"/>
      <c r="ASQ138" s="47"/>
      <c r="ASR138" s="47"/>
      <c r="ASS138" s="47"/>
      <c r="AST138" s="47"/>
      <c r="ASU138" s="47"/>
      <c r="ASV138" s="47"/>
      <c r="ASW138" s="47"/>
      <c r="ASX138" s="47"/>
      <c r="ASY138" s="47"/>
      <c r="ASZ138" s="47"/>
      <c r="ATA138" s="47"/>
      <c r="ATB138" s="47"/>
      <c r="ATC138" s="47"/>
      <c r="ATD138" s="47"/>
      <c r="ATE138" s="47"/>
      <c r="ATF138" s="47"/>
      <c r="ATG138" s="47"/>
      <c r="ATH138" s="47"/>
      <c r="ATI138" s="47"/>
      <c r="ATJ138" s="47"/>
      <c r="ATK138" s="47"/>
      <c r="ATL138" s="47"/>
      <c r="ATM138" s="47"/>
      <c r="ATN138" s="47"/>
      <c r="ATO138" s="47"/>
      <c r="ATP138" s="47"/>
      <c r="ATQ138" s="47"/>
      <c r="ATR138" s="47"/>
      <c r="ATS138" s="47"/>
      <c r="ATT138" s="47"/>
      <c r="ATU138" s="47"/>
      <c r="ATV138" s="47"/>
      <c r="ATW138" s="47"/>
      <c r="ATX138" s="47"/>
      <c r="ATY138" s="47"/>
      <c r="ATZ138" s="47"/>
      <c r="AUA138" s="47"/>
      <c r="AUB138" s="47"/>
      <c r="AUC138" s="47"/>
      <c r="AUD138" s="47"/>
      <c r="AUE138" s="47"/>
      <c r="AUF138" s="47"/>
      <c r="AUG138" s="47"/>
      <c r="AUH138" s="47"/>
      <c r="AUI138" s="47"/>
      <c r="AUJ138" s="47"/>
      <c r="AUK138" s="47"/>
      <c r="AUL138" s="47"/>
      <c r="AUM138" s="47"/>
      <c r="AUN138" s="47"/>
      <c r="AUO138" s="47"/>
      <c r="AUP138" s="47"/>
      <c r="AUQ138" s="47"/>
      <c r="AUR138" s="47"/>
      <c r="AUS138" s="47"/>
      <c r="AUT138" s="47"/>
      <c r="AUU138" s="47"/>
      <c r="AUV138" s="47"/>
      <c r="AUW138" s="47"/>
      <c r="AUX138" s="47"/>
      <c r="AUY138" s="47"/>
      <c r="AUZ138" s="47"/>
      <c r="AVA138" s="47"/>
      <c r="AVB138" s="47"/>
      <c r="AVC138" s="47"/>
      <c r="AVD138" s="47"/>
      <c r="AVE138" s="47"/>
      <c r="AVF138" s="47"/>
      <c r="AVG138" s="47"/>
      <c r="AVH138" s="47"/>
      <c r="AVI138" s="47"/>
      <c r="AVJ138" s="47"/>
      <c r="AVK138" s="47"/>
      <c r="AVL138" s="47"/>
      <c r="AVM138" s="47"/>
      <c r="AVN138" s="47"/>
      <c r="AVO138" s="47"/>
      <c r="AVP138" s="47"/>
      <c r="AVQ138" s="47"/>
      <c r="AVR138" s="47"/>
      <c r="AVS138" s="47"/>
      <c r="AVT138" s="47"/>
      <c r="AVU138" s="47"/>
      <c r="AVV138" s="47"/>
      <c r="AVW138" s="47"/>
      <c r="AVX138" s="47"/>
      <c r="AVY138" s="47"/>
      <c r="AVZ138" s="47"/>
      <c r="AWA138" s="47"/>
      <c r="AWB138" s="47"/>
      <c r="AWC138" s="47"/>
      <c r="AWD138" s="47"/>
      <c r="AWE138" s="47"/>
      <c r="AWF138" s="47"/>
      <c r="AWG138" s="47"/>
      <c r="AWH138" s="47"/>
      <c r="AWI138" s="47"/>
      <c r="AWJ138" s="47"/>
      <c r="AWK138" s="47"/>
      <c r="AWL138" s="47"/>
      <c r="AWM138" s="47"/>
      <c r="AWN138" s="47"/>
      <c r="AWO138" s="47"/>
      <c r="AWP138" s="47"/>
      <c r="AWQ138" s="47"/>
      <c r="AWR138" s="47"/>
      <c r="AWS138" s="47"/>
      <c r="AWT138" s="47"/>
      <c r="AWU138" s="47"/>
      <c r="AWV138" s="47"/>
      <c r="AWW138" s="47"/>
      <c r="AWX138" s="47"/>
      <c r="AWY138" s="47"/>
      <c r="AWZ138" s="47"/>
      <c r="AXA138" s="47"/>
      <c r="AXB138" s="47"/>
      <c r="AXC138" s="47"/>
      <c r="AXD138" s="47"/>
      <c r="AXE138" s="47"/>
      <c r="AXF138" s="47"/>
      <c r="AXG138" s="47"/>
      <c r="AXH138" s="47"/>
      <c r="AXI138" s="47"/>
      <c r="AXJ138" s="47"/>
      <c r="AXK138" s="47"/>
      <c r="AXL138" s="47"/>
      <c r="AXM138" s="47"/>
      <c r="AXN138" s="47"/>
      <c r="AXO138" s="47"/>
      <c r="AXP138" s="47"/>
      <c r="AXQ138" s="47"/>
      <c r="AXR138" s="47"/>
      <c r="AXS138" s="47"/>
      <c r="AXT138" s="47"/>
      <c r="AXU138" s="47"/>
      <c r="AXV138" s="47"/>
      <c r="AXW138" s="47"/>
      <c r="AXX138" s="47"/>
      <c r="AXY138" s="47"/>
      <c r="AXZ138" s="47"/>
      <c r="AYA138" s="47"/>
      <c r="AYB138" s="47"/>
      <c r="AYC138" s="47"/>
      <c r="AYD138" s="47"/>
      <c r="AYE138" s="47"/>
      <c r="AYF138" s="47"/>
      <c r="AYG138" s="47"/>
      <c r="AYH138" s="47"/>
      <c r="AYI138" s="47"/>
      <c r="AYJ138" s="47"/>
      <c r="AYK138" s="47"/>
      <c r="AYL138" s="47"/>
      <c r="AYM138" s="47"/>
      <c r="AYN138" s="47"/>
      <c r="AYO138" s="47"/>
      <c r="AYP138" s="47"/>
      <c r="AYQ138" s="47"/>
      <c r="AYR138" s="47"/>
      <c r="AYS138" s="47"/>
      <c r="AYT138" s="47"/>
      <c r="AYU138" s="47"/>
      <c r="AYV138" s="47"/>
      <c r="AYW138" s="47"/>
      <c r="AYX138" s="47"/>
      <c r="AYY138" s="47"/>
      <c r="AYZ138" s="47"/>
      <c r="AZA138" s="47"/>
      <c r="AZB138" s="47"/>
      <c r="AZC138" s="47"/>
      <c r="AZD138" s="47"/>
      <c r="AZE138" s="47"/>
      <c r="AZF138" s="47"/>
      <c r="AZG138" s="47"/>
      <c r="AZH138" s="47"/>
      <c r="AZI138" s="47"/>
      <c r="AZJ138" s="47"/>
      <c r="AZK138" s="47"/>
      <c r="AZL138" s="47"/>
      <c r="AZM138" s="47"/>
      <c r="AZN138" s="47"/>
      <c r="AZO138" s="47"/>
      <c r="AZP138" s="47"/>
      <c r="AZQ138" s="47"/>
      <c r="AZR138" s="47"/>
      <c r="AZS138" s="47"/>
      <c r="AZT138" s="47"/>
      <c r="AZU138" s="47"/>
      <c r="AZV138" s="47"/>
      <c r="AZW138" s="47"/>
      <c r="AZX138" s="47"/>
      <c r="AZY138" s="47"/>
      <c r="AZZ138" s="47"/>
      <c r="BAA138" s="47"/>
      <c r="BAB138" s="47"/>
      <c r="BAC138" s="47"/>
      <c r="BAD138" s="47"/>
      <c r="BAE138" s="47"/>
      <c r="BAF138" s="47"/>
      <c r="BAG138" s="47"/>
      <c r="BAH138" s="47"/>
      <c r="BAI138" s="47"/>
      <c r="BAJ138" s="47"/>
      <c r="BAK138" s="47"/>
      <c r="BAL138" s="47"/>
      <c r="BAM138" s="47"/>
      <c r="BAN138" s="47"/>
      <c r="BAO138" s="47"/>
      <c r="BAP138" s="47"/>
      <c r="BAQ138" s="47"/>
      <c r="BAR138" s="47"/>
      <c r="BAS138" s="47"/>
      <c r="BAT138" s="47"/>
      <c r="BAU138" s="47"/>
      <c r="BAV138" s="47"/>
      <c r="BAW138" s="47"/>
      <c r="BAX138" s="47"/>
      <c r="BAY138" s="47"/>
      <c r="BAZ138" s="47"/>
      <c r="BBA138" s="47"/>
      <c r="BBB138" s="47"/>
      <c r="BBC138" s="47"/>
      <c r="BBD138" s="47"/>
      <c r="BBE138" s="47"/>
      <c r="BBF138" s="47"/>
      <c r="BBG138" s="47"/>
      <c r="BBH138" s="47"/>
      <c r="BBI138" s="47"/>
      <c r="BBJ138" s="47"/>
      <c r="BBK138" s="47"/>
      <c r="BBL138" s="47"/>
      <c r="BBM138" s="47"/>
      <c r="BBN138" s="47"/>
      <c r="BBO138" s="47"/>
      <c r="BBP138" s="47"/>
      <c r="BBQ138" s="47"/>
      <c r="BBR138" s="47"/>
      <c r="BBS138" s="47"/>
      <c r="BBT138" s="47"/>
      <c r="BBU138" s="47"/>
      <c r="BBV138" s="47"/>
      <c r="BBW138" s="47"/>
      <c r="BBX138" s="47"/>
      <c r="BBY138" s="47"/>
      <c r="BBZ138" s="47"/>
      <c r="BCA138" s="47"/>
      <c r="BCB138" s="47"/>
      <c r="BCC138" s="47"/>
      <c r="BCD138" s="47"/>
      <c r="BCE138" s="47"/>
      <c r="BCF138" s="47"/>
      <c r="BCG138" s="47"/>
      <c r="BCH138" s="47"/>
      <c r="BCI138" s="47"/>
      <c r="BCJ138" s="47"/>
      <c r="BCK138" s="47"/>
      <c r="BCL138" s="47"/>
      <c r="BCM138" s="47"/>
      <c r="BCN138" s="47"/>
      <c r="BCO138" s="47"/>
      <c r="BCP138" s="47"/>
      <c r="BCQ138" s="47"/>
      <c r="BCR138" s="47"/>
      <c r="BCS138" s="47"/>
      <c r="BCT138" s="47"/>
      <c r="BCU138" s="47"/>
      <c r="BCV138" s="47"/>
      <c r="BCW138" s="47"/>
      <c r="BCX138" s="47"/>
      <c r="BCY138" s="47"/>
      <c r="BCZ138" s="47"/>
      <c r="BDA138" s="47"/>
      <c r="BDB138" s="47"/>
      <c r="BDC138" s="47"/>
      <c r="BDD138" s="47"/>
      <c r="BDE138" s="47"/>
      <c r="BDF138" s="47"/>
      <c r="BDG138" s="47"/>
      <c r="BDH138" s="47"/>
      <c r="BDI138" s="47"/>
      <c r="BDJ138" s="47"/>
      <c r="BDK138" s="47"/>
      <c r="BDL138" s="47"/>
      <c r="BDM138" s="47"/>
      <c r="BDN138" s="47"/>
      <c r="BDO138" s="47"/>
      <c r="BDP138" s="47"/>
      <c r="BDQ138" s="47"/>
      <c r="BDR138" s="47"/>
      <c r="BDS138" s="47"/>
      <c r="BDT138" s="47"/>
      <c r="BDU138" s="47"/>
      <c r="BDV138" s="47"/>
      <c r="BDW138" s="47"/>
      <c r="BDX138" s="47"/>
      <c r="BDY138" s="47"/>
      <c r="BDZ138" s="47"/>
      <c r="BEA138" s="47"/>
      <c r="BEB138" s="47"/>
      <c r="BEC138" s="47"/>
      <c r="BED138" s="47"/>
      <c r="BEE138" s="47"/>
      <c r="BEF138" s="47"/>
      <c r="BEG138" s="47"/>
      <c r="BEH138" s="47"/>
      <c r="BEI138" s="47"/>
      <c r="BEJ138" s="47"/>
      <c r="BEK138" s="47"/>
      <c r="BEL138" s="47"/>
      <c r="BEM138" s="47"/>
      <c r="BEN138" s="47"/>
      <c r="BEO138" s="47"/>
      <c r="BEP138" s="47"/>
      <c r="BEQ138" s="47"/>
      <c r="BER138" s="47"/>
      <c r="BES138" s="47"/>
      <c r="BET138" s="47"/>
      <c r="BEU138" s="47"/>
      <c r="BEV138" s="47"/>
      <c r="BEW138" s="47"/>
      <c r="BEX138" s="47"/>
      <c r="BEY138" s="47"/>
      <c r="BEZ138" s="47"/>
      <c r="BFA138" s="47"/>
      <c r="BFB138" s="47"/>
      <c r="BFC138" s="47"/>
      <c r="BFD138" s="47"/>
      <c r="BFE138" s="47"/>
      <c r="BFF138" s="47"/>
      <c r="BFG138" s="47"/>
      <c r="BFH138" s="47"/>
      <c r="BFI138" s="47"/>
      <c r="BFJ138" s="47"/>
      <c r="BFK138" s="47"/>
      <c r="BFL138" s="47"/>
      <c r="BFM138" s="47"/>
      <c r="BFN138" s="47"/>
      <c r="BFO138" s="47"/>
      <c r="BFP138" s="47"/>
      <c r="BFQ138" s="47"/>
      <c r="BFR138" s="47"/>
      <c r="BFS138" s="47"/>
      <c r="BFT138" s="47"/>
      <c r="BFU138" s="47"/>
      <c r="BFV138" s="47"/>
      <c r="BFW138" s="47"/>
      <c r="BFX138" s="47"/>
      <c r="BFY138" s="47"/>
      <c r="BFZ138" s="47"/>
      <c r="BGA138" s="47"/>
      <c r="BGB138" s="47"/>
      <c r="BGC138" s="47"/>
      <c r="BGD138" s="47"/>
      <c r="BGE138" s="47"/>
      <c r="BGF138" s="47"/>
      <c r="BGG138" s="47"/>
      <c r="BGH138" s="47"/>
      <c r="BGI138" s="47"/>
      <c r="BGJ138" s="47"/>
      <c r="BGK138" s="47"/>
      <c r="BGL138" s="47"/>
      <c r="BGM138" s="47"/>
      <c r="BGN138" s="47"/>
      <c r="BGO138" s="47"/>
      <c r="BGP138" s="47"/>
      <c r="BGQ138" s="47"/>
      <c r="BGR138" s="47"/>
      <c r="BGS138" s="47"/>
      <c r="BGT138" s="47"/>
      <c r="BGU138" s="47"/>
      <c r="BGV138" s="47"/>
      <c r="BGW138" s="47"/>
      <c r="BGX138" s="47"/>
      <c r="BGY138" s="47"/>
      <c r="BGZ138" s="47"/>
      <c r="BHA138" s="47"/>
      <c r="BHB138" s="47"/>
      <c r="BHC138" s="47"/>
      <c r="BHD138" s="47"/>
      <c r="BHE138" s="47"/>
      <c r="BHF138" s="47"/>
      <c r="BHG138" s="47"/>
      <c r="BHH138" s="47"/>
      <c r="BHI138" s="47"/>
      <c r="BHJ138" s="47"/>
      <c r="BHK138" s="47"/>
      <c r="BHL138" s="47"/>
      <c r="BHM138" s="47"/>
      <c r="BHN138" s="47"/>
      <c r="BHO138" s="47"/>
      <c r="BHP138" s="47"/>
      <c r="BHQ138" s="47"/>
      <c r="BHR138" s="47"/>
      <c r="BHS138" s="47"/>
      <c r="BHT138" s="47"/>
      <c r="BHU138" s="47"/>
      <c r="BHV138" s="47"/>
      <c r="BHW138" s="47"/>
      <c r="BHX138" s="47"/>
      <c r="BHY138" s="47"/>
      <c r="BHZ138" s="47"/>
      <c r="BIA138" s="47"/>
      <c r="BIB138" s="47"/>
      <c r="BIC138" s="47"/>
      <c r="BID138" s="47"/>
      <c r="BIE138" s="47"/>
      <c r="BIF138" s="47"/>
      <c r="BIG138" s="47"/>
      <c r="BIH138" s="47"/>
      <c r="BII138" s="47"/>
      <c r="BIJ138" s="47"/>
      <c r="BIK138" s="47"/>
      <c r="BIL138" s="47"/>
      <c r="BIM138" s="47"/>
      <c r="BIN138" s="47"/>
      <c r="BIO138" s="47"/>
      <c r="BIP138" s="47"/>
      <c r="BIQ138" s="47"/>
      <c r="BIR138" s="47"/>
      <c r="BIS138" s="47"/>
      <c r="BIT138" s="47"/>
      <c r="BIU138" s="47"/>
      <c r="BIV138" s="47"/>
      <c r="BIW138" s="47"/>
      <c r="BIX138" s="47"/>
      <c r="BIY138" s="47"/>
      <c r="BIZ138" s="47"/>
      <c r="BJA138" s="47"/>
      <c r="BJB138" s="47"/>
      <c r="BJC138" s="47"/>
      <c r="BJD138" s="47"/>
      <c r="BJE138" s="47"/>
      <c r="BJF138" s="47"/>
      <c r="BJG138" s="47"/>
      <c r="BJH138" s="47"/>
      <c r="BJI138" s="47"/>
      <c r="BJJ138" s="47"/>
      <c r="BJK138" s="47"/>
      <c r="BJL138" s="47"/>
      <c r="BJM138" s="47"/>
      <c r="BJN138" s="47"/>
      <c r="BJO138" s="47"/>
      <c r="BJP138" s="47"/>
      <c r="BJQ138" s="47"/>
      <c r="BJR138" s="47"/>
      <c r="BJS138" s="47"/>
      <c r="BJT138" s="47"/>
      <c r="BJU138" s="47"/>
      <c r="BJV138" s="47"/>
      <c r="BJW138" s="47"/>
      <c r="BJX138" s="47"/>
      <c r="BJY138" s="47"/>
      <c r="BJZ138" s="47"/>
      <c r="BKA138" s="47"/>
      <c r="BKB138" s="47"/>
      <c r="BKC138" s="47"/>
      <c r="BKD138" s="47"/>
      <c r="BKE138" s="47"/>
      <c r="BKF138" s="47"/>
      <c r="BKG138" s="47"/>
      <c r="BKH138" s="47"/>
      <c r="BKI138" s="47"/>
      <c r="BKJ138" s="47"/>
      <c r="BKK138" s="47"/>
      <c r="BKL138" s="47"/>
      <c r="BKM138" s="47"/>
      <c r="BKN138" s="47"/>
      <c r="BKO138" s="47"/>
      <c r="BKP138" s="47"/>
      <c r="BKQ138" s="47"/>
      <c r="BKR138" s="47"/>
      <c r="BKS138" s="47"/>
      <c r="BKT138" s="47"/>
      <c r="BKU138" s="47"/>
      <c r="BKV138" s="47"/>
      <c r="BKW138" s="47"/>
      <c r="BKX138" s="47"/>
      <c r="BKY138" s="47"/>
      <c r="BKZ138" s="47"/>
      <c r="BLA138" s="47"/>
      <c r="BLB138" s="47"/>
      <c r="BLC138" s="47"/>
      <c r="BLD138" s="47"/>
      <c r="BLE138" s="47"/>
      <c r="BLF138" s="47"/>
      <c r="BLG138" s="47"/>
      <c r="BLH138" s="47"/>
      <c r="BLI138" s="47"/>
      <c r="BLJ138" s="47"/>
      <c r="BLK138" s="47"/>
      <c r="BLL138" s="47"/>
      <c r="BLM138" s="47"/>
      <c r="BLN138" s="47"/>
      <c r="BLO138" s="47"/>
      <c r="BLP138" s="47"/>
      <c r="BLQ138" s="47"/>
      <c r="BLR138" s="47"/>
      <c r="BLS138" s="47"/>
      <c r="BLT138" s="47"/>
      <c r="BLU138" s="47"/>
      <c r="BLV138" s="47"/>
      <c r="BLW138" s="47"/>
      <c r="BLX138" s="47"/>
      <c r="BLY138" s="47"/>
      <c r="BLZ138" s="47"/>
      <c r="BMA138" s="47"/>
      <c r="BMB138" s="47"/>
      <c r="BMC138" s="47"/>
      <c r="BMD138" s="47"/>
      <c r="BME138" s="47"/>
      <c r="BMF138" s="47"/>
      <c r="BMG138" s="47"/>
      <c r="BMH138" s="47"/>
      <c r="BMI138" s="47"/>
      <c r="BMJ138" s="47"/>
      <c r="BMK138" s="47"/>
      <c r="BML138" s="47"/>
      <c r="BMM138" s="47"/>
      <c r="BMN138" s="47"/>
      <c r="BMO138" s="47"/>
      <c r="BMP138" s="47"/>
      <c r="BMQ138" s="47"/>
      <c r="BMR138" s="47"/>
      <c r="BMS138" s="47"/>
      <c r="BMT138" s="47"/>
      <c r="BMU138" s="47"/>
      <c r="BMV138" s="47"/>
      <c r="BMW138" s="47"/>
      <c r="BMX138" s="47"/>
      <c r="BMY138" s="47"/>
      <c r="BMZ138" s="47"/>
      <c r="BNA138" s="47"/>
      <c r="BNB138" s="47"/>
      <c r="BNC138" s="47"/>
      <c r="BND138" s="47"/>
      <c r="BNE138" s="47"/>
      <c r="BNF138" s="47"/>
      <c r="BNG138" s="47"/>
      <c r="BNH138" s="47"/>
      <c r="BNI138" s="47"/>
      <c r="BNJ138" s="47"/>
      <c r="BNK138" s="47"/>
      <c r="BNL138" s="47"/>
      <c r="BNM138" s="47"/>
      <c r="BNN138" s="47"/>
      <c r="BNO138" s="47"/>
      <c r="BNP138" s="47"/>
      <c r="BNQ138" s="47"/>
      <c r="BNR138" s="47"/>
      <c r="BNS138" s="47"/>
      <c r="BNT138" s="47"/>
      <c r="BNU138" s="47"/>
      <c r="BNV138" s="47"/>
      <c r="BNW138" s="47"/>
      <c r="BNX138" s="47"/>
      <c r="BNY138" s="47"/>
      <c r="BNZ138" s="47"/>
      <c r="BOA138" s="47"/>
      <c r="BOB138" s="47"/>
      <c r="BOC138" s="47"/>
      <c r="BOD138" s="47"/>
      <c r="BOE138" s="47"/>
      <c r="BOF138" s="47"/>
      <c r="BOG138" s="47"/>
      <c r="BOH138" s="47"/>
      <c r="BOI138" s="47"/>
      <c r="BOJ138" s="47"/>
      <c r="BOK138" s="47"/>
      <c r="BOL138" s="47"/>
      <c r="BOM138" s="47"/>
      <c r="BON138" s="47"/>
      <c r="BOO138" s="47"/>
      <c r="BOP138" s="47"/>
      <c r="BOQ138" s="47"/>
      <c r="BOR138" s="47"/>
      <c r="BOS138" s="47"/>
      <c r="BOT138" s="47"/>
      <c r="BOU138" s="47"/>
      <c r="BOV138" s="47"/>
      <c r="BOW138" s="47"/>
      <c r="BOX138" s="47"/>
      <c r="BOY138" s="47"/>
      <c r="BOZ138" s="47"/>
      <c r="BPA138" s="47"/>
      <c r="BPB138" s="47"/>
      <c r="BPC138" s="47"/>
      <c r="BPD138" s="47"/>
      <c r="BPE138" s="47"/>
      <c r="BPF138" s="47"/>
      <c r="BPG138" s="47"/>
      <c r="BPH138" s="47"/>
      <c r="BPI138" s="47"/>
      <c r="BPJ138" s="47"/>
      <c r="BPK138" s="47"/>
      <c r="BPL138" s="47"/>
      <c r="BPM138" s="47"/>
      <c r="BPN138" s="47"/>
      <c r="BPO138" s="47"/>
      <c r="BPP138" s="47"/>
      <c r="BPQ138" s="47"/>
      <c r="BPR138" s="47"/>
      <c r="BPS138" s="47"/>
      <c r="BPT138" s="47"/>
      <c r="BPU138" s="47"/>
      <c r="BPV138" s="47"/>
      <c r="BPW138" s="47"/>
      <c r="BPX138" s="47"/>
      <c r="BPY138" s="47"/>
      <c r="BPZ138" s="47"/>
      <c r="BQA138" s="47"/>
      <c r="BQB138" s="47"/>
      <c r="BQC138" s="47"/>
      <c r="BQD138" s="47"/>
      <c r="BQE138" s="47"/>
      <c r="BQF138" s="47"/>
      <c r="BQG138" s="47"/>
      <c r="BQH138" s="47"/>
      <c r="BQI138" s="47"/>
      <c r="BQJ138" s="47"/>
      <c r="BQK138" s="47"/>
      <c r="BQL138" s="47"/>
      <c r="BQM138" s="47"/>
      <c r="BQN138" s="47"/>
      <c r="BQO138" s="47"/>
      <c r="BQP138" s="47"/>
      <c r="BQQ138" s="47"/>
      <c r="BQR138" s="47"/>
      <c r="BQS138" s="47"/>
      <c r="BQT138" s="47"/>
      <c r="BQU138" s="47"/>
      <c r="BQV138" s="47"/>
      <c r="BQW138" s="47"/>
      <c r="BQX138" s="47"/>
      <c r="BQY138" s="47"/>
      <c r="BQZ138" s="47"/>
      <c r="BRA138" s="47"/>
      <c r="BRB138" s="47"/>
      <c r="BRC138" s="47"/>
      <c r="BRD138" s="47"/>
      <c r="BRE138" s="47"/>
      <c r="BRF138" s="47"/>
      <c r="BRG138" s="47"/>
      <c r="BRH138" s="47"/>
      <c r="BRI138" s="47"/>
      <c r="BRJ138" s="47"/>
      <c r="BRK138" s="47"/>
      <c r="BRL138" s="47"/>
      <c r="BRM138" s="47"/>
      <c r="BRN138" s="47"/>
      <c r="BRO138" s="47"/>
      <c r="BRP138" s="47"/>
      <c r="BRQ138" s="47"/>
      <c r="BRR138" s="47"/>
      <c r="BRS138" s="47"/>
      <c r="BRT138" s="47"/>
      <c r="BRU138" s="47"/>
      <c r="BRV138" s="47"/>
      <c r="BRW138" s="47"/>
      <c r="BRX138" s="47"/>
      <c r="BRY138" s="47"/>
      <c r="BRZ138" s="47"/>
      <c r="BSA138" s="47"/>
      <c r="BSB138" s="47"/>
      <c r="BSC138" s="47"/>
      <c r="BSD138" s="47"/>
      <c r="BSE138" s="47"/>
      <c r="BSF138" s="47"/>
      <c r="BSG138" s="47"/>
      <c r="BSH138" s="47"/>
      <c r="BSI138" s="47"/>
      <c r="BSJ138" s="47"/>
      <c r="BSK138" s="47"/>
      <c r="BSL138" s="47"/>
      <c r="BSM138" s="47"/>
      <c r="BSN138" s="47"/>
      <c r="BSO138" s="47"/>
      <c r="BSP138" s="47"/>
      <c r="BSQ138" s="47"/>
      <c r="BSR138" s="47"/>
      <c r="BSS138" s="47"/>
      <c r="BST138" s="47"/>
      <c r="BSU138" s="47"/>
      <c r="BSV138" s="47"/>
      <c r="BSW138" s="47"/>
      <c r="BSX138" s="47"/>
      <c r="BSY138" s="47"/>
      <c r="BSZ138" s="47"/>
      <c r="BTA138" s="47"/>
      <c r="BTB138" s="47"/>
      <c r="BTC138" s="47"/>
      <c r="BTD138" s="47"/>
      <c r="BTE138" s="47"/>
      <c r="BTF138" s="47"/>
      <c r="BTG138" s="47"/>
      <c r="BTH138" s="47"/>
      <c r="BTI138" s="47"/>
      <c r="BTJ138" s="47"/>
      <c r="BTK138" s="47"/>
      <c r="BTL138" s="47"/>
      <c r="BTM138" s="47"/>
      <c r="BTN138" s="47"/>
      <c r="BTO138" s="47"/>
      <c r="BTP138" s="47"/>
      <c r="BTQ138" s="47"/>
      <c r="BTR138" s="47"/>
      <c r="BTS138" s="47"/>
      <c r="BTT138" s="47"/>
      <c r="BTU138" s="47"/>
      <c r="BTV138" s="47"/>
      <c r="BTW138" s="47"/>
      <c r="BTX138" s="47"/>
      <c r="BTY138" s="47"/>
      <c r="BTZ138" s="47"/>
      <c r="BUA138" s="47"/>
      <c r="BUB138" s="47"/>
      <c r="BUC138" s="47"/>
      <c r="BUD138" s="47"/>
      <c r="BUE138" s="47"/>
      <c r="BUF138" s="47"/>
      <c r="BUG138" s="47"/>
      <c r="BUH138" s="47"/>
      <c r="BUI138" s="47"/>
      <c r="BUJ138" s="47"/>
      <c r="BUK138" s="47"/>
      <c r="BUL138" s="47"/>
      <c r="BUM138" s="47"/>
      <c r="BUN138" s="47"/>
      <c r="BUO138" s="47"/>
      <c r="BUP138" s="47"/>
      <c r="BUQ138" s="47"/>
      <c r="BUR138" s="47"/>
      <c r="BUS138" s="47"/>
      <c r="BUT138" s="47"/>
      <c r="BUU138" s="47"/>
      <c r="BUV138" s="47"/>
      <c r="BUW138" s="47"/>
      <c r="BUX138" s="47"/>
      <c r="BUY138" s="47"/>
      <c r="BUZ138" s="47"/>
      <c r="BVA138" s="47"/>
      <c r="BVB138" s="47"/>
      <c r="BVC138" s="47"/>
      <c r="BVD138" s="47"/>
      <c r="BVE138" s="47"/>
      <c r="BVF138" s="47"/>
      <c r="BVG138" s="47"/>
      <c r="BVH138" s="47"/>
      <c r="BVI138" s="47"/>
      <c r="BVJ138" s="47"/>
      <c r="BVK138" s="47"/>
      <c r="BVL138" s="47"/>
      <c r="BVM138" s="47"/>
      <c r="BVN138" s="47"/>
      <c r="BVO138" s="47"/>
      <c r="BVP138" s="47"/>
      <c r="BVQ138" s="47"/>
      <c r="BVR138" s="47"/>
      <c r="BVS138" s="47"/>
      <c r="BVT138" s="47"/>
      <c r="BVU138" s="47"/>
      <c r="BVV138" s="47"/>
      <c r="BVW138" s="47"/>
      <c r="BVX138" s="47"/>
      <c r="BVY138" s="47"/>
      <c r="BVZ138" s="47"/>
      <c r="BWA138" s="47"/>
      <c r="BWB138" s="47"/>
      <c r="BWC138" s="47"/>
      <c r="BWD138" s="47"/>
      <c r="BWE138" s="47"/>
      <c r="BWF138" s="47"/>
      <c r="BWG138" s="47"/>
      <c r="BWH138" s="47"/>
      <c r="BWI138" s="47"/>
      <c r="BWJ138" s="47"/>
      <c r="BWK138" s="47"/>
      <c r="BWL138" s="47"/>
      <c r="BWM138" s="47"/>
      <c r="BWN138" s="47"/>
      <c r="BWO138" s="47"/>
      <c r="BWP138" s="47"/>
      <c r="BWQ138" s="47"/>
      <c r="BWR138" s="47"/>
      <c r="BWS138" s="47"/>
      <c r="BWT138" s="47"/>
      <c r="BWU138" s="47"/>
      <c r="BWV138" s="47"/>
      <c r="BWW138" s="47"/>
      <c r="BWX138" s="47"/>
      <c r="BWY138" s="47"/>
      <c r="BWZ138" s="47"/>
      <c r="BXA138" s="47"/>
      <c r="BXB138" s="47"/>
      <c r="BXC138" s="47"/>
      <c r="BXD138" s="47"/>
      <c r="BXE138" s="47"/>
      <c r="BXF138" s="47"/>
      <c r="BXG138" s="47"/>
      <c r="BXH138" s="47"/>
      <c r="BXI138" s="47"/>
      <c r="BXJ138" s="47"/>
      <c r="BXK138" s="47"/>
      <c r="BXL138" s="47"/>
      <c r="BXM138" s="47"/>
      <c r="BXN138" s="47"/>
      <c r="BXO138" s="47"/>
      <c r="BXP138" s="47"/>
      <c r="BXQ138" s="47"/>
      <c r="BXR138" s="47"/>
      <c r="BXS138" s="47"/>
      <c r="BXT138" s="47"/>
      <c r="BXU138" s="47"/>
      <c r="BXV138" s="47"/>
      <c r="BXW138" s="47"/>
      <c r="BXX138" s="47"/>
      <c r="BXY138" s="47"/>
      <c r="BXZ138" s="47"/>
      <c r="BYA138" s="47"/>
      <c r="BYB138" s="47"/>
      <c r="BYC138" s="47"/>
      <c r="BYD138" s="47"/>
      <c r="BYE138" s="47"/>
      <c r="BYF138" s="47"/>
      <c r="BYG138" s="47"/>
      <c r="BYH138" s="47"/>
      <c r="BYI138" s="47"/>
      <c r="BYJ138" s="47"/>
      <c r="BYK138" s="47"/>
      <c r="BYL138" s="47"/>
      <c r="BYM138" s="47"/>
      <c r="BYN138" s="47"/>
      <c r="BYO138" s="47"/>
      <c r="BYP138" s="47"/>
      <c r="BYQ138" s="47"/>
      <c r="BYR138" s="47"/>
      <c r="BYS138" s="47"/>
      <c r="BYT138" s="47"/>
      <c r="BYU138" s="47"/>
      <c r="BYV138" s="47"/>
      <c r="BYW138" s="47"/>
      <c r="BYX138" s="47"/>
      <c r="BYY138" s="47"/>
      <c r="BYZ138" s="47"/>
      <c r="BZA138" s="47"/>
      <c r="BZB138" s="47"/>
      <c r="BZC138" s="47"/>
      <c r="BZD138" s="47"/>
      <c r="BZE138" s="47"/>
      <c r="BZF138" s="47"/>
      <c r="BZG138" s="47"/>
      <c r="BZH138" s="47"/>
      <c r="BZI138" s="47"/>
      <c r="BZJ138" s="47"/>
      <c r="BZK138" s="47"/>
      <c r="BZL138" s="47"/>
      <c r="BZM138" s="47"/>
      <c r="BZN138" s="47"/>
      <c r="BZO138" s="47"/>
      <c r="BZP138" s="47"/>
      <c r="BZQ138" s="47"/>
      <c r="BZR138" s="47"/>
      <c r="BZS138" s="47"/>
      <c r="BZT138" s="47"/>
      <c r="BZU138" s="47"/>
      <c r="BZV138" s="47"/>
      <c r="BZW138" s="47"/>
      <c r="BZX138" s="47"/>
      <c r="BZY138" s="47"/>
      <c r="BZZ138" s="47"/>
      <c r="CAA138" s="47"/>
      <c r="CAB138" s="47"/>
      <c r="CAC138" s="47"/>
      <c r="CAD138" s="47"/>
      <c r="CAE138" s="47"/>
      <c r="CAF138" s="47"/>
      <c r="CAG138" s="47"/>
      <c r="CAH138" s="47"/>
      <c r="CAI138" s="47"/>
      <c r="CAJ138" s="47"/>
      <c r="CAK138" s="47"/>
      <c r="CAL138" s="47"/>
      <c r="CAM138" s="47"/>
      <c r="CAN138" s="47"/>
      <c r="CAO138" s="47"/>
      <c r="CAP138" s="47"/>
      <c r="CAQ138" s="47"/>
      <c r="CAR138" s="47"/>
      <c r="CAS138" s="47"/>
      <c r="CAT138" s="47"/>
      <c r="CAU138" s="47"/>
      <c r="CAV138" s="47"/>
      <c r="CAW138" s="47"/>
      <c r="CAX138" s="47"/>
      <c r="CAY138" s="47"/>
      <c r="CAZ138" s="47"/>
      <c r="CBA138" s="47"/>
      <c r="CBB138" s="47"/>
      <c r="CBC138" s="47"/>
      <c r="CBD138" s="47"/>
      <c r="CBE138" s="47"/>
      <c r="CBF138" s="47"/>
      <c r="CBG138" s="47"/>
      <c r="CBH138" s="47"/>
      <c r="CBI138" s="47"/>
      <c r="CBJ138" s="47"/>
      <c r="CBK138" s="47"/>
      <c r="CBL138" s="47"/>
      <c r="CBM138" s="47"/>
      <c r="CBN138" s="47"/>
      <c r="CBO138" s="47"/>
      <c r="CBP138" s="47"/>
      <c r="CBQ138" s="47"/>
      <c r="CBR138" s="47"/>
      <c r="CBS138" s="47"/>
      <c r="CBT138" s="47"/>
      <c r="CBU138" s="47"/>
      <c r="CBV138" s="47"/>
      <c r="CBW138" s="47"/>
      <c r="CBX138" s="47"/>
      <c r="CBY138" s="47"/>
      <c r="CBZ138" s="47"/>
      <c r="CCA138" s="47"/>
      <c r="CCB138" s="47"/>
      <c r="CCC138" s="47"/>
      <c r="CCD138" s="47"/>
      <c r="CCE138" s="47"/>
      <c r="CCF138" s="47"/>
      <c r="CCG138" s="47"/>
      <c r="CCH138" s="47"/>
      <c r="CCI138" s="47"/>
      <c r="CCJ138" s="47"/>
      <c r="CCK138" s="47"/>
      <c r="CCL138" s="47"/>
      <c r="CCM138" s="47"/>
      <c r="CCN138" s="47"/>
      <c r="CCO138" s="47"/>
      <c r="CCP138" s="47"/>
      <c r="CCQ138" s="47"/>
      <c r="CCR138" s="47"/>
      <c r="CCS138" s="47"/>
      <c r="CCT138" s="47"/>
      <c r="CCU138" s="47"/>
      <c r="CCV138" s="47"/>
      <c r="CCW138" s="47"/>
      <c r="CCX138" s="47"/>
      <c r="CCY138" s="47"/>
      <c r="CCZ138" s="47"/>
      <c r="CDA138" s="47"/>
      <c r="CDB138" s="47"/>
      <c r="CDC138" s="47"/>
      <c r="CDD138" s="47"/>
      <c r="CDE138" s="47"/>
      <c r="CDF138" s="47"/>
      <c r="CDG138" s="47"/>
      <c r="CDH138" s="47"/>
      <c r="CDI138" s="47"/>
      <c r="CDJ138" s="47"/>
      <c r="CDK138" s="47"/>
      <c r="CDL138" s="47"/>
      <c r="CDM138" s="47"/>
      <c r="CDN138" s="47"/>
      <c r="CDO138" s="47"/>
      <c r="CDP138" s="47"/>
      <c r="CDQ138" s="47"/>
      <c r="CDR138" s="47"/>
      <c r="CDS138" s="47"/>
      <c r="CDT138" s="47"/>
      <c r="CDU138" s="47"/>
      <c r="CDV138" s="47"/>
      <c r="CDW138" s="47"/>
      <c r="CDX138" s="47"/>
      <c r="CDY138" s="47"/>
      <c r="CDZ138" s="47"/>
      <c r="CEA138" s="47"/>
      <c r="CEB138" s="47"/>
      <c r="CEC138" s="47"/>
      <c r="CED138" s="47"/>
      <c r="CEE138" s="47"/>
      <c r="CEF138" s="47"/>
      <c r="CEG138" s="47"/>
      <c r="CEH138" s="47"/>
      <c r="CEI138" s="47"/>
      <c r="CEJ138" s="47"/>
      <c r="CEK138" s="47"/>
      <c r="CEL138" s="47"/>
      <c r="CEM138" s="47"/>
      <c r="CEN138" s="47"/>
      <c r="CEO138" s="47"/>
      <c r="CEP138" s="47"/>
      <c r="CEQ138" s="47"/>
      <c r="CER138" s="47"/>
      <c r="CES138" s="47"/>
      <c r="CET138" s="47"/>
      <c r="CEU138" s="47"/>
      <c r="CEV138" s="47"/>
      <c r="CEW138" s="47"/>
      <c r="CEX138" s="47"/>
      <c r="CEY138" s="47"/>
      <c r="CEZ138" s="47"/>
      <c r="CFA138" s="47"/>
      <c r="CFB138" s="47"/>
      <c r="CFC138" s="47"/>
      <c r="CFD138" s="47"/>
      <c r="CFE138" s="47"/>
      <c r="CFF138" s="47"/>
      <c r="CFG138" s="47"/>
      <c r="CFH138" s="47"/>
      <c r="CFI138" s="47"/>
      <c r="CFJ138" s="47"/>
      <c r="CFK138" s="47"/>
      <c r="CFL138" s="47"/>
      <c r="CFM138" s="47"/>
      <c r="CFN138" s="47"/>
      <c r="CFO138" s="47"/>
      <c r="CFP138" s="47"/>
      <c r="CFQ138" s="47"/>
      <c r="CFR138" s="47"/>
      <c r="CFS138" s="47"/>
      <c r="CFT138" s="47"/>
      <c r="CFU138" s="47"/>
      <c r="CFV138" s="47"/>
      <c r="CFW138" s="47"/>
      <c r="CFX138" s="47"/>
      <c r="CFY138" s="47"/>
      <c r="CFZ138" s="47"/>
      <c r="CGA138" s="47"/>
      <c r="CGB138" s="47"/>
      <c r="CGC138" s="47"/>
      <c r="CGD138" s="47"/>
      <c r="CGE138" s="47"/>
      <c r="CGF138" s="47"/>
      <c r="CGG138" s="47"/>
      <c r="CGH138" s="47"/>
      <c r="CGI138" s="47"/>
      <c r="CGJ138" s="47"/>
      <c r="CGK138" s="47"/>
      <c r="CGL138" s="47"/>
      <c r="CGM138" s="47"/>
      <c r="CGN138" s="47"/>
      <c r="CGO138" s="47"/>
      <c r="CGP138" s="47"/>
      <c r="CGQ138" s="47"/>
      <c r="CGR138" s="47"/>
      <c r="CGS138" s="47"/>
      <c r="CGT138" s="47"/>
      <c r="CGU138" s="47"/>
      <c r="CGV138" s="47"/>
      <c r="CGW138" s="47"/>
      <c r="CGX138" s="47"/>
      <c r="CGY138" s="47"/>
      <c r="CGZ138" s="47"/>
      <c r="CHA138" s="47"/>
      <c r="CHB138" s="47"/>
      <c r="CHC138" s="47"/>
      <c r="CHD138" s="47"/>
      <c r="CHE138" s="47"/>
      <c r="CHF138" s="47"/>
      <c r="CHG138" s="47"/>
      <c r="CHH138" s="47"/>
      <c r="CHI138" s="47"/>
      <c r="CHJ138" s="47"/>
      <c r="CHK138" s="47"/>
      <c r="CHL138" s="47"/>
      <c r="CHM138" s="47"/>
      <c r="CHN138" s="47"/>
      <c r="CHO138" s="47"/>
      <c r="CHP138" s="47"/>
      <c r="CHQ138" s="47"/>
      <c r="CHR138" s="47"/>
      <c r="CHS138" s="47"/>
      <c r="CHT138" s="47"/>
      <c r="CHU138" s="47"/>
      <c r="CHV138" s="47"/>
      <c r="CHW138" s="47"/>
      <c r="CHX138" s="47"/>
      <c r="CHY138" s="47"/>
      <c r="CHZ138" s="47"/>
      <c r="CIA138" s="47"/>
      <c r="CIB138" s="47"/>
      <c r="CIC138" s="47"/>
      <c r="CID138" s="47"/>
      <c r="CIE138" s="47"/>
      <c r="CIF138" s="47"/>
      <c r="CIG138" s="47"/>
      <c r="CIH138" s="47"/>
      <c r="CII138" s="47"/>
      <c r="CIJ138" s="47"/>
      <c r="CIK138" s="47"/>
      <c r="CIL138" s="47"/>
      <c r="CIM138" s="47"/>
      <c r="CIN138" s="47"/>
      <c r="CIO138" s="47"/>
      <c r="CIP138" s="47"/>
      <c r="CIQ138" s="47"/>
      <c r="CIR138" s="47"/>
      <c r="CIS138" s="47"/>
      <c r="CIT138" s="47"/>
      <c r="CIU138" s="47"/>
      <c r="CIV138" s="47"/>
      <c r="CIW138" s="47"/>
      <c r="CIX138" s="47"/>
      <c r="CIY138" s="47"/>
      <c r="CIZ138" s="47"/>
      <c r="CJA138" s="47"/>
      <c r="CJB138" s="47"/>
      <c r="CJC138" s="47"/>
      <c r="CJD138" s="47"/>
      <c r="CJE138" s="47"/>
      <c r="CJF138" s="47"/>
      <c r="CJG138" s="47"/>
      <c r="CJH138" s="47"/>
      <c r="CJI138" s="47"/>
      <c r="CJJ138" s="47"/>
      <c r="CJK138" s="47"/>
      <c r="CJL138" s="47"/>
      <c r="CJM138" s="47"/>
      <c r="CJN138" s="47"/>
      <c r="CJO138" s="47"/>
      <c r="CJP138" s="47"/>
      <c r="CJQ138" s="47"/>
      <c r="CJR138" s="47"/>
      <c r="CJS138" s="47"/>
      <c r="CJT138" s="47"/>
      <c r="CJU138" s="47"/>
      <c r="CJV138" s="47"/>
      <c r="CJW138" s="47"/>
      <c r="CJX138" s="47"/>
      <c r="CJY138" s="47"/>
      <c r="CJZ138" s="47"/>
      <c r="CKA138" s="47"/>
      <c r="CKB138" s="47"/>
      <c r="CKC138" s="47"/>
      <c r="CKD138" s="47"/>
      <c r="CKE138" s="47"/>
      <c r="CKF138" s="47"/>
      <c r="CKG138" s="47"/>
      <c r="CKH138" s="47"/>
      <c r="CKI138" s="47"/>
      <c r="CKJ138" s="47"/>
      <c r="CKK138" s="47"/>
      <c r="CKL138" s="47"/>
      <c r="CKM138" s="47"/>
      <c r="CKN138" s="47"/>
      <c r="CKO138" s="47"/>
      <c r="CKP138" s="47"/>
      <c r="CKQ138" s="47"/>
      <c r="CKR138" s="47"/>
      <c r="CKS138" s="47"/>
      <c r="CKT138" s="47"/>
      <c r="CKU138" s="47"/>
      <c r="CKV138" s="47"/>
      <c r="CKW138" s="47"/>
      <c r="CKX138" s="47"/>
      <c r="CKY138" s="47"/>
      <c r="CKZ138" s="47"/>
      <c r="CLA138" s="47"/>
      <c r="CLB138" s="47"/>
      <c r="CLC138" s="47"/>
      <c r="CLD138" s="47"/>
      <c r="CLE138" s="47"/>
      <c r="CLF138" s="47"/>
      <c r="CLG138" s="47"/>
      <c r="CLH138" s="47"/>
      <c r="CLI138" s="47"/>
      <c r="CLJ138" s="47"/>
      <c r="CLK138" s="47"/>
      <c r="CLL138" s="47"/>
      <c r="CLM138" s="47"/>
      <c r="CLN138" s="47"/>
      <c r="CLO138" s="47"/>
      <c r="CLP138" s="47"/>
      <c r="CLQ138" s="47"/>
      <c r="CLR138" s="47"/>
      <c r="CLS138" s="47"/>
      <c r="CLT138" s="47"/>
      <c r="CLU138" s="47"/>
      <c r="CLV138" s="47"/>
      <c r="CLW138" s="47"/>
      <c r="CLX138" s="47"/>
      <c r="CLY138" s="47"/>
      <c r="CLZ138" s="47"/>
      <c r="CMA138" s="47"/>
      <c r="CMB138" s="47"/>
      <c r="CMC138" s="47"/>
      <c r="CMD138" s="47"/>
      <c r="CME138" s="47"/>
      <c r="CMF138" s="47"/>
      <c r="CMG138" s="47"/>
      <c r="CMH138" s="47"/>
      <c r="CMI138" s="47"/>
      <c r="CMJ138" s="47"/>
      <c r="CMK138" s="47"/>
      <c r="CML138" s="47"/>
      <c r="CMM138" s="47"/>
      <c r="CMN138" s="47"/>
      <c r="CMO138" s="47"/>
      <c r="CMP138" s="47"/>
      <c r="CMQ138" s="47"/>
      <c r="CMR138" s="47"/>
      <c r="CMS138" s="47"/>
      <c r="CMT138" s="47"/>
      <c r="CMU138" s="47"/>
      <c r="CMV138" s="47"/>
      <c r="CMW138" s="47"/>
      <c r="CMX138" s="47"/>
      <c r="CMY138" s="47"/>
      <c r="CMZ138" s="47"/>
      <c r="CNA138" s="47"/>
      <c r="CNB138" s="47"/>
      <c r="CNC138" s="47"/>
      <c r="CND138" s="47"/>
      <c r="CNE138" s="47"/>
      <c r="CNF138" s="47"/>
      <c r="CNG138" s="47"/>
      <c r="CNH138" s="47"/>
      <c r="CNI138" s="47"/>
      <c r="CNJ138" s="47"/>
      <c r="CNK138" s="47"/>
      <c r="CNL138" s="47"/>
      <c r="CNM138" s="47"/>
      <c r="CNN138" s="47"/>
      <c r="CNO138" s="47"/>
      <c r="CNP138" s="47"/>
      <c r="CNQ138" s="47"/>
      <c r="CNR138" s="47"/>
      <c r="CNS138" s="47"/>
      <c r="CNT138" s="47"/>
      <c r="CNU138" s="47"/>
      <c r="CNV138" s="47"/>
      <c r="CNW138" s="47"/>
      <c r="CNX138" s="47"/>
      <c r="CNY138" s="47"/>
      <c r="CNZ138" s="47"/>
      <c r="COA138" s="47"/>
      <c r="COB138" s="47"/>
      <c r="COC138" s="47"/>
      <c r="COD138" s="47"/>
      <c r="COE138" s="47"/>
      <c r="COF138" s="47"/>
      <c r="COG138" s="47"/>
      <c r="COH138" s="47"/>
      <c r="COI138" s="47"/>
      <c r="COJ138" s="47"/>
      <c r="COK138" s="47"/>
      <c r="COL138" s="47"/>
      <c r="COM138" s="47"/>
      <c r="CON138" s="47"/>
      <c r="COO138" s="47"/>
      <c r="COP138" s="47"/>
      <c r="COQ138" s="47"/>
      <c r="COR138" s="47"/>
      <c r="COS138" s="47"/>
      <c r="COT138" s="47"/>
      <c r="COU138" s="47"/>
      <c r="COV138" s="47"/>
      <c r="COW138" s="47"/>
      <c r="COX138" s="47"/>
      <c r="COY138" s="47"/>
      <c r="COZ138" s="47"/>
      <c r="CPA138" s="47"/>
      <c r="CPB138" s="47"/>
      <c r="CPC138" s="47"/>
      <c r="CPD138" s="47"/>
      <c r="CPE138" s="47"/>
      <c r="CPF138" s="47"/>
      <c r="CPG138" s="47"/>
      <c r="CPH138" s="47"/>
      <c r="CPI138" s="47"/>
      <c r="CPJ138" s="47"/>
      <c r="CPK138" s="47"/>
      <c r="CPL138" s="47"/>
      <c r="CPM138" s="47"/>
      <c r="CPN138" s="47"/>
      <c r="CPO138" s="47"/>
      <c r="CPP138" s="47"/>
      <c r="CPQ138" s="47"/>
      <c r="CPR138" s="47"/>
      <c r="CPS138" s="47"/>
      <c r="CPT138" s="47"/>
      <c r="CPU138" s="47"/>
      <c r="CPV138" s="47"/>
      <c r="CPW138" s="47"/>
      <c r="CPX138" s="47"/>
      <c r="CPY138" s="47"/>
      <c r="CPZ138" s="47"/>
      <c r="CQA138" s="47"/>
      <c r="CQB138" s="47"/>
      <c r="CQC138" s="47"/>
      <c r="CQD138" s="47"/>
      <c r="CQE138" s="47"/>
      <c r="CQF138" s="47"/>
      <c r="CQG138" s="47"/>
      <c r="CQH138" s="47"/>
      <c r="CQI138" s="47"/>
      <c r="CQJ138" s="47"/>
      <c r="CQK138" s="47"/>
      <c r="CQL138" s="47"/>
      <c r="CQM138" s="47"/>
      <c r="CQN138" s="47"/>
      <c r="CQO138" s="47"/>
      <c r="CQP138" s="47"/>
      <c r="CQQ138" s="47"/>
      <c r="CQR138" s="47"/>
      <c r="CQS138" s="47"/>
      <c r="CQT138" s="47"/>
      <c r="CQU138" s="47"/>
      <c r="CQV138" s="47"/>
      <c r="CQW138" s="47"/>
      <c r="CQX138" s="47"/>
      <c r="CQY138" s="47"/>
      <c r="CQZ138" s="47"/>
      <c r="CRA138" s="47"/>
      <c r="CRB138" s="47"/>
      <c r="CRC138" s="47"/>
      <c r="CRD138" s="47"/>
      <c r="CRE138" s="47"/>
      <c r="CRF138" s="47"/>
      <c r="CRG138" s="47"/>
      <c r="CRH138" s="47"/>
      <c r="CRI138" s="47"/>
      <c r="CRJ138" s="47"/>
      <c r="CRK138" s="47"/>
      <c r="CRL138" s="47"/>
      <c r="CRM138" s="47"/>
      <c r="CRN138" s="47"/>
      <c r="CRO138" s="47"/>
      <c r="CRP138" s="47"/>
      <c r="CRQ138" s="47"/>
      <c r="CRR138" s="47"/>
      <c r="CRS138" s="47"/>
      <c r="CRT138" s="47"/>
      <c r="CRU138" s="47"/>
      <c r="CRV138" s="47"/>
      <c r="CRW138" s="47"/>
      <c r="CRX138" s="47"/>
      <c r="CRY138" s="47"/>
      <c r="CRZ138" s="47"/>
      <c r="CSA138" s="47"/>
      <c r="CSB138" s="47"/>
      <c r="CSC138" s="47"/>
      <c r="CSD138" s="47"/>
      <c r="CSE138" s="47"/>
      <c r="CSF138" s="47"/>
      <c r="CSG138" s="47"/>
      <c r="CSH138" s="47"/>
      <c r="CSI138" s="47"/>
      <c r="CSJ138" s="47"/>
      <c r="CSK138" s="47"/>
      <c r="CSL138" s="47"/>
      <c r="CSM138" s="47"/>
      <c r="CSN138" s="47"/>
      <c r="CSO138" s="47"/>
      <c r="CSP138" s="47"/>
      <c r="CSQ138" s="47"/>
      <c r="CSR138" s="47"/>
      <c r="CSS138" s="47"/>
      <c r="CST138" s="47"/>
      <c r="CSU138" s="47"/>
      <c r="CSV138" s="47"/>
      <c r="CSW138" s="47"/>
      <c r="CSX138" s="47"/>
      <c r="CSY138" s="47"/>
      <c r="CSZ138" s="47"/>
      <c r="CTA138" s="47"/>
      <c r="CTB138" s="47"/>
      <c r="CTC138" s="47"/>
      <c r="CTD138" s="47"/>
      <c r="CTE138" s="47"/>
      <c r="CTF138" s="47"/>
      <c r="CTG138" s="47"/>
      <c r="CTH138" s="47"/>
      <c r="CTI138" s="47"/>
      <c r="CTJ138" s="47"/>
      <c r="CTK138" s="47"/>
      <c r="CTL138" s="47"/>
      <c r="CTM138" s="47"/>
      <c r="CTN138" s="47"/>
      <c r="CTO138" s="47"/>
      <c r="CTP138" s="47"/>
      <c r="CTQ138" s="47"/>
      <c r="CTR138" s="47"/>
      <c r="CTS138" s="47"/>
      <c r="CTT138" s="47"/>
      <c r="CTU138" s="47"/>
      <c r="CTV138" s="47"/>
      <c r="CTW138" s="47"/>
      <c r="CTX138" s="47"/>
      <c r="CTY138" s="47"/>
      <c r="CTZ138" s="47"/>
      <c r="CUA138" s="47"/>
      <c r="CUB138" s="47"/>
      <c r="CUC138" s="47"/>
      <c r="CUD138" s="47"/>
      <c r="CUE138" s="47"/>
      <c r="CUF138" s="47"/>
      <c r="CUG138" s="47"/>
      <c r="CUH138" s="47"/>
      <c r="CUI138" s="47"/>
      <c r="CUJ138" s="47"/>
      <c r="CUK138" s="47"/>
      <c r="CUL138" s="47"/>
      <c r="CUM138" s="47"/>
      <c r="CUN138" s="47"/>
      <c r="CUO138" s="47"/>
      <c r="CUP138" s="47"/>
      <c r="CUQ138" s="47"/>
      <c r="CUR138" s="47"/>
      <c r="CUS138" s="47"/>
      <c r="CUT138" s="47"/>
      <c r="CUU138" s="47"/>
      <c r="CUV138" s="47"/>
      <c r="CUW138" s="47"/>
      <c r="CUX138" s="47"/>
      <c r="CUY138" s="47"/>
      <c r="CUZ138" s="47"/>
      <c r="CVA138" s="47"/>
      <c r="CVB138" s="47"/>
      <c r="CVC138" s="47"/>
      <c r="CVD138" s="47"/>
      <c r="CVE138" s="47"/>
      <c r="CVF138" s="47"/>
      <c r="CVG138" s="47"/>
      <c r="CVH138" s="47"/>
      <c r="CVI138" s="47"/>
      <c r="CVJ138" s="47"/>
      <c r="CVK138" s="47"/>
      <c r="CVL138" s="47"/>
      <c r="CVM138" s="47"/>
      <c r="CVN138" s="47"/>
      <c r="CVO138" s="47"/>
      <c r="CVP138" s="47"/>
      <c r="CVQ138" s="47"/>
      <c r="CVR138" s="47"/>
      <c r="CVS138" s="47"/>
      <c r="CVT138" s="47"/>
      <c r="CVU138" s="47"/>
      <c r="CVV138" s="47"/>
      <c r="CVW138" s="47"/>
      <c r="CVX138" s="47"/>
      <c r="CVY138" s="47"/>
      <c r="CVZ138" s="47"/>
      <c r="CWA138" s="47"/>
      <c r="CWB138" s="47"/>
      <c r="CWC138" s="47"/>
      <c r="CWD138" s="47"/>
      <c r="CWE138" s="47"/>
      <c r="CWF138" s="47"/>
      <c r="CWG138" s="47"/>
      <c r="CWH138" s="47"/>
      <c r="CWI138" s="47"/>
      <c r="CWJ138" s="47"/>
      <c r="CWK138" s="47"/>
      <c r="CWL138" s="47"/>
      <c r="CWM138" s="47"/>
      <c r="CWN138" s="47"/>
      <c r="CWO138" s="47"/>
      <c r="CWP138" s="47"/>
      <c r="CWQ138" s="47"/>
      <c r="CWR138" s="47"/>
      <c r="CWS138" s="47"/>
      <c r="CWT138" s="47"/>
      <c r="CWU138" s="47"/>
      <c r="CWV138" s="47"/>
      <c r="CWW138" s="47"/>
      <c r="CWX138" s="47"/>
      <c r="CWY138" s="47"/>
      <c r="CWZ138" s="47"/>
      <c r="CXA138" s="47"/>
      <c r="CXB138" s="47"/>
      <c r="CXC138" s="47"/>
      <c r="CXD138" s="47"/>
      <c r="CXE138" s="47"/>
      <c r="CXF138" s="47"/>
      <c r="CXG138" s="47"/>
      <c r="CXH138" s="47"/>
      <c r="CXI138" s="47"/>
      <c r="CXJ138" s="47"/>
      <c r="CXK138" s="47"/>
      <c r="CXL138" s="47"/>
      <c r="CXM138" s="47"/>
      <c r="CXN138" s="47"/>
      <c r="CXO138" s="47"/>
      <c r="CXP138" s="47"/>
      <c r="CXQ138" s="47"/>
      <c r="CXR138" s="47"/>
      <c r="CXS138" s="47"/>
      <c r="CXT138" s="47"/>
      <c r="CXU138" s="47"/>
      <c r="CXV138" s="47"/>
      <c r="CXW138" s="47"/>
      <c r="CXX138" s="47"/>
      <c r="CXY138" s="47"/>
      <c r="CXZ138" s="47"/>
      <c r="CYA138" s="47"/>
      <c r="CYB138" s="47"/>
      <c r="CYC138" s="47"/>
      <c r="CYD138" s="47"/>
      <c r="CYE138" s="47"/>
      <c r="CYF138" s="47"/>
      <c r="CYG138" s="47"/>
      <c r="CYH138" s="47"/>
      <c r="CYI138" s="47"/>
      <c r="CYJ138" s="47"/>
      <c r="CYK138" s="47"/>
      <c r="CYL138" s="47"/>
      <c r="CYM138" s="47"/>
      <c r="CYN138" s="47"/>
      <c r="CYO138" s="47"/>
      <c r="CYP138" s="47"/>
      <c r="CYQ138" s="47"/>
      <c r="CYR138" s="47"/>
      <c r="CYS138" s="47"/>
      <c r="CYT138" s="47"/>
      <c r="CYU138" s="47"/>
      <c r="CYV138" s="47"/>
      <c r="CYW138" s="47"/>
      <c r="CYX138" s="47"/>
      <c r="CYY138" s="47"/>
      <c r="CYZ138" s="47"/>
      <c r="CZA138" s="47"/>
      <c r="CZB138" s="47"/>
      <c r="CZC138" s="47"/>
      <c r="CZD138" s="47"/>
      <c r="CZE138" s="47"/>
      <c r="CZF138" s="47"/>
      <c r="CZG138" s="47"/>
      <c r="CZH138" s="47"/>
      <c r="CZI138" s="47"/>
      <c r="CZJ138" s="47"/>
      <c r="CZK138" s="47"/>
      <c r="CZL138" s="47"/>
      <c r="CZM138" s="47"/>
      <c r="CZN138" s="47"/>
      <c r="CZO138" s="47"/>
      <c r="CZP138" s="47"/>
      <c r="CZQ138" s="47"/>
      <c r="CZR138" s="47"/>
      <c r="CZS138" s="47"/>
      <c r="CZT138" s="47"/>
      <c r="CZU138" s="47"/>
      <c r="CZV138" s="47"/>
      <c r="CZW138" s="47"/>
      <c r="CZX138" s="47"/>
      <c r="CZY138" s="47"/>
      <c r="CZZ138" s="47"/>
      <c r="DAA138" s="47"/>
      <c r="DAB138" s="47"/>
      <c r="DAC138" s="47"/>
      <c r="DAD138" s="47"/>
      <c r="DAE138" s="47"/>
      <c r="DAF138" s="47"/>
      <c r="DAG138" s="47"/>
      <c r="DAH138" s="47"/>
      <c r="DAI138" s="47"/>
      <c r="DAJ138" s="47"/>
      <c r="DAK138" s="47"/>
      <c r="DAL138" s="47"/>
      <c r="DAM138" s="47"/>
      <c r="DAN138" s="47"/>
      <c r="DAO138" s="47"/>
      <c r="DAP138" s="47"/>
      <c r="DAQ138" s="47"/>
      <c r="DAR138" s="47"/>
      <c r="DAS138" s="47"/>
      <c r="DAT138" s="47"/>
      <c r="DAU138" s="47"/>
      <c r="DAV138" s="47"/>
      <c r="DAW138" s="47"/>
      <c r="DAX138" s="47"/>
      <c r="DAY138" s="47"/>
      <c r="DAZ138" s="47"/>
      <c r="DBA138" s="47"/>
      <c r="DBB138" s="47"/>
      <c r="DBC138" s="47"/>
      <c r="DBD138" s="47"/>
      <c r="DBE138" s="47"/>
      <c r="DBF138" s="47"/>
      <c r="DBG138" s="47"/>
      <c r="DBH138" s="47"/>
      <c r="DBI138" s="47"/>
      <c r="DBJ138" s="47"/>
      <c r="DBK138" s="47"/>
      <c r="DBL138" s="47"/>
      <c r="DBM138" s="47"/>
      <c r="DBN138" s="47"/>
      <c r="DBO138" s="47"/>
      <c r="DBP138" s="47"/>
      <c r="DBQ138" s="47"/>
      <c r="DBR138" s="47"/>
      <c r="DBS138" s="47"/>
      <c r="DBT138" s="47"/>
      <c r="DBU138" s="47"/>
      <c r="DBV138" s="47"/>
      <c r="DBW138" s="47"/>
      <c r="DBX138" s="47"/>
      <c r="DBY138" s="47"/>
      <c r="DBZ138" s="47"/>
      <c r="DCA138" s="47"/>
      <c r="DCB138" s="47"/>
      <c r="DCC138" s="47"/>
      <c r="DCD138" s="47"/>
      <c r="DCE138" s="47"/>
      <c r="DCF138" s="47"/>
      <c r="DCG138" s="47"/>
      <c r="DCH138" s="47"/>
      <c r="DCI138" s="47"/>
      <c r="DCJ138" s="47"/>
      <c r="DCK138" s="47"/>
      <c r="DCL138" s="47"/>
      <c r="DCM138" s="47"/>
      <c r="DCN138" s="47"/>
      <c r="DCO138" s="47"/>
      <c r="DCP138" s="47"/>
      <c r="DCQ138" s="47"/>
      <c r="DCR138" s="47"/>
      <c r="DCS138" s="47"/>
      <c r="DCT138" s="47"/>
      <c r="DCU138" s="47"/>
      <c r="DCV138" s="47"/>
      <c r="DCW138" s="47"/>
      <c r="DCX138" s="47"/>
      <c r="DCY138" s="47"/>
      <c r="DCZ138" s="47"/>
      <c r="DDA138" s="47"/>
      <c r="DDB138" s="47"/>
      <c r="DDC138" s="47"/>
      <c r="DDD138" s="47"/>
      <c r="DDE138" s="47"/>
      <c r="DDF138" s="47"/>
      <c r="DDG138" s="47"/>
      <c r="DDH138" s="47"/>
      <c r="DDI138" s="47"/>
      <c r="DDJ138" s="47"/>
      <c r="DDK138" s="47"/>
      <c r="DDL138" s="47"/>
      <c r="DDM138" s="47"/>
      <c r="DDN138" s="47"/>
      <c r="DDO138" s="47"/>
      <c r="DDP138" s="47"/>
      <c r="DDQ138" s="47"/>
      <c r="DDR138" s="47"/>
      <c r="DDS138" s="47"/>
      <c r="DDT138" s="47"/>
      <c r="DDU138" s="47"/>
      <c r="DDV138" s="47"/>
      <c r="DDW138" s="47"/>
      <c r="DDX138" s="47"/>
      <c r="DDY138" s="47"/>
      <c r="DDZ138" s="47"/>
      <c r="DEA138" s="47"/>
      <c r="DEB138" s="47"/>
      <c r="DEC138" s="47"/>
      <c r="DED138" s="47"/>
      <c r="DEE138" s="47"/>
      <c r="DEF138" s="47"/>
      <c r="DEG138" s="47"/>
      <c r="DEH138" s="47"/>
      <c r="DEI138" s="47"/>
      <c r="DEJ138" s="47"/>
      <c r="DEK138" s="47"/>
      <c r="DEL138" s="47"/>
      <c r="DEM138" s="47"/>
      <c r="DEN138" s="47"/>
      <c r="DEO138" s="47"/>
      <c r="DEP138" s="47"/>
      <c r="DEQ138" s="47"/>
      <c r="DER138" s="47"/>
      <c r="DES138" s="47"/>
      <c r="DET138" s="47"/>
      <c r="DEU138" s="47"/>
      <c r="DEV138" s="47"/>
      <c r="DEW138" s="47"/>
      <c r="DEX138" s="47"/>
      <c r="DEY138" s="47"/>
      <c r="DEZ138" s="47"/>
      <c r="DFA138" s="47"/>
      <c r="DFB138" s="47"/>
      <c r="DFC138" s="47"/>
      <c r="DFD138" s="47"/>
      <c r="DFE138" s="47"/>
      <c r="DFF138" s="47"/>
      <c r="DFG138" s="47"/>
      <c r="DFH138" s="47"/>
      <c r="DFI138" s="47"/>
      <c r="DFJ138" s="47"/>
      <c r="DFK138" s="47"/>
      <c r="DFL138" s="47"/>
      <c r="DFM138" s="47"/>
      <c r="DFN138" s="47"/>
      <c r="DFO138" s="47"/>
      <c r="DFP138" s="47"/>
      <c r="DFQ138" s="47"/>
      <c r="DFR138" s="47"/>
      <c r="DFS138" s="47"/>
      <c r="DFT138" s="47"/>
      <c r="DFU138" s="47"/>
      <c r="DFV138" s="47"/>
      <c r="DFW138" s="47"/>
      <c r="DFX138" s="47"/>
      <c r="DFY138" s="47"/>
      <c r="DFZ138" s="47"/>
      <c r="DGA138" s="47"/>
      <c r="DGB138" s="47"/>
      <c r="DGC138" s="47"/>
      <c r="DGD138" s="47"/>
      <c r="DGE138" s="47"/>
      <c r="DGF138" s="47"/>
      <c r="DGG138" s="47"/>
      <c r="DGH138" s="47"/>
      <c r="DGI138" s="47"/>
      <c r="DGJ138" s="47"/>
      <c r="DGK138" s="47"/>
      <c r="DGL138" s="47"/>
      <c r="DGM138" s="47"/>
      <c r="DGN138" s="47"/>
      <c r="DGO138" s="47"/>
      <c r="DGP138" s="47"/>
      <c r="DGQ138" s="47"/>
      <c r="DGR138" s="47"/>
      <c r="DGS138" s="47"/>
      <c r="DGT138" s="47"/>
      <c r="DGU138" s="47"/>
      <c r="DGV138" s="47"/>
      <c r="DGW138" s="47"/>
      <c r="DGX138" s="47"/>
      <c r="DGY138" s="47"/>
      <c r="DGZ138" s="47"/>
      <c r="DHA138" s="47"/>
      <c r="DHB138" s="47"/>
      <c r="DHC138" s="47"/>
      <c r="DHD138" s="47"/>
      <c r="DHE138" s="47"/>
      <c r="DHF138" s="47"/>
      <c r="DHG138" s="47"/>
      <c r="DHH138" s="47"/>
      <c r="DHI138" s="47"/>
      <c r="DHJ138" s="47"/>
      <c r="DHK138" s="47"/>
      <c r="DHL138" s="47"/>
      <c r="DHM138" s="47"/>
      <c r="DHN138" s="47"/>
      <c r="DHO138" s="47"/>
      <c r="DHP138" s="47"/>
      <c r="DHQ138" s="47"/>
      <c r="DHR138" s="47"/>
      <c r="DHS138" s="47"/>
      <c r="DHT138" s="47"/>
      <c r="DHU138" s="47"/>
      <c r="DHV138" s="47"/>
      <c r="DHW138" s="47"/>
      <c r="DHX138" s="47"/>
      <c r="DHY138" s="47"/>
      <c r="DHZ138" s="47"/>
      <c r="DIA138" s="47"/>
      <c r="DIB138" s="47"/>
      <c r="DIC138" s="47"/>
      <c r="DID138" s="47"/>
      <c r="DIE138" s="47"/>
      <c r="DIF138" s="47"/>
      <c r="DIG138" s="47"/>
      <c r="DIH138" s="47"/>
      <c r="DII138" s="47"/>
      <c r="DIJ138" s="47"/>
      <c r="DIK138" s="47"/>
      <c r="DIL138" s="47"/>
      <c r="DIM138" s="47"/>
      <c r="DIN138" s="47"/>
      <c r="DIO138" s="47"/>
      <c r="DIP138" s="47"/>
      <c r="DIQ138" s="47"/>
      <c r="DIR138" s="47"/>
      <c r="DIS138" s="47"/>
      <c r="DIT138" s="47"/>
      <c r="DIU138" s="47"/>
      <c r="DIV138" s="47"/>
      <c r="DIW138" s="47"/>
      <c r="DIX138" s="47"/>
      <c r="DIY138" s="47"/>
      <c r="DIZ138" s="47"/>
      <c r="DJA138" s="47"/>
      <c r="DJB138" s="47"/>
      <c r="DJC138" s="47"/>
      <c r="DJD138" s="47"/>
      <c r="DJE138" s="47"/>
      <c r="DJF138" s="47"/>
      <c r="DJG138" s="47"/>
      <c r="DJH138" s="47"/>
      <c r="DJI138" s="47"/>
      <c r="DJJ138" s="47"/>
      <c r="DJK138" s="47"/>
      <c r="DJL138" s="47"/>
      <c r="DJM138" s="47"/>
      <c r="DJN138" s="47"/>
      <c r="DJO138" s="47"/>
      <c r="DJP138" s="47"/>
      <c r="DJQ138" s="47"/>
      <c r="DJR138" s="47"/>
      <c r="DJS138" s="47"/>
      <c r="DJT138" s="47"/>
      <c r="DJU138" s="47"/>
      <c r="DJV138" s="47"/>
      <c r="DJW138" s="47"/>
      <c r="DJX138" s="47"/>
      <c r="DJY138" s="47"/>
      <c r="DJZ138" s="47"/>
      <c r="DKA138" s="47"/>
      <c r="DKB138" s="47"/>
      <c r="DKC138" s="47"/>
      <c r="DKD138" s="47"/>
      <c r="DKE138" s="47"/>
      <c r="DKF138" s="47"/>
      <c r="DKG138" s="47"/>
      <c r="DKH138" s="47"/>
      <c r="DKI138" s="47"/>
      <c r="DKJ138" s="47"/>
      <c r="DKK138" s="47"/>
      <c r="DKL138" s="47"/>
      <c r="DKM138" s="47"/>
      <c r="DKN138" s="47"/>
      <c r="DKO138" s="47"/>
      <c r="DKP138" s="47"/>
      <c r="DKQ138" s="47"/>
      <c r="DKR138" s="47"/>
      <c r="DKS138" s="47"/>
      <c r="DKT138" s="47"/>
      <c r="DKU138" s="47"/>
      <c r="DKV138" s="47"/>
      <c r="DKW138" s="47"/>
      <c r="DKX138" s="47"/>
      <c r="DKY138" s="47"/>
      <c r="DKZ138" s="47"/>
      <c r="DLA138" s="47"/>
      <c r="DLB138" s="47"/>
      <c r="DLC138" s="47"/>
      <c r="DLD138" s="47"/>
      <c r="DLE138" s="47"/>
      <c r="DLF138" s="47"/>
      <c r="DLG138" s="47"/>
      <c r="DLH138" s="47"/>
      <c r="DLI138" s="47"/>
      <c r="DLJ138" s="47"/>
      <c r="DLK138" s="47"/>
      <c r="DLL138" s="47"/>
      <c r="DLM138" s="47"/>
      <c r="DLN138" s="47"/>
      <c r="DLO138" s="47"/>
      <c r="DLP138" s="47"/>
      <c r="DLQ138" s="47"/>
      <c r="DLR138" s="47"/>
      <c r="DLS138" s="47"/>
      <c r="DLT138" s="47"/>
      <c r="DLU138" s="47"/>
      <c r="DLV138" s="47"/>
      <c r="DLW138" s="47"/>
      <c r="DLX138" s="47"/>
      <c r="DLY138" s="47"/>
      <c r="DLZ138" s="47"/>
      <c r="DMA138" s="47"/>
      <c r="DMB138" s="47"/>
      <c r="DMC138" s="47"/>
      <c r="DMD138" s="47"/>
      <c r="DME138" s="47"/>
      <c r="DMF138" s="47"/>
      <c r="DMG138" s="47"/>
      <c r="DMH138" s="47"/>
      <c r="DMI138" s="47"/>
      <c r="DMJ138" s="47"/>
      <c r="DMK138" s="47"/>
      <c r="DML138" s="47"/>
      <c r="DMM138" s="47"/>
      <c r="DMN138" s="47"/>
      <c r="DMO138" s="47"/>
      <c r="DMP138" s="47"/>
      <c r="DMQ138" s="47"/>
      <c r="DMR138" s="47"/>
      <c r="DMS138" s="47"/>
      <c r="DMT138" s="47"/>
      <c r="DMU138" s="47"/>
      <c r="DMV138" s="47"/>
      <c r="DMW138" s="47"/>
      <c r="DMX138" s="47"/>
      <c r="DMY138" s="47"/>
      <c r="DMZ138" s="47"/>
      <c r="DNA138" s="47"/>
      <c r="DNB138" s="47"/>
      <c r="DNC138" s="47"/>
      <c r="DND138" s="47"/>
      <c r="DNE138" s="47"/>
      <c r="DNF138" s="47"/>
      <c r="DNG138" s="47"/>
      <c r="DNH138" s="47"/>
      <c r="DNI138" s="47"/>
      <c r="DNJ138" s="47"/>
      <c r="DNK138" s="47"/>
      <c r="DNL138" s="47"/>
      <c r="DNM138" s="47"/>
      <c r="DNN138" s="47"/>
      <c r="DNO138" s="47"/>
      <c r="DNP138" s="47"/>
      <c r="DNQ138" s="47"/>
      <c r="DNR138" s="47"/>
      <c r="DNS138" s="47"/>
      <c r="DNT138" s="47"/>
      <c r="DNU138" s="47"/>
      <c r="DNV138" s="47"/>
      <c r="DNW138" s="47"/>
      <c r="DNX138" s="47"/>
      <c r="DNY138" s="47"/>
      <c r="DNZ138" s="47"/>
      <c r="DOA138" s="47"/>
      <c r="DOB138" s="47"/>
      <c r="DOC138" s="47"/>
      <c r="DOD138" s="47"/>
      <c r="DOE138" s="47"/>
      <c r="DOF138" s="47"/>
      <c r="DOG138" s="47"/>
      <c r="DOH138" s="47"/>
      <c r="DOI138" s="47"/>
      <c r="DOJ138" s="47"/>
      <c r="DOK138" s="47"/>
      <c r="DOL138" s="47"/>
      <c r="DOM138" s="47"/>
      <c r="DON138" s="47"/>
      <c r="DOO138" s="47"/>
      <c r="DOP138" s="47"/>
      <c r="DOQ138" s="47"/>
      <c r="DOR138" s="47"/>
      <c r="DOS138" s="47"/>
      <c r="DOT138" s="47"/>
      <c r="DOU138" s="47"/>
      <c r="DOV138" s="47"/>
      <c r="DOW138" s="47"/>
      <c r="DOX138" s="47"/>
      <c r="DOY138" s="47"/>
      <c r="DOZ138" s="47"/>
      <c r="DPA138" s="47"/>
      <c r="DPB138" s="47"/>
      <c r="DPC138" s="47"/>
      <c r="DPD138" s="47"/>
      <c r="DPE138" s="47"/>
      <c r="DPF138" s="47"/>
      <c r="DPG138" s="47"/>
      <c r="DPH138" s="47"/>
      <c r="DPI138" s="47"/>
      <c r="DPJ138" s="47"/>
      <c r="DPK138" s="47"/>
      <c r="DPL138" s="47"/>
      <c r="DPM138" s="47"/>
      <c r="DPN138" s="47"/>
      <c r="DPO138" s="47"/>
      <c r="DPP138" s="47"/>
      <c r="DPQ138" s="47"/>
      <c r="DPR138" s="47"/>
      <c r="DPS138" s="47"/>
      <c r="DPT138" s="47"/>
      <c r="DPU138" s="47"/>
      <c r="DPV138" s="47"/>
      <c r="DPW138" s="47"/>
      <c r="DPX138" s="47"/>
      <c r="DPY138" s="47"/>
      <c r="DPZ138" s="47"/>
      <c r="DQA138" s="47"/>
      <c r="DQB138" s="47"/>
      <c r="DQC138" s="47"/>
      <c r="DQD138" s="47"/>
      <c r="DQE138" s="47"/>
      <c r="DQF138" s="47"/>
      <c r="DQG138" s="47"/>
      <c r="DQH138" s="47"/>
      <c r="DQI138" s="47"/>
      <c r="DQJ138" s="47"/>
      <c r="DQK138" s="47"/>
      <c r="DQL138" s="47"/>
      <c r="DQM138" s="47"/>
      <c r="DQN138" s="47"/>
      <c r="DQO138" s="47"/>
      <c r="DQP138" s="47"/>
      <c r="DQQ138" s="47"/>
      <c r="DQR138" s="47"/>
      <c r="DQS138" s="47"/>
      <c r="DQT138" s="47"/>
      <c r="DQU138" s="47"/>
      <c r="DQV138" s="47"/>
      <c r="DQW138" s="47"/>
      <c r="DQX138" s="47"/>
      <c r="DQY138" s="47"/>
      <c r="DQZ138" s="47"/>
      <c r="DRA138" s="47"/>
      <c r="DRB138" s="47"/>
      <c r="DRC138" s="47"/>
      <c r="DRD138" s="47"/>
      <c r="DRE138" s="47"/>
      <c r="DRF138" s="47"/>
      <c r="DRG138" s="47"/>
      <c r="DRH138" s="47"/>
      <c r="DRI138" s="47"/>
      <c r="DRJ138" s="47"/>
      <c r="DRK138" s="47"/>
      <c r="DRL138" s="47"/>
      <c r="DRM138" s="47"/>
      <c r="DRN138" s="47"/>
      <c r="DRO138" s="47"/>
      <c r="DRP138" s="47"/>
      <c r="DRQ138" s="47"/>
      <c r="DRR138" s="47"/>
      <c r="DRS138" s="47"/>
      <c r="DRT138" s="47"/>
      <c r="DRU138" s="47"/>
      <c r="DRV138" s="47"/>
      <c r="DRW138" s="47"/>
      <c r="DRX138" s="47"/>
      <c r="DRY138" s="47"/>
      <c r="DRZ138" s="47"/>
      <c r="DSA138" s="47"/>
      <c r="DSB138" s="47"/>
      <c r="DSC138" s="47"/>
      <c r="DSD138" s="47"/>
      <c r="DSE138" s="47"/>
      <c r="DSF138" s="47"/>
      <c r="DSG138" s="47"/>
      <c r="DSH138" s="47"/>
      <c r="DSI138" s="47"/>
      <c r="DSJ138" s="47"/>
      <c r="DSK138" s="47"/>
      <c r="DSL138" s="47"/>
      <c r="DSM138" s="47"/>
      <c r="DSN138" s="47"/>
      <c r="DSO138" s="47"/>
      <c r="DSP138" s="47"/>
      <c r="DSQ138" s="47"/>
      <c r="DSR138" s="47"/>
      <c r="DSS138" s="47"/>
      <c r="DST138" s="47"/>
      <c r="DSU138" s="47"/>
      <c r="DSV138" s="47"/>
      <c r="DSW138" s="47"/>
      <c r="DSX138" s="47"/>
      <c r="DSY138" s="47"/>
      <c r="DSZ138" s="47"/>
      <c r="DTA138" s="47"/>
      <c r="DTB138" s="47"/>
      <c r="DTC138" s="47"/>
      <c r="DTD138" s="47"/>
      <c r="DTE138" s="47"/>
      <c r="DTF138" s="47"/>
      <c r="DTG138" s="47"/>
      <c r="DTH138" s="47"/>
      <c r="DTI138" s="47"/>
      <c r="DTJ138" s="47"/>
      <c r="DTK138" s="47"/>
      <c r="DTL138" s="47"/>
      <c r="DTM138" s="47"/>
      <c r="DTN138" s="47"/>
      <c r="DTO138" s="47"/>
      <c r="DTP138" s="47"/>
      <c r="DTQ138" s="47"/>
      <c r="DTR138" s="47"/>
      <c r="DTS138" s="47"/>
      <c r="DTT138" s="47"/>
      <c r="DTU138" s="47"/>
      <c r="DTV138" s="47"/>
      <c r="DTW138" s="47"/>
      <c r="DTX138" s="47"/>
      <c r="DTY138" s="47"/>
      <c r="DTZ138" s="47"/>
      <c r="DUA138" s="47"/>
      <c r="DUB138" s="47"/>
      <c r="DUC138" s="47"/>
      <c r="DUD138" s="47"/>
      <c r="DUE138" s="47"/>
      <c r="DUF138" s="47"/>
      <c r="DUG138" s="47"/>
      <c r="DUH138" s="47"/>
      <c r="DUI138" s="47"/>
      <c r="DUJ138" s="47"/>
      <c r="DUK138" s="47"/>
      <c r="DUL138" s="47"/>
      <c r="DUM138" s="47"/>
      <c r="DUN138" s="47"/>
      <c r="DUO138" s="47"/>
      <c r="DUP138" s="47"/>
      <c r="DUQ138" s="47"/>
      <c r="DUR138" s="47"/>
      <c r="DUS138" s="47"/>
      <c r="DUT138" s="47"/>
      <c r="DUU138" s="47"/>
      <c r="DUV138" s="47"/>
      <c r="DUW138" s="47"/>
      <c r="DUX138" s="47"/>
      <c r="DUY138" s="47"/>
      <c r="DUZ138" s="47"/>
      <c r="DVA138" s="47"/>
      <c r="DVB138" s="47"/>
      <c r="DVC138" s="47"/>
      <c r="DVD138" s="47"/>
      <c r="DVE138" s="47"/>
      <c r="DVF138" s="47"/>
      <c r="DVG138" s="47"/>
      <c r="DVH138" s="47"/>
      <c r="DVI138" s="47"/>
      <c r="DVJ138" s="47"/>
      <c r="DVK138" s="47"/>
      <c r="DVL138" s="47"/>
      <c r="DVM138" s="47"/>
      <c r="DVN138" s="47"/>
      <c r="DVO138" s="47"/>
      <c r="DVP138" s="47"/>
      <c r="DVQ138" s="47"/>
      <c r="DVR138" s="47"/>
      <c r="DVS138" s="47"/>
      <c r="DVT138" s="47"/>
      <c r="DVU138" s="47"/>
      <c r="DVV138" s="47"/>
      <c r="DVW138" s="47"/>
      <c r="DVX138" s="47"/>
      <c r="DVY138" s="47"/>
      <c r="DVZ138" s="47"/>
      <c r="DWA138" s="47"/>
      <c r="DWB138" s="47"/>
      <c r="DWC138" s="47"/>
      <c r="DWD138" s="47"/>
      <c r="DWE138" s="47"/>
      <c r="DWF138" s="47"/>
      <c r="DWG138" s="47"/>
      <c r="DWH138" s="47"/>
      <c r="DWI138" s="47"/>
      <c r="DWJ138" s="47"/>
      <c r="DWK138" s="47"/>
      <c r="DWL138" s="47"/>
      <c r="DWM138" s="47"/>
      <c r="DWN138" s="47"/>
      <c r="DWO138" s="47"/>
      <c r="DWP138" s="47"/>
      <c r="DWQ138" s="47"/>
      <c r="DWR138" s="47"/>
      <c r="DWS138" s="47"/>
      <c r="DWT138" s="47"/>
      <c r="DWU138" s="47"/>
      <c r="DWV138" s="47"/>
      <c r="DWW138" s="47"/>
      <c r="DWX138" s="47"/>
      <c r="DWY138" s="47"/>
      <c r="DWZ138" s="47"/>
      <c r="DXA138" s="47"/>
      <c r="DXB138" s="47"/>
      <c r="DXC138" s="47"/>
      <c r="DXD138" s="47"/>
      <c r="DXE138" s="47"/>
      <c r="DXF138" s="47"/>
      <c r="DXG138" s="47"/>
      <c r="DXH138" s="47"/>
      <c r="DXI138" s="47"/>
      <c r="DXJ138" s="47"/>
      <c r="DXK138" s="47"/>
      <c r="DXL138" s="47"/>
      <c r="DXM138" s="47"/>
      <c r="DXN138" s="47"/>
      <c r="DXO138" s="47"/>
      <c r="DXP138" s="47"/>
      <c r="DXQ138" s="47"/>
      <c r="DXR138" s="47"/>
      <c r="DXS138" s="47"/>
      <c r="DXT138" s="47"/>
      <c r="DXU138" s="47"/>
      <c r="DXV138" s="47"/>
      <c r="DXW138" s="47"/>
      <c r="DXX138" s="47"/>
      <c r="DXY138" s="47"/>
      <c r="DXZ138" s="47"/>
      <c r="DYA138" s="47"/>
      <c r="DYB138" s="47"/>
      <c r="DYC138" s="47"/>
      <c r="DYD138" s="47"/>
      <c r="DYE138" s="47"/>
      <c r="DYF138" s="47"/>
      <c r="DYG138" s="47"/>
      <c r="DYH138" s="47"/>
      <c r="DYI138" s="47"/>
      <c r="DYJ138" s="47"/>
      <c r="DYK138" s="47"/>
      <c r="DYL138" s="47"/>
      <c r="DYM138" s="47"/>
      <c r="DYN138" s="47"/>
      <c r="DYO138" s="47"/>
      <c r="DYP138" s="47"/>
      <c r="DYQ138" s="47"/>
      <c r="DYR138" s="47"/>
      <c r="DYS138" s="47"/>
      <c r="DYT138" s="47"/>
      <c r="DYU138" s="47"/>
      <c r="DYV138" s="47"/>
      <c r="DYW138" s="47"/>
      <c r="DYX138" s="47"/>
      <c r="DYY138" s="47"/>
      <c r="DYZ138" s="47"/>
      <c r="DZA138" s="47"/>
      <c r="DZB138" s="47"/>
      <c r="DZC138" s="47"/>
      <c r="DZD138" s="47"/>
      <c r="DZE138" s="47"/>
      <c r="DZF138" s="47"/>
      <c r="DZG138" s="47"/>
      <c r="DZH138" s="47"/>
      <c r="DZI138" s="47"/>
      <c r="DZJ138" s="47"/>
      <c r="DZK138" s="47"/>
      <c r="DZL138" s="47"/>
      <c r="DZM138" s="47"/>
      <c r="DZN138" s="47"/>
      <c r="DZO138" s="47"/>
      <c r="DZP138" s="47"/>
      <c r="DZQ138" s="47"/>
      <c r="DZR138" s="47"/>
      <c r="DZS138" s="47"/>
      <c r="DZT138" s="47"/>
      <c r="DZU138" s="47"/>
      <c r="DZV138" s="47"/>
      <c r="DZW138" s="47"/>
      <c r="DZX138" s="47"/>
      <c r="DZY138" s="47"/>
      <c r="DZZ138" s="47"/>
      <c r="EAA138" s="47"/>
      <c r="EAB138" s="47"/>
      <c r="EAC138" s="47"/>
      <c r="EAD138" s="47"/>
      <c r="EAE138" s="47"/>
      <c r="EAF138" s="47"/>
      <c r="EAG138" s="47"/>
      <c r="EAH138" s="47"/>
      <c r="EAI138" s="47"/>
      <c r="EAJ138" s="47"/>
      <c r="EAK138" s="47"/>
      <c r="EAL138" s="47"/>
      <c r="EAM138" s="47"/>
      <c r="EAN138" s="47"/>
      <c r="EAO138" s="47"/>
      <c r="EAP138" s="47"/>
      <c r="EAQ138" s="47"/>
      <c r="EAR138" s="47"/>
      <c r="EAS138" s="47"/>
      <c r="EAT138" s="47"/>
      <c r="EAU138" s="47"/>
      <c r="EAV138" s="47"/>
      <c r="EAW138" s="47"/>
      <c r="EAX138" s="47"/>
      <c r="EAY138" s="47"/>
      <c r="EAZ138" s="47"/>
      <c r="EBA138" s="47"/>
      <c r="EBB138" s="47"/>
      <c r="EBC138" s="47"/>
      <c r="EBD138" s="47"/>
      <c r="EBE138" s="47"/>
      <c r="EBF138" s="47"/>
      <c r="EBG138" s="47"/>
      <c r="EBH138" s="47"/>
      <c r="EBI138" s="47"/>
      <c r="EBJ138" s="47"/>
      <c r="EBK138" s="47"/>
      <c r="EBL138" s="47"/>
      <c r="EBM138" s="47"/>
      <c r="EBN138" s="47"/>
      <c r="EBO138" s="47"/>
      <c r="EBP138" s="47"/>
      <c r="EBQ138" s="47"/>
      <c r="EBR138" s="47"/>
      <c r="EBS138" s="47"/>
      <c r="EBT138" s="47"/>
      <c r="EBU138" s="47"/>
      <c r="EBV138" s="47"/>
      <c r="EBW138" s="47"/>
      <c r="EBX138" s="47"/>
      <c r="EBY138" s="47"/>
      <c r="EBZ138" s="47"/>
      <c r="ECA138" s="47"/>
      <c r="ECB138" s="47"/>
      <c r="ECC138" s="47"/>
      <c r="ECD138" s="47"/>
      <c r="ECE138" s="47"/>
      <c r="ECF138" s="47"/>
      <c r="ECG138" s="47"/>
      <c r="ECH138" s="47"/>
      <c r="ECI138" s="47"/>
      <c r="ECJ138" s="47"/>
      <c r="ECK138" s="47"/>
      <c r="ECL138" s="47"/>
      <c r="ECM138" s="47"/>
      <c r="ECN138" s="47"/>
      <c r="ECO138" s="47"/>
      <c r="ECP138" s="47"/>
      <c r="ECQ138" s="47"/>
      <c r="ECR138" s="47"/>
      <c r="ECS138" s="47"/>
      <c r="ECT138" s="47"/>
      <c r="ECU138" s="47"/>
      <c r="ECV138" s="47"/>
      <c r="ECW138" s="47"/>
      <c r="ECX138" s="47"/>
      <c r="ECY138" s="47"/>
      <c r="ECZ138" s="47"/>
      <c r="EDA138" s="47"/>
      <c r="EDB138" s="47"/>
      <c r="EDC138" s="47"/>
      <c r="EDD138" s="47"/>
      <c r="EDE138" s="47"/>
      <c r="EDF138" s="47"/>
      <c r="EDG138" s="47"/>
      <c r="EDH138" s="47"/>
      <c r="EDI138" s="47"/>
      <c r="EDJ138" s="47"/>
      <c r="EDK138" s="47"/>
      <c r="EDL138" s="47"/>
      <c r="EDM138" s="47"/>
      <c r="EDN138" s="47"/>
      <c r="EDO138" s="47"/>
      <c r="EDP138" s="47"/>
      <c r="EDQ138" s="47"/>
      <c r="EDR138" s="47"/>
      <c r="EDS138" s="47"/>
      <c r="EDT138" s="47"/>
      <c r="EDU138" s="47"/>
      <c r="EDV138" s="47"/>
      <c r="EDW138" s="47"/>
      <c r="EDX138" s="47"/>
      <c r="EDY138" s="47"/>
      <c r="EDZ138" s="47"/>
      <c r="EEA138" s="47"/>
      <c r="EEB138" s="47"/>
      <c r="EEC138" s="47"/>
      <c r="EED138" s="47"/>
      <c r="EEE138" s="47"/>
      <c r="EEF138" s="47"/>
      <c r="EEG138" s="47"/>
      <c r="EEH138" s="47"/>
      <c r="EEI138" s="47"/>
      <c r="EEJ138" s="47"/>
      <c r="EEK138" s="47"/>
      <c r="EEL138" s="47"/>
      <c r="EEM138" s="47"/>
      <c r="EEN138" s="47"/>
      <c r="EEO138" s="47"/>
      <c r="EEP138" s="47"/>
      <c r="EEQ138" s="47"/>
      <c r="EER138" s="47"/>
      <c r="EES138" s="47"/>
      <c r="EET138" s="47"/>
      <c r="EEU138" s="47"/>
      <c r="EEV138" s="47"/>
      <c r="EEW138" s="47"/>
      <c r="EEX138" s="47"/>
      <c r="EEY138" s="47"/>
      <c r="EEZ138" s="47"/>
      <c r="EFA138" s="47"/>
      <c r="EFB138" s="47"/>
      <c r="EFC138" s="47"/>
      <c r="EFD138" s="47"/>
      <c r="EFE138" s="47"/>
      <c r="EFF138" s="47"/>
      <c r="EFG138" s="47"/>
      <c r="EFH138" s="47"/>
      <c r="EFI138" s="47"/>
      <c r="EFJ138" s="47"/>
      <c r="EFK138" s="47"/>
      <c r="EFL138" s="47"/>
      <c r="EFM138" s="47"/>
      <c r="EFN138" s="47"/>
      <c r="EFO138" s="47"/>
      <c r="EFP138" s="47"/>
      <c r="EFQ138" s="47"/>
      <c r="EFR138" s="47"/>
      <c r="EFS138" s="47"/>
      <c r="EFT138" s="47"/>
      <c r="EFU138" s="47"/>
      <c r="EFV138" s="47"/>
      <c r="EFW138" s="47"/>
      <c r="EFX138" s="47"/>
      <c r="EFY138" s="47"/>
      <c r="EFZ138" s="47"/>
      <c r="EGA138" s="47"/>
      <c r="EGB138" s="47"/>
      <c r="EGC138" s="47"/>
      <c r="EGD138" s="47"/>
      <c r="EGE138" s="47"/>
      <c r="EGF138" s="47"/>
      <c r="EGG138" s="47"/>
      <c r="EGH138" s="47"/>
      <c r="EGI138" s="47"/>
      <c r="EGJ138" s="47"/>
      <c r="EGK138" s="47"/>
      <c r="EGL138" s="47"/>
      <c r="EGM138" s="47"/>
      <c r="EGN138" s="47"/>
      <c r="EGO138" s="47"/>
      <c r="EGP138" s="47"/>
      <c r="EGQ138" s="47"/>
      <c r="EGR138" s="47"/>
      <c r="EGS138" s="47"/>
      <c r="EGT138" s="47"/>
      <c r="EGU138" s="47"/>
      <c r="EGV138" s="47"/>
      <c r="EGW138" s="47"/>
      <c r="EGX138" s="47"/>
      <c r="EGY138" s="47"/>
      <c r="EGZ138" s="47"/>
      <c r="EHA138" s="47"/>
      <c r="EHB138" s="47"/>
      <c r="EHC138" s="47"/>
      <c r="EHD138" s="47"/>
      <c r="EHE138" s="47"/>
      <c r="EHF138" s="47"/>
      <c r="EHG138" s="47"/>
      <c r="EHH138" s="47"/>
      <c r="EHI138" s="47"/>
      <c r="EHJ138" s="47"/>
      <c r="EHK138" s="47"/>
      <c r="EHL138" s="47"/>
      <c r="EHM138" s="47"/>
      <c r="EHN138" s="47"/>
      <c r="EHO138" s="47"/>
      <c r="EHP138" s="47"/>
      <c r="EHQ138" s="47"/>
      <c r="EHR138" s="47"/>
      <c r="EHS138" s="47"/>
      <c r="EHT138" s="47"/>
      <c r="EHU138" s="47"/>
      <c r="EHV138" s="47"/>
      <c r="EHW138" s="47"/>
      <c r="EHX138" s="47"/>
      <c r="EHY138" s="47"/>
      <c r="EHZ138" s="47"/>
      <c r="EIA138" s="47"/>
      <c r="EIB138" s="47"/>
      <c r="EIC138" s="47"/>
      <c r="EID138" s="47"/>
      <c r="EIE138" s="47"/>
      <c r="EIF138" s="47"/>
      <c r="EIG138" s="47"/>
      <c r="EIH138" s="47"/>
      <c r="EII138" s="47"/>
      <c r="EIJ138" s="47"/>
      <c r="EIK138" s="47"/>
      <c r="EIL138" s="47"/>
      <c r="EIM138" s="47"/>
      <c r="EIN138" s="47"/>
      <c r="EIO138" s="47"/>
      <c r="EIP138" s="47"/>
      <c r="EIQ138" s="47"/>
      <c r="EIR138" s="47"/>
      <c r="EIS138" s="47"/>
      <c r="EIT138" s="47"/>
      <c r="EIU138" s="47"/>
      <c r="EIV138" s="47"/>
      <c r="EIW138" s="47"/>
      <c r="EIX138" s="47"/>
      <c r="EIY138" s="47"/>
      <c r="EIZ138" s="47"/>
      <c r="EJA138" s="47"/>
      <c r="EJB138" s="47"/>
      <c r="EJC138" s="47"/>
      <c r="EJD138" s="47"/>
      <c r="EJE138" s="47"/>
      <c r="EJF138" s="47"/>
      <c r="EJG138" s="47"/>
      <c r="EJH138" s="47"/>
      <c r="EJI138" s="47"/>
      <c r="EJJ138" s="47"/>
      <c r="EJK138" s="47"/>
      <c r="EJL138" s="47"/>
      <c r="EJM138" s="47"/>
      <c r="EJN138" s="47"/>
      <c r="EJO138" s="47"/>
      <c r="EJP138" s="47"/>
      <c r="EJQ138" s="47"/>
      <c r="EJR138" s="47"/>
      <c r="EJS138" s="47"/>
      <c r="EJT138" s="47"/>
      <c r="EJU138" s="47"/>
      <c r="EJV138" s="47"/>
      <c r="EJW138" s="47"/>
      <c r="EJX138" s="47"/>
      <c r="EJY138" s="47"/>
      <c r="EJZ138" s="47"/>
      <c r="EKA138" s="47"/>
      <c r="EKB138" s="47"/>
      <c r="EKC138" s="47"/>
      <c r="EKD138" s="47"/>
      <c r="EKE138" s="47"/>
      <c r="EKF138" s="47"/>
      <c r="EKG138" s="47"/>
      <c r="EKH138" s="47"/>
      <c r="EKI138" s="47"/>
      <c r="EKJ138" s="47"/>
      <c r="EKK138" s="47"/>
      <c r="EKL138" s="47"/>
      <c r="EKM138" s="47"/>
      <c r="EKN138" s="47"/>
      <c r="EKO138" s="47"/>
      <c r="EKP138" s="47"/>
      <c r="EKQ138" s="47"/>
      <c r="EKR138" s="47"/>
      <c r="EKS138" s="47"/>
      <c r="EKT138" s="47"/>
      <c r="EKU138" s="47"/>
      <c r="EKV138" s="47"/>
      <c r="EKW138" s="47"/>
      <c r="EKX138" s="47"/>
      <c r="EKY138" s="47"/>
      <c r="EKZ138" s="47"/>
      <c r="ELA138" s="47"/>
      <c r="ELB138" s="47"/>
      <c r="ELC138" s="47"/>
      <c r="ELD138" s="47"/>
      <c r="ELE138" s="47"/>
      <c r="ELF138" s="47"/>
      <c r="ELG138" s="47"/>
      <c r="ELH138" s="47"/>
      <c r="ELI138" s="47"/>
      <c r="ELJ138" s="47"/>
      <c r="ELK138" s="47"/>
      <c r="ELL138" s="47"/>
      <c r="ELM138" s="47"/>
      <c r="ELN138" s="47"/>
      <c r="ELO138" s="47"/>
      <c r="ELP138" s="47"/>
      <c r="ELQ138" s="47"/>
      <c r="ELR138" s="47"/>
      <c r="ELS138" s="47"/>
      <c r="ELT138" s="47"/>
      <c r="ELU138" s="47"/>
      <c r="ELV138" s="47"/>
      <c r="ELW138" s="47"/>
      <c r="ELX138" s="47"/>
      <c r="ELY138" s="47"/>
      <c r="ELZ138" s="47"/>
      <c r="EMA138" s="47"/>
      <c r="EMB138" s="47"/>
      <c r="EMC138" s="47"/>
      <c r="EMD138" s="47"/>
      <c r="EME138" s="47"/>
      <c r="EMF138" s="47"/>
      <c r="EMG138" s="47"/>
      <c r="EMH138" s="47"/>
      <c r="EMI138" s="47"/>
      <c r="EMJ138" s="47"/>
      <c r="EMK138" s="47"/>
      <c r="EML138" s="47"/>
      <c r="EMM138" s="47"/>
      <c r="EMN138" s="47"/>
      <c r="EMO138" s="47"/>
      <c r="EMP138" s="47"/>
      <c r="EMQ138" s="47"/>
      <c r="EMR138" s="47"/>
      <c r="EMS138" s="47"/>
      <c r="EMT138" s="47"/>
      <c r="EMU138" s="47"/>
      <c r="EMV138" s="47"/>
      <c r="EMW138" s="47"/>
      <c r="EMX138" s="47"/>
      <c r="EMY138" s="47"/>
      <c r="EMZ138" s="47"/>
      <c r="ENA138" s="47"/>
      <c r="ENB138" s="47"/>
      <c r="ENC138" s="47"/>
      <c r="END138" s="47"/>
      <c r="ENE138" s="47"/>
      <c r="ENF138" s="47"/>
      <c r="ENG138" s="47"/>
      <c r="ENH138" s="47"/>
      <c r="ENI138" s="47"/>
      <c r="ENJ138" s="47"/>
      <c r="ENK138" s="47"/>
      <c r="ENL138" s="47"/>
      <c r="ENM138" s="47"/>
      <c r="ENN138" s="47"/>
      <c r="ENO138" s="47"/>
      <c r="ENP138" s="47"/>
      <c r="ENQ138" s="47"/>
      <c r="ENR138" s="47"/>
      <c r="ENS138" s="47"/>
      <c r="ENT138" s="47"/>
      <c r="ENU138" s="47"/>
      <c r="ENV138" s="47"/>
      <c r="ENW138" s="47"/>
      <c r="ENX138" s="47"/>
      <c r="ENY138" s="47"/>
      <c r="ENZ138" s="47"/>
      <c r="EOA138" s="47"/>
      <c r="EOB138" s="47"/>
      <c r="EOC138" s="47"/>
      <c r="EOD138" s="47"/>
      <c r="EOE138" s="47"/>
      <c r="EOF138" s="47"/>
      <c r="EOG138" s="47"/>
      <c r="EOH138" s="47"/>
      <c r="EOI138" s="47"/>
      <c r="EOJ138" s="47"/>
      <c r="EOK138" s="47"/>
      <c r="EOL138" s="47"/>
      <c r="EOM138" s="47"/>
      <c r="EON138" s="47"/>
      <c r="EOO138" s="47"/>
      <c r="EOP138" s="47"/>
      <c r="EOQ138" s="47"/>
      <c r="EOR138" s="47"/>
      <c r="EOS138" s="47"/>
      <c r="EOT138" s="47"/>
      <c r="EOU138" s="47"/>
      <c r="EOV138" s="47"/>
      <c r="EOW138" s="47"/>
      <c r="EOX138" s="47"/>
      <c r="EOY138" s="47"/>
      <c r="EOZ138" s="47"/>
      <c r="EPA138" s="47"/>
      <c r="EPB138" s="47"/>
      <c r="EPC138" s="47"/>
      <c r="EPD138" s="47"/>
      <c r="EPE138" s="47"/>
      <c r="EPF138" s="47"/>
      <c r="EPG138" s="47"/>
      <c r="EPH138" s="47"/>
      <c r="EPI138" s="47"/>
      <c r="EPJ138" s="47"/>
      <c r="EPK138" s="47"/>
      <c r="EPL138" s="47"/>
      <c r="EPM138" s="47"/>
      <c r="EPN138" s="47"/>
      <c r="EPO138" s="47"/>
      <c r="EPP138" s="47"/>
      <c r="EPQ138" s="47"/>
      <c r="EPR138" s="47"/>
      <c r="EPS138" s="47"/>
      <c r="EPT138" s="47"/>
      <c r="EPU138" s="47"/>
      <c r="EPV138" s="47"/>
      <c r="EPW138" s="47"/>
      <c r="EPX138" s="47"/>
      <c r="EPY138" s="47"/>
      <c r="EPZ138" s="47"/>
      <c r="EQA138" s="47"/>
      <c r="EQB138" s="47"/>
      <c r="EQC138" s="47"/>
      <c r="EQD138" s="47"/>
      <c r="EQE138" s="47"/>
      <c r="EQF138" s="47"/>
      <c r="EQG138" s="47"/>
      <c r="EQH138" s="47"/>
      <c r="EQI138" s="47"/>
      <c r="EQJ138" s="47"/>
      <c r="EQK138" s="47"/>
      <c r="EQL138" s="47"/>
      <c r="EQM138" s="47"/>
      <c r="EQN138" s="47"/>
      <c r="EQO138" s="47"/>
      <c r="EQP138" s="47"/>
      <c r="EQQ138" s="47"/>
      <c r="EQR138" s="47"/>
      <c r="EQS138" s="47"/>
      <c r="EQT138" s="47"/>
      <c r="EQU138" s="47"/>
      <c r="EQV138" s="47"/>
      <c r="EQW138" s="47"/>
      <c r="EQX138" s="47"/>
      <c r="EQY138" s="47"/>
      <c r="EQZ138" s="47"/>
      <c r="ERA138" s="47"/>
      <c r="ERB138" s="47"/>
      <c r="ERC138" s="47"/>
      <c r="ERD138" s="47"/>
      <c r="ERE138" s="47"/>
      <c r="ERF138" s="47"/>
      <c r="ERG138" s="47"/>
      <c r="ERH138" s="47"/>
      <c r="ERI138" s="47"/>
      <c r="ERJ138" s="47"/>
      <c r="ERK138" s="47"/>
      <c r="ERL138" s="47"/>
      <c r="ERM138" s="47"/>
      <c r="ERN138" s="47"/>
      <c r="ERO138" s="47"/>
      <c r="ERP138" s="47"/>
      <c r="ERQ138" s="47"/>
      <c r="ERR138" s="47"/>
      <c r="ERS138" s="47"/>
      <c r="ERT138" s="47"/>
      <c r="ERU138" s="47"/>
      <c r="ERV138" s="47"/>
      <c r="ERW138" s="47"/>
      <c r="ERX138" s="47"/>
      <c r="ERY138" s="47"/>
      <c r="ERZ138" s="47"/>
      <c r="ESA138" s="47"/>
      <c r="ESB138" s="47"/>
      <c r="ESC138" s="47"/>
      <c r="ESD138" s="47"/>
      <c r="ESE138" s="47"/>
      <c r="ESF138" s="47"/>
      <c r="ESG138" s="47"/>
      <c r="ESH138" s="47"/>
      <c r="ESI138" s="47"/>
      <c r="ESJ138" s="47"/>
      <c r="ESK138" s="47"/>
      <c r="ESL138" s="47"/>
      <c r="ESM138" s="47"/>
      <c r="ESN138" s="47"/>
      <c r="ESO138" s="47"/>
      <c r="ESP138" s="47"/>
      <c r="ESQ138" s="47"/>
      <c r="ESR138" s="47"/>
      <c r="ESS138" s="47"/>
      <c r="EST138" s="47"/>
      <c r="ESU138" s="47"/>
      <c r="ESV138" s="47"/>
      <c r="ESW138" s="47"/>
      <c r="ESX138" s="47"/>
      <c r="ESY138" s="47"/>
      <c r="ESZ138" s="47"/>
      <c r="ETA138" s="47"/>
      <c r="ETB138" s="47"/>
      <c r="ETC138" s="47"/>
      <c r="ETD138" s="47"/>
      <c r="ETE138" s="47"/>
      <c r="ETF138" s="47"/>
      <c r="ETG138" s="47"/>
      <c r="ETH138" s="47"/>
      <c r="ETI138" s="47"/>
      <c r="ETJ138" s="47"/>
      <c r="ETK138" s="47"/>
      <c r="ETL138" s="47"/>
      <c r="ETM138" s="47"/>
      <c r="ETN138" s="47"/>
      <c r="ETO138" s="47"/>
      <c r="ETP138" s="47"/>
      <c r="ETQ138" s="47"/>
      <c r="ETR138" s="47"/>
      <c r="ETS138" s="47"/>
      <c r="ETT138" s="47"/>
      <c r="ETU138" s="47"/>
      <c r="ETV138" s="47"/>
      <c r="ETW138" s="47"/>
      <c r="ETX138" s="47"/>
      <c r="ETY138" s="47"/>
      <c r="ETZ138" s="47"/>
      <c r="EUA138" s="47"/>
      <c r="EUB138" s="47"/>
      <c r="EUC138" s="47"/>
      <c r="EUD138" s="47"/>
      <c r="EUE138" s="47"/>
      <c r="EUF138" s="47"/>
      <c r="EUG138" s="47"/>
      <c r="EUH138" s="47"/>
      <c r="EUI138" s="47"/>
      <c r="EUJ138" s="47"/>
      <c r="EUK138" s="47"/>
      <c r="EUL138" s="47"/>
      <c r="EUM138" s="47"/>
      <c r="EUN138" s="47"/>
      <c r="EUO138" s="47"/>
      <c r="EUP138" s="47"/>
      <c r="EUQ138" s="47"/>
      <c r="EUR138" s="47"/>
      <c r="EUS138" s="47"/>
      <c r="EUT138" s="47"/>
      <c r="EUU138" s="47"/>
      <c r="EUV138" s="47"/>
      <c r="EUW138" s="47"/>
      <c r="EUX138" s="47"/>
      <c r="EUY138" s="47"/>
      <c r="EUZ138" s="47"/>
      <c r="EVA138" s="47"/>
      <c r="EVB138" s="47"/>
      <c r="EVC138" s="47"/>
      <c r="EVD138" s="47"/>
      <c r="EVE138" s="47"/>
      <c r="EVF138" s="47"/>
      <c r="EVG138" s="47"/>
      <c r="EVH138" s="47"/>
      <c r="EVI138" s="47"/>
      <c r="EVJ138" s="47"/>
      <c r="EVK138" s="47"/>
      <c r="EVL138" s="47"/>
      <c r="EVM138" s="47"/>
      <c r="EVN138" s="47"/>
      <c r="EVO138" s="47"/>
      <c r="EVP138" s="47"/>
      <c r="EVQ138" s="47"/>
      <c r="EVR138" s="47"/>
      <c r="EVS138" s="47"/>
      <c r="EVT138" s="47"/>
      <c r="EVU138" s="47"/>
      <c r="EVV138" s="47"/>
      <c r="EVW138" s="47"/>
      <c r="EVX138" s="47"/>
      <c r="EVY138" s="47"/>
      <c r="EVZ138" s="47"/>
      <c r="EWA138" s="47"/>
      <c r="EWB138" s="47"/>
      <c r="EWC138" s="47"/>
      <c r="EWD138" s="47"/>
      <c r="EWE138" s="47"/>
      <c r="EWF138" s="47"/>
      <c r="EWG138" s="47"/>
      <c r="EWH138" s="47"/>
      <c r="EWI138" s="47"/>
      <c r="EWJ138" s="47"/>
      <c r="EWK138" s="47"/>
      <c r="EWL138" s="47"/>
      <c r="EWM138" s="47"/>
      <c r="EWN138" s="47"/>
      <c r="EWO138" s="47"/>
      <c r="EWP138" s="47"/>
      <c r="EWQ138" s="47"/>
      <c r="EWR138" s="47"/>
      <c r="EWS138" s="47"/>
      <c r="EWT138" s="47"/>
      <c r="EWU138" s="47"/>
      <c r="EWV138" s="47"/>
      <c r="EWW138" s="47"/>
      <c r="EWX138" s="47"/>
      <c r="EWY138" s="47"/>
      <c r="EWZ138" s="47"/>
      <c r="EXA138" s="47"/>
      <c r="EXB138" s="47"/>
      <c r="EXC138" s="47"/>
      <c r="EXD138" s="47"/>
      <c r="EXE138" s="47"/>
      <c r="EXF138" s="47"/>
      <c r="EXG138" s="47"/>
      <c r="EXH138" s="47"/>
      <c r="EXI138" s="47"/>
      <c r="EXJ138" s="47"/>
      <c r="EXK138" s="47"/>
      <c r="EXL138" s="47"/>
      <c r="EXM138" s="47"/>
      <c r="EXN138" s="47"/>
      <c r="EXO138" s="47"/>
      <c r="EXP138" s="47"/>
      <c r="EXQ138" s="47"/>
      <c r="EXR138" s="47"/>
      <c r="EXS138" s="47"/>
      <c r="EXT138" s="47"/>
      <c r="EXU138" s="47"/>
      <c r="EXV138" s="47"/>
      <c r="EXW138" s="47"/>
      <c r="EXX138" s="47"/>
      <c r="EXY138" s="47"/>
      <c r="EXZ138" s="47"/>
      <c r="EYA138" s="47"/>
      <c r="EYB138" s="47"/>
      <c r="EYC138" s="47"/>
      <c r="EYD138" s="47"/>
      <c r="EYE138" s="47"/>
      <c r="EYF138" s="47"/>
      <c r="EYG138" s="47"/>
      <c r="EYH138" s="47"/>
      <c r="EYI138" s="47"/>
      <c r="EYJ138" s="47"/>
      <c r="EYK138" s="47"/>
      <c r="EYL138" s="47"/>
      <c r="EYM138" s="47"/>
      <c r="EYN138" s="47"/>
      <c r="EYO138" s="47"/>
      <c r="EYP138" s="47"/>
      <c r="EYQ138" s="47"/>
      <c r="EYR138" s="47"/>
      <c r="EYS138" s="47"/>
      <c r="EYT138" s="47"/>
      <c r="EYU138" s="47"/>
      <c r="EYV138" s="47"/>
      <c r="EYW138" s="47"/>
      <c r="EYX138" s="47"/>
      <c r="EYY138" s="47"/>
      <c r="EYZ138" s="47"/>
      <c r="EZA138" s="47"/>
      <c r="EZB138" s="47"/>
      <c r="EZC138" s="47"/>
      <c r="EZD138" s="47"/>
      <c r="EZE138" s="47"/>
      <c r="EZF138" s="47"/>
      <c r="EZG138" s="47"/>
      <c r="EZH138" s="47"/>
      <c r="EZI138" s="47"/>
      <c r="EZJ138" s="47"/>
      <c r="EZK138" s="47"/>
      <c r="EZL138" s="47"/>
      <c r="EZM138" s="47"/>
      <c r="EZN138" s="47"/>
      <c r="EZO138" s="47"/>
      <c r="EZP138" s="47"/>
      <c r="EZQ138" s="47"/>
      <c r="EZR138" s="47"/>
      <c r="EZS138" s="47"/>
      <c r="EZT138" s="47"/>
      <c r="EZU138" s="47"/>
      <c r="EZV138" s="47"/>
      <c r="EZW138" s="47"/>
      <c r="EZX138" s="47"/>
      <c r="EZY138" s="47"/>
      <c r="EZZ138" s="47"/>
      <c r="FAA138" s="47"/>
      <c r="FAB138" s="47"/>
      <c r="FAC138" s="47"/>
      <c r="FAD138" s="47"/>
      <c r="FAE138" s="47"/>
      <c r="FAF138" s="47"/>
      <c r="FAG138" s="47"/>
      <c r="FAH138" s="47"/>
      <c r="FAI138" s="47"/>
      <c r="FAJ138" s="47"/>
      <c r="FAK138" s="47"/>
      <c r="FAL138" s="47"/>
      <c r="FAM138" s="47"/>
      <c r="FAN138" s="47"/>
      <c r="FAO138" s="47"/>
      <c r="FAP138" s="47"/>
      <c r="FAQ138" s="47"/>
      <c r="FAR138" s="47"/>
      <c r="FAS138" s="47"/>
      <c r="FAT138" s="47"/>
      <c r="FAU138" s="47"/>
      <c r="FAV138" s="47"/>
      <c r="FAW138" s="47"/>
      <c r="FAX138" s="47"/>
      <c r="FAY138" s="47"/>
      <c r="FAZ138" s="47"/>
      <c r="FBA138" s="47"/>
      <c r="FBB138" s="47"/>
      <c r="FBC138" s="47"/>
      <c r="FBD138" s="47"/>
      <c r="FBE138" s="47"/>
      <c r="FBF138" s="47"/>
      <c r="FBG138" s="47"/>
      <c r="FBH138" s="47"/>
      <c r="FBI138" s="47"/>
      <c r="FBJ138" s="47"/>
      <c r="FBK138" s="47"/>
      <c r="FBL138" s="47"/>
      <c r="FBM138" s="47"/>
      <c r="FBN138" s="47"/>
      <c r="FBO138" s="47"/>
      <c r="FBP138" s="47"/>
      <c r="FBQ138" s="47"/>
      <c r="FBR138" s="47"/>
      <c r="FBS138" s="47"/>
      <c r="FBT138" s="47"/>
      <c r="FBU138" s="47"/>
      <c r="FBV138" s="47"/>
      <c r="FBW138" s="47"/>
      <c r="FBX138" s="47"/>
      <c r="FBY138" s="47"/>
      <c r="FBZ138" s="47"/>
      <c r="FCA138" s="47"/>
      <c r="FCB138" s="47"/>
      <c r="FCC138" s="47"/>
      <c r="FCD138" s="47"/>
      <c r="FCE138" s="47"/>
      <c r="FCF138" s="47"/>
      <c r="FCG138" s="47"/>
      <c r="FCH138" s="47"/>
      <c r="FCI138" s="47"/>
      <c r="FCJ138" s="47"/>
      <c r="FCK138" s="47"/>
      <c r="FCL138" s="47"/>
      <c r="FCM138" s="47"/>
      <c r="FCN138" s="47"/>
      <c r="FCO138" s="47"/>
      <c r="FCP138" s="47"/>
      <c r="FCQ138" s="47"/>
      <c r="FCR138" s="47"/>
      <c r="FCS138" s="47"/>
      <c r="FCT138" s="47"/>
      <c r="FCU138" s="47"/>
      <c r="FCV138" s="47"/>
      <c r="FCW138" s="47"/>
      <c r="FCX138" s="47"/>
      <c r="FCY138" s="47"/>
      <c r="FCZ138" s="47"/>
      <c r="FDA138" s="47"/>
      <c r="FDB138" s="47"/>
      <c r="FDC138" s="47"/>
      <c r="FDD138" s="47"/>
      <c r="FDE138" s="47"/>
      <c r="FDF138" s="47"/>
      <c r="FDG138" s="47"/>
      <c r="FDH138" s="47"/>
      <c r="FDI138" s="47"/>
      <c r="FDJ138" s="47"/>
      <c r="FDK138" s="47"/>
      <c r="FDL138" s="47"/>
      <c r="FDM138" s="47"/>
      <c r="FDN138" s="47"/>
      <c r="FDO138" s="47"/>
      <c r="FDP138" s="47"/>
      <c r="FDQ138" s="47"/>
      <c r="FDR138" s="47"/>
      <c r="FDS138" s="47"/>
      <c r="FDT138" s="47"/>
      <c r="FDU138" s="47"/>
      <c r="FDV138" s="47"/>
      <c r="FDW138" s="47"/>
      <c r="FDX138" s="47"/>
      <c r="FDY138" s="47"/>
      <c r="FDZ138" s="47"/>
      <c r="FEA138" s="47"/>
      <c r="FEB138" s="47"/>
      <c r="FEC138" s="47"/>
      <c r="FED138" s="47"/>
      <c r="FEE138" s="47"/>
      <c r="FEF138" s="47"/>
      <c r="FEG138" s="47"/>
      <c r="FEH138" s="47"/>
      <c r="FEI138" s="47"/>
      <c r="FEJ138" s="47"/>
      <c r="FEK138" s="47"/>
      <c r="FEL138" s="47"/>
      <c r="FEM138" s="47"/>
      <c r="FEN138" s="47"/>
      <c r="FEO138" s="47"/>
      <c r="FEP138" s="47"/>
      <c r="FEQ138" s="47"/>
      <c r="FER138" s="47"/>
      <c r="FES138" s="47"/>
      <c r="FET138" s="47"/>
      <c r="FEU138" s="47"/>
      <c r="FEV138" s="47"/>
      <c r="FEW138" s="47"/>
      <c r="FEX138" s="47"/>
      <c r="FEY138" s="47"/>
      <c r="FEZ138" s="47"/>
      <c r="FFA138" s="47"/>
      <c r="FFB138" s="47"/>
      <c r="FFC138" s="47"/>
      <c r="FFD138" s="47"/>
      <c r="FFE138" s="47"/>
      <c r="FFF138" s="47"/>
      <c r="FFG138" s="47"/>
      <c r="FFH138" s="47"/>
      <c r="FFI138" s="47"/>
      <c r="FFJ138" s="47"/>
      <c r="FFK138" s="47"/>
      <c r="FFL138" s="47"/>
      <c r="FFM138" s="47"/>
      <c r="FFN138" s="47"/>
      <c r="FFO138" s="47"/>
      <c r="FFP138" s="47"/>
      <c r="FFQ138" s="47"/>
      <c r="FFR138" s="47"/>
      <c r="FFS138" s="47"/>
      <c r="FFT138" s="47"/>
      <c r="FFU138" s="47"/>
      <c r="FFV138" s="47"/>
      <c r="FFW138" s="47"/>
      <c r="FFX138" s="47"/>
      <c r="FFY138" s="47"/>
      <c r="FFZ138" s="47"/>
      <c r="FGA138" s="47"/>
      <c r="FGB138" s="47"/>
      <c r="FGC138" s="47"/>
      <c r="FGD138" s="47"/>
      <c r="FGE138" s="47"/>
      <c r="FGF138" s="47"/>
      <c r="FGG138" s="47"/>
      <c r="FGH138" s="47"/>
      <c r="FGI138" s="47"/>
      <c r="FGJ138" s="47"/>
      <c r="FGK138" s="47"/>
      <c r="FGL138" s="47"/>
      <c r="FGM138" s="47"/>
      <c r="FGN138" s="47"/>
      <c r="FGO138" s="47"/>
      <c r="FGP138" s="47"/>
      <c r="FGQ138" s="47"/>
      <c r="FGR138" s="47"/>
      <c r="FGS138" s="47"/>
      <c r="FGT138" s="47"/>
      <c r="FGU138" s="47"/>
      <c r="FGV138" s="47"/>
      <c r="FGW138" s="47"/>
      <c r="FGX138" s="47"/>
      <c r="FGY138" s="47"/>
      <c r="FGZ138" s="47"/>
      <c r="FHA138" s="47"/>
      <c r="FHB138" s="47"/>
      <c r="FHC138" s="47"/>
      <c r="FHD138" s="47"/>
      <c r="FHE138" s="47"/>
      <c r="FHF138" s="47"/>
      <c r="FHG138" s="47"/>
      <c r="FHH138" s="47"/>
      <c r="FHI138" s="47"/>
      <c r="FHJ138" s="47"/>
      <c r="FHK138" s="47"/>
      <c r="FHL138" s="47"/>
      <c r="FHM138" s="47"/>
      <c r="FHN138" s="47"/>
      <c r="FHO138" s="47"/>
      <c r="FHP138" s="47"/>
      <c r="FHQ138" s="47"/>
      <c r="FHR138" s="47"/>
      <c r="FHS138" s="47"/>
      <c r="FHT138" s="47"/>
      <c r="FHU138" s="47"/>
      <c r="FHV138" s="47"/>
      <c r="FHW138" s="47"/>
      <c r="FHX138" s="47"/>
      <c r="FHY138" s="47"/>
      <c r="FHZ138" s="47"/>
      <c r="FIA138" s="47"/>
      <c r="FIB138" s="47"/>
      <c r="FIC138" s="47"/>
      <c r="FID138" s="47"/>
      <c r="FIE138" s="47"/>
      <c r="FIF138" s="47"/>
      <c r="FIG138" s="47"/>
      <c r="FIH138" s="47"/>
      <c r="FII138" s="47"/>
      <c r="FIJ138" s="47"/>
      <c r="FIK138" s="47"/>
      <c r="FIL138" s="47"/>
      <c r="FIM138" s="47"/>
      <c r="FIN138" s="47"/>
      <c r="FIO138" s="47"/>
      <c r="FIP138" s="47"/>
      <c r="FIQ138" s="47"/>
      <c r="FIR138" s="47"/>
      <c r="FIS138" s="47"/>
      <c r="FIT138" s="47"/>
      <c r="FIU138" s="47"/>
      <c r="FIV138" s="47"/>
      <c r="FIW138" s="47"/>
      <c r="FIX138" s="47"/>
      <c r="FIY138" s="47"/>
      <c r="FIZ138" s="47"/>
      <c r="FJA138" s="47"/>
      <c r="FJB138" s="47"/>
      <c r="FJC138" s="47"/>
      <c r="FJD138" s="47"/>
      <c r="FJE138" s="47"/>
      <c r="FJF138" s="47"/>
      <c r="FJG138" s="47"/>
      <c r="FJH138" s="47"/>
      <c r="FJI138" s="47"/>
      <c r="FJJ138" s="47"/>
      <c r="FJK138" s="47"/>
      <c r="FJL138" s="47"/>
      <c r="FJM138" s="47"/>
      <c r="FJN138" s="47"/>
      <c r="FJO138" s="47"/>
      <c r="FJP138" s="47"/>
      <c r="FJQ138" s="47"/>
      <c r="FJR138" s="47"/>
      <c r="FJS138" s="47"/>
      <c r="FJT138" s="47"/>
      <c r="FJU138" s="47"/>
      <c r="FJV138" s="47"/>
      <c r="FJW138" s="47"/>
      <c r="FJX138" s="47"/>
      <c r="FJY138" s="47"/>
      <c r="FJZ138" s="47"/>
      <c r="FKA138" s="47"/>
      <c r="FKB138" s="47"/>
      <c r="FKC138" s="47"/>
      <c r="FKD138" s="47"/>
      <c r="FKE138" s="47"/>
      <c r="FKF138" s="47"/>
      <c r="FKG138" s="47"/>
      <c r="FKH138" s="47"/>
      <c r="FKI138" s="47"/>
      <c r="FKJ138" s="47"/>
      <c r="FKK138" s="47"/>
      <c r="FKL138" s="47"/>
      <c r="FKM138" s="47"/>
      <c r="FKN138" s="47"/>
      <c r="FKO138" s="47"/>
      <c r="FKP138" s="47"/>
      <c r="FKQ138" s="47"/>
      <c r="FKR138" s="47"/>
      <c r="FKS138" s="47"/>
      <c r="FKT138" s="47"/>
      <c r="FKU138" s="47"/>
      <c r="FKV138" s="47"/>
      <c r="FKW138" s="47"/>
      <c r="FKX138" s="47"/>
      <c r="FKY138" s="47"/>
      <c r="FKZ138" s="47"/>
      <c r="FLA138" s="47"/>
      <c r="FLB138" s="47"/>
      <c r="FLC138" s="47"/>
      <c r="FLD138" s="47"/>
      <c r="FLE138" s="47"/>
      <c r="FLF138" s="47"/>
      <c r="FLG138" s="47"/>
      <c r="FLH138" s="47"/>
      <c r="FLI138" s="47"/>
      <c r="FLJ138" s="47"/>
      <c r="FLK138" s="47"/>
      <c r="FLL138" s="47"/>
      <c r="FLM138" s="47"/>
      <c r="FLN138" s="47"/>
      <c r="FLO138" s="47"/>
      <c r="FLP138" s="47"/>
      <c r="FLQ138" s="47"/>
      <c r="FLR138" s="47"/>
      <c r="FLS138" s="47"/>
      <c r="FLT138" s="47"/>
      <c r="FLU138" s="47"/>
      <c r="FLV138" s="47"/>
      <c r="FLW138" s="47"/>
      <c r="FLX138" s="47"/>
      <c r="FLY138" s="47"/>
      <c r="FLZ138" s="47"/>
      <c r="FMA138" s="47"/>
      <c r="FMB138" s="47"/>
      <c r="FMC138" s="47"/>
      <c r="FMD138" s="47"/>
      <c r="FME138" s="47"/>
      <c r="FMF138" s="47"/>
      <c r="FMG138" s="47"/>
      <c r="FMH138" s="47"/>
      <c r="FMI138" s="47"/>
      <c r="FMJ138" s="47"/>
      <c r="FMK138" s="47"/>
      <c r="FML138" s="47"/>
      <c r="FMM138" s="47"/>
      <c r="FMN138" s="47"/>
      <c r="FMO138" s="47"/>
      <c r="FMP138" s="47"/>
      <c r="FMQ138" s="47"/>
      <c r="FMR138" s="47"/>
      <c r="FMS138" s="47"/>
      <c r="FMT138" s="47"/>
      <c r="FMU138" s="47"/>
      <c r="FMV138" s="47"/>
      <c r="FMW138" s="47"/>
      <c r="FMX138" s="47"/>
      <c r="FMY138" s="47"/>
      <c r="FMZ138" s="47"/>
      <c r="FNA138" s="47"/>
      <c r="FNB138" s="47"/>
      <c r="FNC138" s="47"/>
      <c r="FND138" s="47"/>
      <c r="FNE138" s="47"/>
      <c r="FNF138" s="47"/>
      <c r="FNG138" s="47"/>
      <c r="FNH138" s="47"/>
      <c r="FNI138" s="47"/>
      <c r="FNJ138" s="47"/>
      <c r="FNK138" s="47"/>
      <c r="FNL138" s="47"/>
      <c r="FNM138" s="47"/>
      <c r="FNN138" s="47"/>
      <c r="FNO138" s="47"/>
      <c r="FNP138" s="47"/>
      <c r="FNQ138" s="47"/>
      <c r="FNR138" s="47"/>
      <c r="FNS138" s="47"/>
      <c r="FNT138" s="47"/>
      <c r="FNU138" s="47"/>
      <c r="FNV138" s="47"/>
      <c r="FNW138" s="47"/>
      <c r="FNX138" s="47"/>
      <c r="FNY138" s="47"/>
      <c r="FNZ138" s="47"/>
      <c r="FOA138" s="47"/>
      <c r="FOB138" s="47"/>
      <c r="FOC138" s="47"/>
      <c r="FOD138" s="47"/>
      <c r="FOE138" s="47"/>
      <c r="FOF138" s="47"/>
      <c r="FOG138" s="47"/>
      <c r="FOH138" s="47"/>
      <c r="FOI138" s="47"/>
      <c r="FOJ138" s="47"/>
      <c r="FOK138" s="47"/>
      <c r="FOL138" s="47"/>
      <c r="FOM138" s="47"/>
      <c r="FON138" s="47"/>
      <c r="FOO138" s="47"/>
      <c r="FOP138" s="47"/>
      <c r="FOQ138" s="47"/>
      <c r="FOR138" s="47"/>
      <c r="FOS138" s="47"/>
      <c r="FOT138" s="47"/>
      <c r="FOU138" s="47"/>
      <c r="FOV138" s="47"/>
      <c r="FOW138" s="47"/>
      <c r="FOX138" s="47"/>
      <c r="FOY138" s="47"/>
      <c r="FOZ138" s="47"/>
      <c r="FPA138" s="47"/>
      <c r="FPB138" s="47"/>
      <c r="FPC138" s="47"/>
      <c r="FPD138" s="47"/>
      <c r="FPE138" s="47"/>
      <c r="FPF138" s="47"/>
      <c r="FPG138" s="47"/>
      <c r="FPH138" s="47"/>
      <c r="FPI138" s="47"/>
      <c r="FPJ138" s="47"/>
      <c r="FPK138" s="47"/>
      <c r="FPL138" s="47"/>
      <c r="FPM138" s="47"/>
      <c r="FPN138" s="47"/>
      <c r="FPO138" s="47"/>
      <c r="FPP138" s="47"/>
      <c r="FPQ138" s="47"/>
      <c r="FPR138" s="47"/>
      <c r="FPS138" s="47"/>
      <c r="FPT138" s="47"/>
      <c r="FPU138" s="47"/>
      <c r="FPV138" s="47"/>
      <c r="FPW138" s="47"/>
      <c r="FPX138" s="47"/>
      <c r="FPY138" s="47"/>
      <c r="FPZ138" s="47"/>
      <c r="FQA138" s="47"/>
      <c r="FQB138" s="47"/>
      <c r="FQC138" s="47"/>
      <c r="FQD138" s="47"/>
      <c r="FQE138" s="47"/>
      <c r="FQF138" s="47"/>
      <c r="FQG138" s="47"/>
      <c r="FQH138" s="47"/>
      <c r="FQI138" s="47"/>
      <c r="FQJ138" s="47"/>
      <c r="FQK138" s="47"/>
      <c r="FQL138" s="47"/>
      <c r="FQM138" s="47"/>
      <c r="FQN138" s="47"/>
      <c r="FQO138" s="47"/>
      <c r="FQP138" s="47"/>
      <c r="FQQ138" s="47"/>
      <c r="FQR138" s="47"/>
      <c r="FQS138" s="47"/>
      <c r="FQT138" s="47"/>
      <c r="FQU138" s="47"/>
      <c r="FQV138" s="47"/>
      <c r="FQW138" s="47"/>
      <c r="FQX138" s="47"/>
      <c r="FQY138" s="47"/>
      <c r="FQZ138" s="47"/>
      <c r="FRA138" s="47"/>
      <c r="FRB138" s="47"/>
      <c r="FRC138" s="47"/>
      <c r="FRD138" s="47"/>
      <c r="FRE138" s="47"/>
      <c r="FRF138" s="47"/>
      <c r="FRG138" s="47"/>
      <c r="FRH138" s="47"/>
      <c r="FRI138" s="47"/>
      <c r="FRJ138" s="47"/>
      <c r="FRK138" s="47"/>
      <c r="FRL138" s="47"/>
      <c r="FRM138" s="47"/>
      <c r="FRN138" s="47"/>
      <c r="FRO138" s="47"/>
      <c r="FRP138" s="47"/>
      <c r="FRQ138" s="47"/>
      <c r="FRR138" s="47"/>
      <c r="FRS138" s="47"/>
      <c r="FRT138" s="47"/>
      <c r="FRU138" s="47"/>
      <c r="FRV138" s="47"/>
      <c r="FRW138" s="47"/>
      <c r="FRX138" s="47"/>
      <c r="FRY138" s="47"/>
      <c r="FRZ138" s="47"/>
      <c r="FSA138" s="47"/>
      <c r="FSB138" s="47"/>
      <c r="FSC138" s="47"/>
      <c r="FSD138" s="47"/>
      <c r="FSE138" s="47"/>
      <c r="FSF138" s="47"/>
      <c r="FSG138" s="47"/>
      <c r="FSH138" s="47"/>
      <c r="FSI138" s="47"/>
      <c r="FSJ138" s="47"/>
      <c r="FSK138" s="47"/>
      <c r="FSL138" s="47"/>
      <c r="FSM138" s="47"/>
      <c r="FSN138" s="47"/>
      <c r="FSO138" s="47"/>
      <c r="FSP138" s="47"/>
      <c r="FSQ138" s="47"/>
      <c r="FSR138" s="47"/>
      <c r="FSS138" s="47"/>
      <c r="FST138" s="47"/>
      <c r="FSU138" s="47"/>
      <c r="FSV138" s="47"/>
      <c r="FSW138" s="47"/>
      <c r="FSX138" s="47"/>
      <c r="FSY138" s="47"/>
      <c r="FSZ138" s="47"/>
      <c r="FTA138" s="47"/>
      <c r="FTB138" s="47"/>
      <c r="FTC138" s="47"/>
      <c r="FTD138" s="47"/>
      <c r="FTE138" s="47"/>
      <c r="FTF138" s="47"/>
      <c r="FTG138" s="47"/>
      <c r="FTH138" s="47"/>
      <c r="FTI138" s="47"/>
      <c r="FTJ138" s="47"/>
      <c r="FTK138" s="47"/>
      <c r="FTL138" s="47"/>
      <c r="FTM138" s="47"/>
      <c r="FTN138" s="47"/>
      <c r="FTO138" s="47"/>
      <c r="FTP138" s="47"/>
      <c r="FTQ138" s="47"/>
      <c r="FTR138" s="47"/>
      <c r="FTS138" s="47"/>
      <c r="FTT138" s="47"/>
      <c r="FTU138" s="47"/>
      <c r="FTV138" s="47"/>
      <c r="FTW138" s="47"/>
      <c r="FTX138" s="47"/>
      <c r="FTY138" s="47"/>
      <c r="FTZ138" s="47"/>
      <c r="FUA138" s="47"/>
      <c r="FUB138" s="47"/>
      <c r="FUC138" s="47"/>
      <c r="FUD138" s="47"/>
      <c r="FUE138" s="47"/>
      <c r="FUF138" s="47"/>
      <c r="FUG138" s="47"/>
      <c r="FUH138" s="47"/>
      <c r="FUI138" s="47"/>
      <c r="FUJ138" s="47"/>
      <c r="FUK138" s="47"/>
      <c r="FUL138" s="47"/>
      <c r="FUM138" s="47"/>
      <c r="FUN138" s="47"/>
      <c r="FUO138" s="47"/>
      <c r="FUP138" s="47"/>
      <c r="FUQ138" s="47"/>
      <c r="FUR138" s="47"/>
      <c r="FUS138" s="47"/>
      <c r="FUT138" s="47"/>
      <c r="FUU138" s="47"/>
      <c r="FUV138" s="47"/>
      <c r="FUW138" s="47"/>
      <c r="FUX138" s="47"/>
      <c r="FUY138" s="47"/>
      <c r="FUZ138" s="47"/>
      <c r="FVA138" s="47"/>
      <c r="FVB138" s="47"/>
      <c r="FVC138" s="47"/>
      <c r="FVD138" s="47"/>
      <c r="FVE138" s="47"/>
      <c r="FVF138" s="47"/>
      <c r="FVG138" s="47"/>
      <c r="FVH138" s="47"/>
      <c r="FVI138" s="47"/>
      <c r="FVJ138" s="47"/>
      <c r="FVK138" s="47"/>
      <c r="FVL138" s="47"/>
      <c r="FVM138" s="47"/>
      <c r="FVN138" s="47"/>
      <c r="FVO138" s="47"/>
      <c r="FVP138" s="47"/>
      <c r="FVQ138" s="47"/>
      <c r="FVR138" s="47"/>
      <c r="FVS138" s="47"/>
      <c r="FVT138" s="47"/>
      <c r="FVU138" s="47"/>
      <c r="FVV138" s="47"/>
      <c r="FVW138" s="47"/>
      <c r="FVX138" s="47"/>
      <c r="FVY138" s="47"/>
      <c r="FVZ138" s="47"/>
      <c r="FWA138" s="47"/>
      <c r="FWB138" s="47"/>
      <c r="FWC138" s="47"/>
      <c r="FWD138" s="47"/>
      <c r="FWE138" s="47"/>
      <c r="FWF138" s="47"/>
      <c r="FWG138" s="47"/>
      <c r="FWH138" s="47"/>
      <c r="FWI138" s="47"/>
      <c r="FWJ138" s="47"/>
      <c r="FWK138" s="47"/>
      <c r="FWL138" s="47"/>
      <c r="FWM138" s="47"/>
      <c r="FWN138" s="47"/>
      <c r="FWO138" s="47"/>
      <c r="FWP138" s="47"/>
      <c r="FWQ138" s="47"/>
      <c r="FWR138" s="47"/>
      <c r="FWS138" s="47"/>
      <c r="FWT138" s="47"/>
      <c r="FWU138" s="47"/>
      <c r="FWV138" s="47"/>
      <c r="FWW138" s="47"/>
      <c r="FWX138" s="47"/>
      <c r="FWY138" s="47"/>
      <c r="FWZ138" s="47"/>
      <c r="FXA138" s="47"/>
      <c r="FXB138" s="47"/>
      <c r="FXC138" s="47"/>
      <c r="FXD138" s="47"/>
      <c r="FXE138" s="47"/>
      <c r="FXF138" s="47"/>
      <c r="FXG138" s="47"/>
      <c r="FXH138" s="47"/>
      <c r="FXI138" s="47"/>
      <c r="FXJ138" s="47"/>
      <c r="FXK138" s="47"/>
      <c r="FXL138" s="47"/>
      <c r="FXM138" s="47"/>
      <c r="FXN138" s="47"/>
      <c r="FXO138" s="47"/>
      <c r="FXP138" s="47"/>
      <c r="FXQ138" s="47"/>
      <c r="FXR138" s="47"/>
      <c r="FXS138" s="47"/>
      <c r="FXT138" s="47"/>
      <c r="FXU138" s="47"/>
      <c r="FXV138" s="47"/>
      <c r="FXW138" s="47"/>
      <c r="FXX138" s="47"/>
      <c r="FXY138" s="47"/>
      <c r="FXZ138" s="47"/>
      <c r="FYA138" s="47"/>
      <c r="FYB138" s="47"/>
      <c r="FYC138" s="47"/>
      <c r="FYD138" s="47"/>
      <c r="FYE138" s="47"/>
      <c r="FYF138" s="47"/>
      <c r="FYG138" s="47"/>
      <c r="FYH138" s="47"/>
      <c r="FYI138" s="47"/>
      <c r="FYJ138" s="47"/>
      <c r="FYK138" s="47"/>
      <c r="FYL138" s="47"/>
      <c r="FYM138" s="47"/>
      <c r="FYN138" s="47"/>
      <c r="FYO138" s="47"/>
      <c r="FYP138" s="47"/>
      <c r="FYQ138" s="47"/>
      <c r="FYR138" s="47"/>
      <c r="FYS138" s="47"/>
      <c r="FYT138" s="47"/>
      <c r="FYU138" s="47"/>
      <c r="FYV138" s="47"/>
      <c r="FYW138" s="47"/>
      <c r="FYX138" s="47"/>
      <c r="FYY138" s="47"/>
      <c r="FYZ138" s="47"/>
      <c r="FZA138" s="47"/>
      <c r="FZB138" s="47"/>
      <c r="FZC138" s="47"/>
      <c r="FZD138" s="47"/>
      <c r="FZE138" s="47"/>
      <c r="FZF138" s="47"/>
      <c r="FZG138" s="47"/>
      <c r="FZH138" s="47"/>
      <c r="FZI138" s="47"/>
      <c r="FZJ138" s="47"/>
      <c r="FZK138" s="47"/>
      <c r="FZL138" s="47"/>
      <c r="FZM138" s="47"/>
      <c r="FZN138" s="47"/>
      <c r="FZO138" s="47"/>
      <c r="FZP138" s="47"/>
      <c r="FZQ138" s="47"/>
      <c r="FZR138" s="47"/>
      <c r="FZS138" s="47"/>
      <c r="FZT138" s="47"/>
      <c r="FZU138" s="47"/>
      <c r="FZV138" s="47"/>
      <c r="FZW138" s="47"/>
      <c r="FZX138" s="47"/>
      <c r="FZY138" s="47"/>
      <c r="FZZ138" s="47"/>
      <c r="GAA138" s="47"/>
      <c r="GAB138" s="47"/>
      <c r="GAC138" s="47"/>
      <c r="GAD138" s="47"/>
      <c r="GAE138" s="47"/>
      <c r="GAF138" s="47"/>
      <c r="GAG138" s="47"/>
      <c r="GAH138" s="47"/>
      <c r="GAI138" s="47"/>
      <c r="GAJ138" s="47"/>
      <c r="GAK138" s="47"/>
      <c r="GAL138" s="47"/>
      <c r="GAM138" s="47"/>
      <c r="GAN138" s="47"/>
      <c r="GAO138" s="47"/>
      <c r="GAP138" s="47"/>
      <c r="GAQ138" s="47"/>
      <c r="GAR138" s="47"/>
      <c r="GAS138" s="47"/>
      <c r="GAT138" s="47"/>
      <c r="GAU138" s="47"/>
      <c r="GAV138" s="47"/>
      <c r="GAW138" s="47"/>
      <c r="GAX138" s="47"/>
      <c r="GAY138" s="47"/>
      <c r="GAZ138" s="47"/>
      <c r="GBA138" s="47"/>
      <c r="GBB138" s="47"/>
      <c r="GBC138" s="47"/>
      <c r="GBD138" s="47"/>
      <c r="GBE138" s="47"/>
      <c r="GBF138" s="47"/>
      <c r="GBG138" s="47"/>
      <c r="GBH138" s="47"/>
      <c r="GBI138" s="47"/>
      <c r="GBJ138" s="47"/>
      <c r="GBK138" s="47"/>
      <c r="GBL138" s="47"/>
      <c r="GBM138" s="47"/>
      <c r="GBN138" s="47"/>
      <c r="GBO138" s="47"/>
      <c r="GBP138" s="47"/>
      <c r="GBQ138" s="47"/>
      <c r="GBR138" s="47"/>
      <c r="GBS138" s="47"/>
      <c r="GBT138" s="47"/>
      <c r="GBU138" s="47"/>
      <c r="GBV138" s="47"/>
      <c r="GBW138" s="47"/>
      <c r="GBX138" s="47"/>
      <c r="GBY138" s="47"/>
      <c r="GBZ138" s="47"/>
      <c r="GCA138" s="47"/>
      <c r="GCB138" s="47"/>
      <c r="GCC138" s="47"/>
      <c r="GCD138" s="47"/>
      <c r="GCE138" s="47"/>
      <c r="GCF138" s="47"/>
      <c r="GCG138" s="47"/>
      <c r="GCH138" s="47"/>
      <c r="GCI138" s="47"/>
      <c r="GCJ138" s="47"/>
      <c r="GCK138" s="47"/>
      <c r="GCL138" s="47"/>
      <c r="GCM138" s="47"/>
      <c r="GCN138" s="47"/>
      <c r="GCO138" s="47"/>
      <c r="GCP138" s="47"/>
      <c r="GCQ138" s="47"/>
      <c r="GCR138" s="47"/>
      <c r="GCS138" s="47"/>
      <c r="GCT138" s="47"/>
      <c r="GCU138" s="47"/>
      <c r="GCV138" s="47"/>
      <c r="GCW138" s="47"/>
      <c r="GCX138" s="47"/>
      <c r="GCY138" s="47"/>
      <c r="GCZ138" s="47"/>
      <c r="GDA138" s="47"/>
      <c r="GDB138" s="47"/>
      <c r="GDC138" s="47"/>
      <c r="GDD138" s="47"/>
      <c r="GDE138" s="47"/>
      <c r="GDF138" s="47"/>
      <c r="GDG138" s="47"/>
      <c r="GDH138" s="47"/>
      <c r="GDI138" s="47"/>
      <c r="GDJ138" s="47"/>
      <c r="GDK138" s="47"/>
      <c r="GDL138" s="47"/>
      <c r="GDM138" s="47"/>
      <c r="GDN138" s="47"/>
      <c r="GDO138" s="47"/>
      <c r="GDP138" s="47"/>
      <c r="GDQ138" s="47"/>
      <c r="GDR138" s="47"/>
      <c r="GDS138" s="47"/>
      <c r="GDT138" s="47"/>
      <c r="GDU138" s="47"/>
      <c r="GDV138" s="47"/>
      <c r="GDW138" s="47"/>
      <c r="GDX138" s="47"/>
      <c r="GDY138" s="47"/>
      <c r="GDZ138" s="47"/>
      <c r="GEA138" s="47"/>
      <c r="GEB138" s="47"/>
      <c r="GEC138" s="47"/>
      <c r="GED138" s="47"/>
      <c r="GEE138" s="47"/>
      <c r="GEF138" s="47"/>
      <c r="GEG138" s="47"/>
      <c r="GEH138" s="47"/>
      <c r="GEI138" s="47"/>
      <c r="GEJ138" s="47"/>
      <c r="GEK138" s="47"/>
      <c r="GEL138" s="47"/>
      <c r="GEM138" s="47"/>
      <c r="GEN138" s="47"/>
      <c r="GEO138" s="47"/>
      <c r="GEP138" s="47"/>
      <c r="GEQ138" s="47"/>
      <c r="GER138" s="47"/>
      <c r="GES138" s="47"/>
      <c r="GET138" s="47"/>
      <c r="GEU138" s="47"/>
      <c r="GEV138" s="47"/>
      <c r="GEW138" s="47"/>
      <c r="GEX138" s="47"/>
      <c r="GEY138" s="47"/>
      <c r="GEZ138" s="47"/>
      <c r="GFA138" s="47"/>
      <c r="GFB138" s="47"/>
      <c r="GFC138" s="47"/>
      <c r="GFD138" s="47"/>
      <c r="GFE138" s="47"/>
      <c r="GFF138" s="47"/>
      <c r="GFG138" s="47"/>
      <c r="GFH138" s="47"/>
      <c r="GFI138" s="47"/>
      <c r="GFJ138" s="47"/>
      <c r="GFK138" s="47"/>
      <c r="GFL138" s="47"/>
      <c r="GFM138" s="47"/>
      <c r="GFN138" s="47"/>
      <c r="GFO138" s="47"/>
      <c r="GFP138" s="47"/>
      <c r="GFQ138" s="47"/>
      <c r="GFR138" s="47"/>
      <c r="GFS138" s="47"/>
      <c r="GFT138" s="47"/>
      <c r="GFU138" s="47"/>
      <c r="GFV138" s="47"/>
      <c r="GFW138" s="47"/>
      <c r="GFX138" s="47"/>
      <c r="GFY138" s="47"/>
      <c r="GFZ138" s="47"/>
      <c r="GGA138" s="47"/>
      <c r="GGB138" s="47"/>
      <c r="GGC138" s="47"/>
      <c r="GGD138" s="47"/>
      <c r="GGE138" s="47"/>
      <c r="GGF138" s="47"/>
      <c r="GGG138" s="47"/>
      <c r="GGH138" s="47"/>
      <c r="GGI138" s="47"/>
      <c r="GGJ138" s="47"/>
      <c r="GGK138" s="47"/>
      <c r="GGL138" s="47"/>
      <c r="GGM138" s="47"/>
      <c r="GGN138" s="47"/>
      <c r="GGO138" s="47"/>
      <c r="GGP138" s="47"/>
      <c r="GGQ138" s="47"/>
      <c r="GGR138" s="47"/>
      <c r="GGS138" s="47"/>
      <c r="GGT138" s="47"/>
      <c r="GGU138" s="47"/>
      <c r="GGV138" s="47"/>
      <c r="GGW138" s="47"/>
      <c r="GGX138" s="47"/>
      <c r="GGY138" s="47"/>
      <c r="GGZ138" s="47"/>
      <c r="GHA138" s="47"/>
      <c r="GHB138" s="47"/>
      <c r="GHC138" s="47"/>
      <c r="GHD138" s="47"/>
      <c r="GHE138" s="47"/>
      <c r="GHF138" s="47"/>
      <c r="GHG138" s="47"/>
      <c r="GHH138" s="47"/>
      <c r="GHI138" s="47"/>
      <c r="GHJ138" s="47"/>
      <c r="GHK138" s="47"/>
      <c r="GHL138" s="47"/>
      <c r="GHM138" s="47"/>
      <c r="GHN138" s="47"/>
      <c r="GHO138" s="47"/>
      <c r="GHP138" s="47"/>
      <c r="GHQ138" s="47"/>
      <c r="GHR138" s="47"/>
      <c r="GHS138" s="47"/>
      <c r="GHT138" s="47"/>
      <c r="GHU138" s="47"/>
      <c r="GHV138" s="47"/>
      <c r="GHW138" s="47"/>
      <c r="GHX138" s="47"/>
      <c r="GHY138" s="47"/>
      <c r="GHZ138" s="47"/>
      <c r="GIA138" s="47"/>
      <c r="GIB138" s="47"/>
      <c r="GIC138" s="47"/>
      <c r="GID138" s="47"/>
      <c r="GIE138" s="47"/>
      <c r="GIF138" s="47"/>
      <c r="GIG138" s="47"/>
      <c r="GIH138" s="47"/>
      <c r="GII138" s="47"/>
      <c r="GIJ138" s="47"/>
      <c r="GIK138" s="47"/>
      <c r="GIL138" s="47"/>
      <c r="GIM138" s="47"/>
      <c r="GIN138" s="47"/>
      <c r="GIO138" s="47"/>
      <c r="GIP138" s="47"/>
      <c r="GIQ138" s="47"/>
      <c r="GIR138" s="47"/>
      <c r="GIS138" s="47"/>
      <c r="GIT138" s="47"/>
      <c r="GIU138" s="47"/>
      <c r="GIV138" s="47"/>
      <c r="GIW138" s="47"/>
      <c r="GIX138" s="47"/>
      <c r="GIY138" s="47"/>
      <c r="GIZ138" s="47"/>
      <c r="GJA138" s="47"/>
      <c r="GJB138" s="47"/>
      <c r="GJC138" s="47"/>
      <c r="GJD138" s="47"/>
      <c r="GJE138" s="47"/>
      <c r="GJF138" s="47"/>
      <c r="GJG138" s="47"/>
      <c r="GJH138" s="47"/>
      <c r="GJI138" s="47"/>
      <c r="GJJ138" s="47"/>
      <c r="GJK138" s="47"/>
      <c r="GJL138" s="47"/>
      <c r="GJM138" s="47"/>
      <c r="GJN138" s="47"/>
      <c r="GJO138" s="47"/>
      <c r="GJP138" s="47"/>
      <c r="GJQ138" s="47"/>
      <c r="GJR138" s="47"/>
      <c r="GJS138" s="47"/>
      <c r="GJT138" s="47"/>
      <c r="GJU138" s="47"/>
      <c r="GJV138" s="47"/>
      <c r="GJW138" s="47"/>
      <c r="GJX138" s="47"/>
      <c r="GJY138" s="47"/>
      <c r="GJZ138" s="47"/>
      <c r="GKA138" s="47"/>
      <c r="GKB138" s="47"/>
      <c r="GKC138" s="47"/>
      <c r="GKD138" s="47"/>
      <c r="GKE138" s="47"/>
      <c r="GKF138" s="47"/>
      <c r="GKG138" s="47"/>
      <c r="GKH138" s="47"/>
      <c r="GKI138" s="47"/>
      <c r="GKJ138" s="47"/>
      <c r="GKK138" s="47"/>
      <c r="GKL138" s="47"/>
      <c r="GKM138" s="47"/>
      <c r="GKN138" s="47"/>
      <c r="GKO138" s="47"/>
      <c r="GKP138" s="47"/>
      <c r="GKQ138" s="47"/>
      <c r="GKR138" s="47"/>
      <c r="GKS138" s="47"/>
      <c r="GKT138" s="47"/>
      <c r="GKU138" s="47"/>
      <c r="GKV138" s="47"/>
      <c r="GKW138" s="47"/>
      <c r="GKX138" s="47"/>
      <c r="GKY138" s="47"/>
      <c r="GKZ138" s="47"/>
      <c r="GLA138" s="47"/>
      <c r="GLB138" s="47"/>
      <c r="GLC138" s="47"/>
      <c r="GLD138" s="47"/>
      <c r="GLE138" s="47"/>
      <c r="GLF138" s="47"/>
      <c r="GLG138" s="47"/>
      <c r="GLH138" s="47"/>
      <c r="GLI138" s="47"/>
      <c r="GLJ138" s="47"/>
      <c r="GLK138" s="47"/>
      <c r="GLL138" s="47"/>
      <c r="GLM138" s="47"/>
      <c r="GLN138" s="47"/>
      <c r="GLO138" s="47"/>
      <c r="GLP138" s="47"/>
      <c r="GLQ138" s="47"/>
      <c r="GLR138" s="47"/>
      <c r="GLS138" s="47"/>
      <c r="GLT138" s="47"/>
      <c r="GLU138" s="47"/>
      <c r="GLV138" s="47"/>
      <c r="GLW138" s="47"/>
      <c r="GLX138" s="47"/>
      <c r="GLY138" s="47"/>
      <c r="GLZ138" s="47"/>
      <c r="GMA138" s="47"/>
      <c r="GMB138" s="47"/>
      <c r="GMC138" s="47"/>
      <c r="GMD138" s="47"/>
      <c r="GME138" s="47"/>
      <c r="GMF138" s="47"/>
      <c r="GMG138" s="47"/>
      <c r="GMH138" s="47"/>
      <c r="GMI138" s="47"/>
      <c r="GMJ138" s="47"/>
      <c r="GMK138" s="47"/>
      <c r="GML138" s="47"/>
      <c r="GMM138" s="47"/>
      <c r="GMN138" s="47"/>
      <c r="GMO138" s="47"/>
      <c r="GMP138" s="47"/>
      <c r="GMQ138" s="47"/>
      <c r="GMR138" s="47"/>
      <c r="GMS138" s="47"/>
      <c r="GMT138" s="47"/>
      <c r="GMU138" s="47"/>
      <c r="GMV138" s="47"/>
      <c r="GMW138" s="47"/>
      <c r="GMX138" s="47"/>
      <c r="GMY138" s="47"/>
      <c r="GMZ138" s="47"/>
      <c r="GNA138" s="47"/>
      <c r="GNB138" s="47"/>
      <c r="GNC138" s="47"/>
      <c r="GND138" s="47"/>
      <c r="GNE138" s="47"/>
      <c r="GNF138" s="47"/>
      <c r="GNG138" s="47"/>
      <c r="GNH138" s="47"/>
      <c r="GNI138" s="47"/>
      <c r="GNJ138" s="47"/>
      <c r="GNK138" s="47"/>
      <c r="GNL138" s="47"/>
      <c r="GNM138" s="47"/>
      <c r="GNN138" s="47"/>
      <c r="GNO138" s="47"/>
      <c r="GNP138" s="47"/>
      <c r="GNQ138" s="47"/>
      <c r="GNR138" s="47"/>
      <c r="GNS138" s="47"/>
      <c r="GNT138" s="47"/>
      <c r="GNU138" s="47"/>
      <c r="GNV138" s="47"/>
      <c r="GNW138" s="47"/>
      <c r="GNX138" s="47"/>
      <c r="GNY138" s="47"/>
      <c r="GNZ138" s="47"/>
      <c r="GOA138" s="47"/>
      <c r="GOB138" s="47"/>
      <c r="GOC138" s="47"/>
      <c r="GOD138" s="47"/>
      <c r="GOE138" s="47"/>
      <c r="GOF138" s="47"/>
      <c r="GOG138" s="47"/>
      <c r="GOH138" s="47"/>
      <c r="GOI138" s="47"/>
      <c r="GOJ138" s="47"/>
      <c r="GOK138" s="47"/>
      <c r="GOL138" s="47"/>
      <c r="GOM138" s="47"/>
      <c r="GON138" s="47"/>
      <c r="GOO138" s="47"/>
      <c r="GOP138" s="47"/>
      <c r="GOQ138" s="47"/>
      <c r="GOR138" s="47"/>
      <c r="GOS138" s="47"/>
      <c r="GOT138" s="47"/>
      <c r="GOU138" s="47"/>
      <c r="GOV138" s="47"/>
      <c r="GOW138" s="47"/>
      <c r="GOX138" s="47"/>
      <c r="GOY138" s="47"/>
      <c r="GOZ138" s="47"/>
      <c r="GPA138" s="47"/>
      <c r="GPB138" s="47"/>
      <c r="GPC138" s="47"/>
      <c r="GPD138" s="47"/>
      <c r="GPE138" s="47"/>
      <c r="GPF138" s="47"/>
      <c r="GPG138" s="47"/>
      <c r="GPH138" s="47"/>
      <c r="GPI138" s="47"/>
      <c r="GPJ138" s="47"/>
      <c r="GPK138" s="47"/>
      <c r="GPL138" s="47"/>
      <c r="GPM138" s="47"/>
      <c r="GPN138" s="47"/>
      <c r="GPO138" s="47"/>
      <c r="GPP138" s="47"/>
      <c r="GPQ138" s="47"/>
      <c r="GPR138" s="47"/>
      <c r="GPS138" s="47"/>
      <c r="GPT138" s="47"/>
      <c r="GPU138" s="47"/>
      <c r="GPV138" s="47"/>
      <c r="GPW138" s="47"/>
      <c r="GPX138" s="47"/>
      <c r="GPY138" s="47"/>
      <c r="GPZ138" s="47"/>
      <c r="GQA138" s="47"/>
      <c r="GQB138" s="47"/>
      <c r="GQC138" s="47"/>
      <c r="GQD138" s="47"/>
      <c r="GQE138" s="47"/>
      <c r="GQF138" s="47"/>
      <c r="GQG138" s="47"/>
      <c r="GQH138" s="47"/>
      <c r="GQI138" s="47"/>
      <c r="GQJ138" s="47"/>
      <c r="GQK138" s="47"/>
      <c r="GQL138" s="47"/>
      <c r="GQM138" s="47"/>
      <c r="GQN138" s="47"/>
      <c r="GQO138" s="47"/>
      <c r="GQP138" s="47"/>
      <c r="GQQ138" s="47"/>
      <c r="GQR138" s="47"/>
      <c r="GQS138" s="47"/>
      <c r="GQT138" s="47"/>
      <c r="GQU138" s="47"/>
      <c r="GQV138" s="47"/>
      <c r="GQW138" s="47"/>
      <c r="GQX138" s="47"/>
      <c r="GQY138" s="47"/>
      <c r="GQZ138" s="47"/>
      <c r="GRA138" s="47"/>
      <c r="GRB138" s="47"/>
      <c r="GRC138" s="47"/>
      <c r="GRD138" s="47"/>
      <c r="GRE138" s="47"/>
      <c r="GRF138" s="47"/>
      <c r="GRG138" s="47"/>
      <c r="GRH138" s="47"/>
      <c r="GRI138" s="47"/>
      <c r="GRJ138" s="47"/>
      <c r="GRK138" s="47"/>
      <c r="GRL138" s="47"/>
      <c r="GRM138" s="47"/>
      <c r="GRN138" s="47"/>
      <c r="GRO138" s="47"/>
      <c r="GRP138" s="47"/>
      <c r="GRQ138" s="47"/>
      <c r="GRR138" s="47"/>
      <c r="GRS138" s="47"/>
      <c r="GRT138" s="47"/>
      <c r="GRU138" s="47"/>
      <c r="GRV138" s="47"/>
      <c r="GRW138" s="47"/>
      <c r="GRX138" s="47"/>
      <c r="GRY138" s="47"/>
      <c r="GRZ138" s="47"/>
      <c r="GSA138" s="47"/>
      <c r="GSB138" s="47"/>
      <c r="GSC138" s="47"/>
      <c r="GSD138" s="47"/>
      <c r="GSE138" s="47"/>
      <c r="GSF138" s="47"/>
      <c r="GSG138" s="47"/>
      <c r="GSH138" s="47"/>
      <c r="GSI138" s="47"/>
      <c r="GSJ138" s="47"/>
      <c r="GSK138" s="47"/>
      <c r="GSL138" s="47"/>
      <c r="GSM138" s="47"/>
      <c r="GSN138" s="47"/>
      <c r="GSO138" s="47"/>
      <c r="GSP138" s="47"/>
      <c r="GSQ138" s="47"/>
      <c r="GSR138" s="47"/>
      <c r="GSS138" s="47"/>
      <c r="GST138" s="47"/>
      <c r="GSU138" s="47"/>
      <c r="GSV138" s="47"/>
      <c r="GSW138" s="47"/>
      <c r="GSX138" s="47"/>
      <c r="GSY138" s="47"/>
      <c r="GSZ138" s="47"/>
      <c r="GTA138" s="47"/>
      <c r="GTB138" s="47"/>
      <c r="GTC138" s="47"/>
      <c r="GTD138" s="47"/>
      <c r="GTE138" s="47"/>
      <c r="GTF138" s="47"/>
      <c r="GTG138" s="47"/>
      <c r="GTH138" s="47"/>
      <c r="GTI138" s="47"/>
      <c r="GTJ138" s="47"/>
      <c r="GTK138" s="47"/>
      <c r="GTL138" s="47"/>
      <c r="GTM138" s="47"/>
      <c r="GTN138" s="47"/>
      <c r="GTO138" s="47"/>
      <c r="GTP138" s="47"/>
      <c r="GTQ138" s="47"/>
      <c r="GTR138" s="47"/>
      <c r="GTS138" s="47"/>
      <c r="GTT138" s="47"/>
      <c r="GTU138" s="47"/>
      <c r="GTV138" s="47"/>
      <c r="GTW138" s="47"/>
      <c r="GTX138" s="47"/>
      <c r="GTY138" s="47"/>
      <c r="GTZ138" s="47"/>
      <c r="GUA138" s="47"/>
      <c r="GUB138" s="47"/>
      <c r="GUC138" s="47"/>
      <c r="GUD138" s="47"/>
      <c r="GUE138" s="47"/>
      <c r="GUF138" s="47"/>
      <c r="GUG138" s="47"/>
      <c r="GUH138" s="47"/>
      <c r="GUI138" s="47"/>
      <c r="GUJ138" s="47"/>
      <c r="GUK138" s="47"/>
      <c r="GUL138" s="47"/>
      <c r="GUM138" s="47"/>
      <c r="GUN138" s="47"/>
      <c r="GUO138" s="47"/>
      <c r="GUP138" s="47"/>
      <c r="GUQ138" s="47"/>
      <c r="GUR138" s="47"/>
      <c r="GUS138" s="47"/>
      <c r="GUT138" s="47"/>
      <c r="GUU138" s="47"/>
      <c r="GUV138" s="47"/>
      <c r="GUW138" s="47"/>
      <c r="GUX138" s="47"/>
      <c r="GUY138" s="47"/>
      <c r="GUZ138" s="47"/>
      <c r="GVA138" s="47"/>
      <c r="GVB138" s="47"/>
      <c r="GVC138" s="47"/>
      <c r="GVD138" s="47"/>
      <c r="GVE138" s="47"/>
      <c r="GVF138" s="47"/>
      <c r="GVG138" s="47"/>
      <c r="GVH138" s="47"/>
      <c r="GVI138" s="47"/>
      <c r="GVJ138" s="47"/>
      <c r="GVK138" s="47"/>
      <c r="GVL138" s="47"/>
      <c r="GVM138" s="47"/>
      <c r="GVN138" s="47"/>
      <c r="GVO138" s="47"/>
      <c r="GVP138" s="47"/>
      <c r="GVQ138" s="47"/>
      <c r="GVR138" s="47"/>
      <c r="GVS138" s="47"/>
      <c r="GVT138" s="47"/>
      <c r="GVU138" s="47"/>
      <c r="GVV138" s="47"/>
      <c r="GVW138" s="47"/>
      <c r="GVX138" s="47"/>
      <c r="GVY138" s="47"/>
      <c r="GVZ138" s="47"/>
      <c r="GWA138" s="47"/>
      <c r="GWB138" s="47"/>
      <c r="GWC138" s="47"/>
      <c r="GWD138" s="47"/>
      <c r="GWE138" s="47"/>
      <c r="GWF138" s="47"/>
      <c r="GWG138" s="47"/>
      <c r="GWH138" s="47"/>
      <c r="GWI138" s="47"/>
      <c r="GWJ138" s="47"/>
      <c r="GWK138" s="47"/>
      <c r="GWL138" s="47"/>
      <c r="GWM138" s="47"/>
      <c r="GWN138" s="47"/>
      <c r="GWO138" s="47"/>
      <c r="GWP138" s="47"/>
      <c r="GWQ138" s="47"/>
      <c r="GWR138" s="47"/>
      <c r="GWS138" s="47"/>
      <c r="GWT138" s="47"/>
      <c r="GWU138" s="47"/>
      <c r="GWV138" s="47"/>
      <c r="GWW138" s="47"/>
      <c r="GWX138" s="47"/>
      <c r="GWY138" s="47"/>
      <c r="GWZ138" s="47"/>
      <c r="GXA138" s="47"/>
      <c r="GXB138" s="47"/>
      <c r="GXC138" s="47"/>
      <c r="GXD138" s="47"/>
      <c r="GXE138" s="47"/>
      <c r="GXF138" s="47"/>
      <c r="GXG138" s="47"/>
      <c r="GXH138" s="47"/>
      <c r="GXI138" s="47"/>
      <c r="GXJ138" s="47"/>
      <c r="GXK138" s="47"/>
      <c r="GXL138" s="47"/>
      <c r="GXM138" s="47"/>
      <c r="GXN138" s="47"/>
      <c r="GXO138" s="47"/>
      <c r="GXP138" s="47"/>
      <c r="GXQ138" s="47"/>
      <c r="GXR138" s="47"/>
      <c r="GXS138" s="47"/>
      <c r="GXT138" s="47"/>
      <c r="GXU138" s="47"/>
      <c r="GXV138" s="47"/>
      <c r="GXW138" s="47"/>
      <c r="GXX138" s="47"/>
      <c r="GXY138" s="47"/>
      <c r="GXZ138" s="47"/>
      <c r="GYA138" s="47"/>
      <c r="GYB138" s="47"/>
      <c r="GYC138" s="47"/>
      <c r="GYD138" s="47"/>
      <c r="GYE138" s="47"/>
      <c r="GYF138" s="47"/>
      <c r="GYG138" s="47"/>
      <c r="GYH138" s="47"/>
      <c r="GYI138" s="47"/>
      <c r="GYJ138" s="47"/>
      <c r="GYK138" s="47"/>
      <c r="GYL138" s="47"/>
      <c r="GYM138" s="47"/>
      <c r="GYN138" s="47"/>
      <c r="GYO138" s="47"/>
      <c r="GYP138" s="47"/>
      <c r="GYQ138" s="47"/>
      <c r="GYR138" s="47"/>
      <c r="GYS138" s="47"/>
      <c r="GYT138" s="47"/>
      <c r="GYU138" s="47"/>
      <c r="GYV138" s="47"/>
      <c r="GYW138" s="47"/>
      <c r="GYX138" s="47"/>
      <c r="GYY138" s="47"/>
      <c r="GYZ138" s="47"/>
      <c r="GZA138" s="47"/>
      <c r="GZB138" s="47"/>
      <c r="GZC138" s="47"/>
      <c r="GZD138" s="47"/>
      <c r="GZE138" s="47"/>
      <c r="GZF138" s="47"/>
      <c r="GZG138" s="47"/>
      <c r="GZH138" s="47"/>
      <c r="GZI138" s="47"/>
      <c r="GZJ138" s="47"/>
      <c r="GZK138" s="47"/>
      <c r="GZL138" s="47"/>
      <c r="GZM138" s="47"/>
      <c r="GZN138" s="47"/>
      <c r="GZO138" s="47"/>
      <c r="GZP138" s="47"/>
      <c r="GZQ138" s="47"/>
      <c r="GZR138" s="47"/>
      <c r="GZS138" s="47"/>
      <c r="GZT138" s="47"/>
      <c r="GZU138" s="47"/>
      <c r="GZV138" s="47"/>
      <c r="GZW138" s="47"/>
      <c r="GZX138" s="47"/>
      <c r="GZY138" s="47"/>
      <c r="GZZ138" s="47"/>
      <c r="HAA138" s="47"/>
      <c r="HAB138" s="47"/>
      <c r="HAC138" s="47"/>
      <c r="HAD138" s="47"/>
      <c r="HAE138" s="47"/>
      <c r="HAF138" s="47"/>
      <c r="HAG138" s="47"/>
      <c r="HAH138" s="47"/>
      <c r="HAI138" s="47"/>
      <c r="HAJ138" s="47"/>
      <c r="HAK138" s="47"/>
      <c r="HAL138" s="47"/>
      <c r="HAM138" s="47"/>
      <c r="HAN138" s="47"/>
      <c r="HAO138" s="47"/>
      <c r="HAP138" s="47"/>
      <c r="HAQ138" s="47"/>
      <c r="HAR138" s="47"/>
      <c r="HAS138" s="47"/>
      <c r="HAT138" s="47"/>
      <c r="HAU138" s="47"/>
      <c r="HAV138" s="47"/>
      <c r="HAW138" s="47"/>
      <c r="HAX138" s="47"/>
      <c r="HAY138" s="47"/>
      <c r="HAZ138" s="47"/>
      <c r="HBA138" s="47"/>
      <c r="HBB138" s="47"/>
      <c r="HBC138" s="47"/>
      <c r="HBD138" s="47"/>
      <c r="HBE138" s="47"/>
      <c r="HBF138" s="47"/>
      <c r="HBG138" s="47"/>
      <c r="HBH138" s="47"/>
      <c r="HBI138" s="47"/>
      <c r="HBJ138" s="47"/>
      <c r="HBK138" s="47"/>
      <c r="HBL138" s="47"/>
      <c r="HBM138" s="47"/>
      <c r="HBN138" s="47"/>
      <c r="HBO138" s="47"/>
      <c r="HBP138" s="47"/>
      <c r="HBQ138" s="47"/>
      <c r="HBR138" s="47"/>
      <c r="HBS138" s="47"/>
      <c r="HBT138" s="47"/>
      <c r="HBU138" s="47"/>
      <c r="HBV138" s="47"/>
      <c r="HBW138" s="47"/>
      <c r="HBX138" s="47"/>
      <c r="HBY138" s="47"/>
      <c r="HBZ138" s="47"/>
      <c r="HCA138" s="47"/>
      <c r="HCB138" s="47"/>
      <c r="HCC138" s="47"/>
      <c r="HCD138" s="47"/>
      <c r="HCE138" s="47"/>
      <c r="HCF138" s="47"/>
      <c r="HCG138" s="47"/>
      <c r="HCH138" s="47"/>
      <c r="HCI138" s="47"/>
      <c r="HCJ138" s="47"/>
      <c r="HCK138" s="47"/>
      <c r="HCL138" s="47"/>
      <c r="HCM138" s="47"/>
      <c r="HCN138" s="47"/>
      <c r="HCO138" s="47"/>
      <c r="HCP138" s="47"/>
      <c r="HCQ138" s="47"/>
      <c r="HCR138" s="47"/>
      <c r="HCS138" s="47"/>
      <c r="HCT138" s="47"/>
      <c r="HCU138" s="47"/>
      <c r="HCV138" s="47"/>
      <c r="HCW138" s="47"/>
      <c r="HCX138" s="47"/>
      <c r="HCY138" s="47"/>
      <c r="HCZ138" s="47"/>
      <c r="HDA138" s="47"/>
      <c r="HDB138" s="47"/>
      <c r="HDC138" s="47"/>
      <c r="HDD138" s="47"/>
      <c r="HDE138" s="47"/>
      <c r="HDF138" s="47"/>
      <c r="HDG138" s="47"/>
      <c r="HDH138" s="47"/>
      <c r="HDI138" s="47"/>
      <c r="HDJ138" s="47"/>
      <c r="HDK138" s="47"/>
      <c r="HDL138" s="47"/>
      <c r="HDM138" s="47"/>
      <c r="HDN138" s="47"/>
      <c r="HDO138" s="47"/>
      <c r="HDP138" s="47"/>
      <c r="HDQ138" s="47"/>
      <c r="HDR138" s="47"/>
      <c r="HDS138" s="47"/>
      <c r="HDT138" s="47"/>
      <c r="HDU138" s="47"/>
      <c r="HDV138" s="47"/>
      <c r="HDW138" s="47"/>
      <c r="HDX138" s="47"/>
      <c r="HDY138" s="47"/>
      <c r="HDZ138" s="47"/>
      <c r="HEA138" s="47"/>
      <c r="HEB138" s="47"/>
      <c r="HEC138" s="47"/>
      <c r="HED138" s="47"/>
      <c r="HEE138" s="47"/>
      <c r="HEF138" s="47"/>
      <c r="HEG138" s="47"/>
      <c r="HEH138" s="47"/>
      <c r="HEI138" s="47"/>
      <c r="HEJ138" s="47"/>
      <c r="HEK138" s="47"/>
      <c r="HEL138" s="47"/>
      <c r="HEM138" s="47"/>
      <c r="HEN138" s="47"/>
      <c r="HEO138" s="47"/>
      <c r="HEP138" s="47"/>
      <c r="HEQ138" s="47"/>
      <c r="HER138" s="47"/>
      <c r="HES138" s="47"/>
      <c r="HET138" s="47"/>
      <c r="HEU138" s="47"/>
      <c r="HEV138" s="47"/>
      <c r="HEW138" s="47"/>
      <c r="HEX138" s="47"/>
      <c r="HEY138" s="47"/>
      <c r="HEZ138" s="47"/>
      <c r="HFA138" s="47"/>
      <c r="HFB138" s="47"/>
      <c r="HFC138" s="47"/>
      <c r="HFD138" s="47"/>
      <c r="HFE138" s="47"/>
      <c r="HFF138" s="47"/>
      <c r="HFG138" s="47"/>
      <c r="HFH138" s="47"/>
      <c r="HFI138" s="47"/>
      <c r="HFJ138" s="47"/>
      <c r="HFK138" s="47"/>
      <c r="HFL138" s="47"/>
      <c r="HFM138" s="47"/>
      <c r="HFN138" s="47"/>
      <c r="HFO138" s="47"/>
      <c r="HFP138" s="47"/>
      <c r="HFQ138" s="47"/>
      <c r="HFR138" s="47"/>
      <c r="HFS138" s="47"/>
      <c r="HFT138" s="47"/>
      <c r="HFU138" s="47"/>
      <c r="HFV138" s="47"/>
      <c r="HFW138" s="47"/>
      <c r="HFX138" s="47"/>
      <c r="HFY138" s="47"/>
      <c r="HFZ138" s="47"/>
      <c r="HGA138" s="47"/>
      <c r="HGB138" s="47"/>
      <c r="HGC138" s="47"/>
      <c r="HGD138" s="47"/>
      <c r="HGE138" s="47"/>
      <c r="HGF138" s="47"/>
      <c r="HGG138" s="47"/>
      <c r="HGH138" s="47"/>
      <c r="HGI138" s="47"/>
      <c r="HGJ138" s="47"/>
      <c r="HGK138" s="47"/>
      <c r="HGL138" s="47"/>
      <c r="HGM138" s="47"/>
      <c r="HGN138" s="47"/>
      <c r="HGO138" s="47"/>
      <c r="HGP138" s="47"/>
      <c r="HGQ138" s="47"/>
      <c r="HGR138" s="47"/>
      <c r="HGS138" s="47"/>
      <c r="HGT138" s="47"/>
      <c r="HGU138" s="47"/>
      <c r="HGV138" s="47"/>
      <c r="HGW138" s="47"/>
      <c r="HGX138" s="47"/>
      <c r="HGY138" s="47"/>
      <c r="HGZ138" s="47"/>
      <c r="HHA138" s="47"/>
      <c r="HHB138" s="47"/>
      <c r="HHC138" s="47"/>
      <c r="HHD138" s="47"/>
      <c r="HHE138" s="47"/>
      <c r="HHF138" s="47"/>
      <c r="HHG138" s="47"/>
      <c r="HHH138" s="47"/>
      <c r="HHI138" s="47"/>
      <c r="HHJ138" s="47"/>
      <c r="HHK138" s="47"/>
      <c r="HHL138" s="47"/>
      <c r="HHM138" s="47"/>
      <c r="HHN138" s="47"/>
      <c r="HHO138" s="47"/>
      <c r="HHP138" s="47"/>
      <c r="HHQ138" s="47"/>
      <c r="HHR138" s="47"/>
      <c r="HHS138" s="47"/>
      <c r="HHT138" s="47"/>
      <c r="HHU138" s="47"/>
      <c r="HHV138" s="47"/>
      <c r="HHW138" s="47"/>
      <c r="HHX138" s="47"/>
      <c r="HHY138" s="47"/>
      <c r="HHZ138" s="47"/>
      <c r="HIA138" s="47"/>
      <c r="HIB138" s="47"/>
      <c r="HIC138" s="47"/>
      <c r="HID138" s="47"/>
      <c r="HIE138" s="47"/>
      <c r="HIF138" s="47"/>
      <c r="HIG138" s="47"/>
      <c r="HIH138" s="47"/>
      <c r="HII138" s="47"/>
      <c r="HIJ138" s="47"/>
      <c r="HIK138" s="47"/>
      <c r="HIL138" s="47"/>
      <c r="HIM138" s="47"/>
      <c r="HIN138" s="47"/>
      <c r="HIO138" s="47"/>
      <c r="HIP138" s="47"/>
      <c r="HIQ138" s="47"/>
      <c r="HIR138" s="47"/>
      <c r="HIS138" s="47"/>
      <c r="HIT138" s="47"/>
      <c r="HIU138" s="47"/>
      <c r="HIV138" s="47"/>
      <c r="HIW138" s="47"/>
      <c r="HIX138" s="47"/>
      <c r="HIY138" s="47"/>
      <c r="HIZ138" s="47"/>
      <c r="HJA138" s="47"/>
      <c r="HJB138" s="47"/>
      <c r="HJC138" s="47"/>
      <c r="HJD138" s="47"/>
      <c r="HJE138" s="47"/>
      <c r="HJF138" s="47"/>
      <c r="HJG138" s="47"/>
      <c r="HJH138" s="47"/>
      <c r="HJI138" s="47"/>
      <c r="HJJ138" s="47"/>
      <c r="HJK138" s="47"/>
      <c r="HJL138" s="47"/>
      <c r="HJM138" s="47"/>
      <c r="HJN138" s="47"/>
      <c r="HJO138" s="47"/>
      <c r="HJP138" s="47"/>
      <c r="HJQ138" s="47"/>
      <c r="HJR138" s="47"/>
      <c r="HJS138" s="47"/>
      <c r="HJT138" s="47"/>
      <c r="HJU138" s="47"/>
      <c r="HJV138" s="47"/>
      <c r="HJW138" s="47"/>
      <c r="HJX138" s="47"/>
      <c r="HJY138" s="47"/>
      <c r="HJZ138" s="47"/>
      <c r="HKA138" s="47"/>
      <c r="HKB138" s="47"/>
      <c r="HKC138" s="47"/>
      <c r="HKD138" s="47"/>
      <c r="HKE138" s="47"/>
      <c r="HKF138" s="47"/>
      <c r="HKG138" s="47"/>
      <c r="HKH138" s="47"/>
      <c r="HKI138" s="47"/>
      <c r="HKJ138" s="47"/>
      <c r="HKK138" s="47"/>
      <c r="HKL138" s="47"/>
      <c r="HKM138" s="47"/>
      <c r="HKN138" s="47"/>
      <c r="HKO138" s="47"/>
      <c r="HKP138" s="47"/>
      <c r="HKQ138" s="47"/>
      <c r="HKR138" s="47"/>
      <c r="HKS138" s="47"/>
      <c r="HKT138" s="47"/>
      <c r="HKU138" s="47"/>
      <c r="HKV138" s="47"/>
      <c r="HKW138" s="47"/>
      <c r="HKX138" s="47"/>
      <c r="HKY138" s="47"/>
      <c r="HKZ138" s="47"/>
      <c r="HLA138" s="47"/>
      <c r="HLB138" s="47"/>
      <c r="HLC138" s="47"/>
      <c r="HLD138" s="47"/>
      <c r="HLE138" s="47"/>
      <c r="HLF138" s="47"/>
      <c r="HLG138" s="47"/>
      <c r="HLH138" s="47"/>
      <c r="HLI138" s="47"/>
      <c r="HLJ138" s="47"/>
      <c r="HLK138" s="47"/>
      <c r="HLL138" s="47"/>
      <c r="HLM138" s="47"/>
      <c r="HLN138" s="47"/>
      <c r="HLO138" s="47"/>
      <c r="HLP138" s="47"/>
      <c r="HLQ138" s="47"/>
      <c r="HLR138" s="47"/>
      <c r="HLS138" s="47"/>
      <c r="HLT138" s="47"/>
      <c r="HLU138" s="47"/>
      <c r="HLV138" s="47"/>
      <c r="HLW138" s="47"/>
      <c r="HLX138" s="47"/>
      <c r="HLY138" s="47"/>
      <c r="HLZ138" s="47"/>
      <c r="HMA138" s="47"/>
      <c r="HMB138" s="47"/>
      <c r="HMC138" s="47"/>
      <c r="HMD138" s="47"/>
      <c r="HME138" s="47"/>
      <c r="HMF138" s="47"/>
      <c r="HMG138" s="47"/>
      <c r="HMH138" s="47"/>
      <c r="HMI138" s="47"/>
      <c r="HMJ138" s="47"/>
      <c r="HMK138" s="47"/>
      <c r="HML138" s="47"/>
      <c r="HMM138" s="47"/>
      <c r="HMN138" s="47"/>
      <c r="HMO138" s="47"/>
      <c r="HMP138" s="47"/>
      <c r="HMQ138" s="47"/>
      <c r="HMR138" s="47"/>
      <c r="HMS138" s="47"/>
      <c r="HMT138" s="47"/>
      <c r="HMU138" s="47"/>
      <c r="HMV138" s="47"/>
      <c r="HMW138" s="47"/>
      <c r="HMX138" s="47"/>
      <c r="HMY138" s="47"/>
      <c r="HMZ138" s="47"/>
      <c r="HNA138" s="47"/>
      <c r="HNB138" s="47"/>
      <c r="HNC138" s="47"/>
      <c r="HND138" s="47"/>
      <c r="HNE138" s="47"/>
      <c r="HNF138" s="47"/>
      <c r="HNG138" s="47"/>
      <c r="HNH138" s="47"/>
      <c r="HNI138" s="47"/>
      <c r="HNJ138" s="47"/>
      <c r="HNK138" s="47"/>
      <c r="HNL138" s="47"/>
      <c r="HNM138" s="47"/>
      <c r="HNN138" s="47"/>
      <c r="HNO138" s="47"/>
      <c r="HNP138" s="47"/>
      <c r="HNQ138" s="47"/>
      <c r="HNR138" s="47"/>
      <c r="HNS138" s="47"/>
      <c r="HNT138" s="47"/>
      <c r="HNU138" s="47"/>
      <c r="HNV138" s="47"/>
      <c r="HNW138" s="47"/>
      <c r="HNX138" s="47"/>
      <c r="HNY138" s="47"/>
      <c r="HNZ138" s="47"/>
      <c r="HOA138" s="47"/>
      <c r="HOB138" s="47"/>
      <c r="HOC138" s="47"/>
      <c r="HOD138" s="47"/>
      <c r="HOE138" s="47"/>
      <c r="HOF138" s="47"/>
      <c r="HOG138" s="47"/>
      <c r="HOH138" s="47"/>
      <c r="HOI138" s="47"/>
      <c r="HOJ138" s="47"/>
      <c r="HOK138" s="47"/>
      <c r="HOL138" s="47"/>
      <c r="HOM138" s="47"/>
      <c r="HON138" s="47"/>
      <c r="HOO138" s="47"/>
      <c r="HOP138" s="47"/>
      <c r="HOQ138" s="47"/>
      <c r="HOR138" s="47"/>
      <c r="HOS138" s="47"/>
      <c r="HOT138" s="47"/>
      <c r="HOU138" s="47"/>
      <c r="HOV138" s="47"/>
      <c r="HOW138" s="47"/>
      <c r="HOX138" s="47"/>
      <c r="HOY138" s="47"/>
      <c r="HOZ138" s="47"/>
      <c r="HPA138" s="47"/>
      <c r="HPB138" s="47"/>
      <c r="HPC138" s="47"/>
      <c r="HPD138" s="47"/>
      <c r="HPE138" s="47"/>
      <c r="HPF138" s="47"/>
      <c r="HPG138" s="47"/>
      <c r="HPH138" s="47"/>
      <c r="HPI138" s="47"/>
      <c r="HPJ138" s="47"/>
      <c r="HPK138" s="47"/>
      <c r="HPL138" s="47"/>
      <c r="HPM138" s="47"/>
      <c r="HPN138" s="47"/>
      <c r="HPO138" s="47"/>
      <c r="HPP138" s="47"/>
      <c r="HPQ138" s="47"/>
      <c r="HPR138" s="47"/>
      <c r="HPS138" s="47"/>
      <c r="HPT138" s="47"/>
      <c r="HPU138" s="47"/>
      <c r="HPV138" s="47"/>
      <c r="HPW138" s="47"/>
      <c r="HPX138" s="47"/>
      <c r="HPY138" s="47"/>
      <c r="HPZ138" s="47"/>
      <c r="HQA138" s="47"/>
      <c r="HQB138" s="47"/>
      <c r="HQC138" s="47"/>
      <c r="HQD138" s="47"/>
      <c r="HQE138" s="47"/>
      <c r="HQF138" s="47"/>
      <c r="HQG138" s="47"/>
      <c r="HQH138" s="47"/>
      <c r="HQI138" s="47"/>
      <c r="HQJ138" s="47"/>
      <c r="HQK138" s="47"/>
      <c r="HQL138" s="47"/>
      <c r="HQM138" s="47"/>
      <c r="HQN138" s="47"/>
      <c r="HQO138" s="47"/>
      <c r="HQP138" s="47"/>
      <c r="HQQ138" s="47"/>
      <c r="HQR138" s="47"/>
      <c r="HQS138" s="47"/>
      <c r="HQT138" s="47"/>
      <c r="HQU138" s="47"/>
      <c r="HQV138" s="47"/>
      <c r="HQW138" s="47"/>
      <c r="HQX138" s="47"/>
      <c r="HQY138" s="47"/>
      <c r="HQZ138" s="47"/>
      <c r="HRA138" s="47"/>
      <c r="HRB138" s="47"/>
      <c r="HRC138" s="47"/>
      <c r="HRD138" s="47"/>
      <c r="HRE138" s="47"/>
      <c r="HRF138" s="47"/>
      <c r="HRG138" s="47"/>
      <c r="HRH138" s="47"/>
      <c r="HRI138" s="47"/>
      <c r="HRJ138" s="47"/>
      <c r="HRK138" s="47"/>
      <c r="HRL138" s="47"/>
      <c r="HRM138" s="47"/>
      <c r="HRN138" s="47"/>
      <c r="HRO138" s="47"/>
      <c r="HRP138" s="47"/>
      <c r="HRQ138" s="47"/>
      <c r="HRR138" s="47"/>
      <c r="HRS138" s="47"/>
      <c r="HRT138" s="47"/>
      <c r="HRU138" s="47"/>
      <c r="HRV138" s="47"/>
      <c r="HRW138" s="47"/>
      <c r="HRX138" s="47"/>
      <c r="HRY138" s="47"/>
      <c r="HRZ138" s="47"/>
      <c r="HSA138" s="47"/>
      <c r="HSB138" s="47"/>
      <c r="HSC138" s="47"/>
      <c r="HSD138" s="47"/>
      <c r="HSE138" s="47"/>
      <c r="HSF138" s="47"/>
      <c r="HSG138" s="47"/>
      <c r="HSH138" s="47"/>
      <c r="HSI138" s="47"/>
      <c r="HSJ138" s="47"/>
      <c r="HSK138" s="47"/>
      <c r="HSL138" s="47"/>
      <c r="HSM138" s="47"/>
      <c r="HSN138" s="47"/>
      <c r="HSO138" s="47"/>
      <c r="HSP138" s="47"/>
      <c r="HSQ138" s="47"/>
      <c r="HSR138" s="47"/>
      <c r="HSS138" s="47"/>
      <c r="HST138" s="47"/>
      <c r="HSU138" s="47"/>
      <c r="HSV138" s="47"/>
      <c r="HSW138" s="47"/>
      <c r="HSX138" s="47"/>
      <c r="HSY138" s="47"/>
      <c r="HSZ138" s="47"/>
      <c r="HTA138" s="47"/>
      <c r="HTB138" s="47"/>
      <c r="HTC138" s="47"/>
      <c r="HTD138" s="47"/>
      <c r="HTE138" s="47"/>
      <c r="HTF138" s="47"/>
      <c r="HTG138" s="47"/>
      <c r="HTH138" s="47"/>
      <c r="HTI138" s="47"/>
      <c r="HTJ138" s="47"/>
      <c r="HTK138" s="47"/>
      <c r="HTL138" s="47"/>
      <c r="HTM138" s="47"/>
      <c r="HTN138" s="47"/>
      <c r="HTO138" s="47"/>
      <c r="HTP138" s="47"/>
      <c r="HTQ138" s="47"/>
      <c r="HTR138" s="47"/>
      <c r="HTS138" s="47"/>
      <c r="HTT138" s="47"/>
      <c r="HTU138" s="47"/>
      <c r="HTV138" s="47"/>
      <c r="HTW138" s="47"/>
      <c r="HTX138" s="47"/>
      <c r="HTY138" s="47"/>
      <c r="HTZ138" s="47"/>
      <c r="HUA138" s="47"/>
      <c r="HUB138" s="47"/>
      <c r="HUC138" s="47"/>
      <c r="HUD138" s="47"/>
      <c r="HUE138" s="47"/>
      <c r="HUF138" s="47"/>
      <c r="HUG138" s="47"/>
      <c r="HUH138" s="47"/>
      <c r="HUI138" s="47"/>
      <c r="HUJ138" s="47"/>
      <c r="HUK138" s="47"/>
      <c r="HUL138" s="47"/>
      <c r="HUM138" s="47"/>
      <c r="HUN138" s="47"/>
      <c r="HUO138" s="47"/>
      <c r="HUP138" s="47"/>
      <c r="HUQ138" s="47"/>
      <c r="HUR138" s="47"/>
      <c r="HUS138" s="47"/>
      <c r="HUT138" s="47"/>
      <c r="HUU138" s="47"/>
      <c r="HUV138" s="47"/>
      <c r="HUW138" s="47"/>
      <c r="HUX138" s="47"/>
      <c r="HUY138" s="47"/>
      <c r="HUZ138" s="47"/>
      <c r="HVA138" s="47"/>
      <c r="HVB138" s="47"/>
      <c r="HVC138" s="47"/>
      <c r="HVD138" s="47"/>
      <c r="HVE138" s="47"/>
      <c r="HVF138" s="47"/>
      <c r="HVG138" s="47"/>
      <c r="HVH138" s="47"/>
      <c r="HVI138" s="47"/>
      <c r="HVJ138" s="47"/>
      <c r="HVK138" s="47"/>
      <c r="HVL138" s="47"/>
      <c r="HVM138" s="47"/>
      <c r="HVN138" s="47"/>
      <c r="HVO138" s="47"/>
      <c r="HVP138" s="47"/>
      <c r="HVQ138" s="47"/>
      <c r="HVR138" s="47"/>
      <c r="HVS138" s="47"/>
      <c r="HVT138" s="47"/>
      <c r="HVU138" s="47"/>
      <c r="HVV138" s="47"/>
      <c r="HVW138" s="47"/>
      <c r="HVX138" s="47"/>
      <c r="HVY138" s="47"/>
      <c r="HVZ138" s="47"/>
      <c r="HWA138" s="47"/>
      <c r="HWB138" s="47"/>
      <c r="HWC138" s="47"/>
      <c r="HWD138" s="47"/>
      <c r="HWE138" s="47"/>
      <c r="HWF138" s="47"/>
      <c r="HWG138" s="47"/>
      <c r="HWH138" s="47"/>
      <c r="HWI138" s="47"/>
      <c r="HWJ138" s="47"/>
      <c r="HWK138" s="47"/>
      <c r="HWL138" s="47"/>
      <c r="HWM138" s="47"/>
      <c r="HWN138" s="47"/>
      <c r="HWO138" s="47"/>
      <c r="HWP138" s="47"/>
      <c r="HWQ138" s="47"/>
      <c r="HWR138" s="47"/>
      <c r="HWS138" s="47"/>
      <c r="HWT138" s="47"/>
      <c r="HWU138" s="47"/>
      <c r="HWV138" s="47"/>
      <c r="HWW138" s="47"/>
      <c r="HWX138" s="47"/>
      <c r="HWY138" s="47"/>
      <c r="HWZ138" s="47"/>
      <c r="HXA138" s="47"/>
      <c r="HXB138" s="47"/>
      <c r="HXC138" s="47"/>
      <c r="HXD138" s="47"/>
      <c r="HXE138" s="47"/>
      <c r="HXF138" s="47"/>
      <c r="HXG138" s="47"/>
      <c r="HXH138" s="47"/>
      <c r="HXI138" s="47"/>
      <c r="HXJ138" s="47"/>
      <c r="HXK138" s="47"/>
      <c r="HXL138" s="47"/>
      <c r="HXM138" s="47"/>
      <c r="HXN138" s="47"/>
      <c r="HXO138" s="47"/>
      <c r="HXP138" s="47"/>
      <c r="HXQ138" s="47"/>
      <c r="HXR138" s="47"/>
      <c r="HXS138" s="47"/>
      <c r="HXT138" s="47"/>
      <c r="HXU138" s="47"/>
      <c r="HXV138" s="47"/>
      <c r="HXW138" s="47"/>
      <c r="HXX138" s="47"/>
      <c r="HXY138" s="47"/>
      <c r="HXZ138" s="47"/>
      <c r="HYA138" s="47"/>
      <c r="HYB138" s="47"/>
      <c r="HYC138" s="47"/>
      <c r="HYD138" s="47"/>
      <c r="HYE138" s="47"/>
      <c r="HYF138" s="47"/>
      <c r="HYG138" s="47"/>
      <c r="HYH138" s="47"/>
      <c r="HYI138" s="47"/>
      <c r="HYJ138" s="47"/>
      <c r="HYK138" s="47"/>
      <c r="HYL138" s="47"/>
      <c r="HYM138" s="47"/>
      <c r="HYN138" s="47"/>
      <c r="HYO138" s="47"/>
      <c r="HYP138" s="47"/>
      <c r="HYQ138" s="47"/>
      <c r="HYR138" s="47"/>
      <c r="HYS138" s="47"/>
      <c r="HYT138" s="47"/>
      <c r="HYU138" s="47"/>
      <c r="HYV138" s="47"/>
      <c r="HYW138" s="47"/>
      <c r="HYX138" s="47"/>
      <c r="HYY138" s="47"/>
      <c r="HYZ138" s="47"/>
      <c r="HZA138" s="47"/>
      <c r="HZB138" s="47"/>
      <c r="HZC138" s="47"/>
      <c r="HZD138" s="47"/>
      <c r="HZE138" s="47"/>
      <c r="HZF138" s="47"/>
      <c r="HZG138" s="47"/>
      <c r="HZH138" s="47"/>
      <c r="HZI138" s="47"/>
      <c r="HZJ138" s="47"/>
      <c r="HZK138" s="47"/>
      <c r="HZL138" s="47"/>
      <c r="HZM138" s="47"/>
      <c r="HZN138" s="47"/>
      <c r="HZO138" s="47"/>
      <c r="HZP138" s="47"/>
      <c r="HZQ138" s="47"/>
      <c r="HZR138" s="47"/>
      <c r="HZS138" s="47"/>
      <c r="HZT138" s="47"/>
      <c r="HZU138" s="47"/>
      <c r="HZV138" s="47"/>
      <c r="HZW138" s="47"/>
      <c r="HZX138" s="47"/>
      <c r="HZY138" s="47"/>
      <c r="HZZ138" s="47"/>
      <c r="IAA138" s="47"/>
      <c r="IAB138" s="47"/>
      <c r="IAC138" s="47"/>
      <c r="IAD138" s="47"/>
      <c r="IAE138" s="47"/>
      <c r="IAF138" s="47"/>
      <c r="IAG138" s="47"/>
      <c r="IAH138" s="47"/>
      <c r="IAI138" s="47"/>
      <c r="IAJ138" s="47"/>
      <c r="IAK138" s="47"/>
      <c r="IAL138" s="47"/>
      <c r="IAM138" s="47"/>
      <c r="IAN138" s="47"/>
      <c r="IAO138" s="47"/>
      <c r="IAP138" s="47"/>
      <c r="IAQ138" s="47"/>
      <c r="IAR138" s="47"/>
      <c r="IAS138" s="47"/>
      <c r="IAT138" s="47"/>
      <c r="IAU138" s="47"/>
      <c r="IAV138" s="47"/>
      <c r="IAW138" s="47"/>
      <c r="IAX138" s="47"/>
      <c r="IAY138" s="47"/>
      <c r="IAZ138" s="47"/>
      <c r="IBA138" s="47"/>
      <c r="IBB138" s="47"/>
      <c r="IBC138" s="47"/>
      <c r="IBD138" s="47"/>
      <c r="IBE138" s="47"/>
      <c r="IBF138" s="47"/>
      <c r="IBG138" s="47"/>
      <c r="IBH138" s="47"/>
      <c r="IBI138" s="47"/>
      <c r="IBJ138" s="47"/>
      <c r="IBK138" s="47"/>
      <c r="IBL138" s="47"/>
      <c r="IBM138" s="47"/>
      <c r="IBN138" s="47"/>
      <c r="IBO138" s="47"/>
      <c r="IBP138" s="47"/>
      <c r="IBQ138" s="47"/>
      <c r="IBR138" s="47"/>
      <c r="IBS138" s="47"/>
      <c r="IBT138" s="47"/>
      <c r="IBU138" s="47"/>
      <c r="IBV138" s="47"/>
      <c r="IBW138" s="47"/>
      <c r="IBX138" s="47"/>
      <c r="IBY138" s="47"/>
      <c r="IBZ138" s="47"/>
      <c r="ICA138" s="47"/>
      <c r="ICB138" s="47"/>
      <c r="ICC138" s="47"/>
      <c r="ICD138" s="47"/>
      <c r="ICE138" s="47"/>
      <c r="ICF138" s="47"/>
      <c r="ICG138" s="47"/>
      <c r="ICH138" s="47"/>
      <c r="ICI138" s="47"/>
      <c r="ICJ138" s="47"/>
      <c r="ICK138" s="47"/>
      <c r="ICL138" s="47"/>
      <c r="ICM138" s="47"/>
      <c r="ICN138" s="47"/>
      <c r="ICO138" s="47"/>
      <c r="ICP138" s="47"/>
      <c r="ICQ138" s="47"/>
      <c r="ICR138" s="47"/>
      <c r="ICS138" s="47"/>
      <c r="ICT138" s="47"/>
      <c r="ICU138" s="47"/>
      <c r="ICV138" s="47"/>
      <c r="ICW138" s="47"/>
      <c r="ICX138" s="47"/>
      <c r="ICY138" s="47"/>
      <c r="ICZ138" s="47"/>
      <c r="IDA138" s="47"/>
      <c r="IDB138" s="47"/>
      <c r="IDC138" s="47"/>
      <c r="IDD138" s="47"/>
      <c r="IDE138" s="47"/>
      <c r="IDF138" s="47"/>
      <c r="IDG138" s="47"/>
      <c r="IDH138" s="47"/>
      <c r="IDI138" s="47"/>
      <c r="IDJ138" s="47"/>
      <c r="IDK138" s="47"/>
      <c r="IDL138" s="47"/>
      <c r="IDM138" s="47"/>
      <c r="IDN138" s="47"/>
      <c r="IDO138" s="47"/>
      <c r="IDP138" s="47"/>
      <c r="IDQ138" s="47"/>
      <c r="IDR138" s="47"/>
      <c r="IDS138" s="47"/>
      <c r="IDT138" s="47"/>
      <c r="IDU138" s="47"/>
      <c r="IDV138" s="47"/>
      <c r="IDW138" s="47"/>
      <c r="IDX138" s="47"/>
      <c r="IDY138" s="47"/>
      <c r="IDZ138" s="47"/>
      <c r="IEA138" s="47"/>
      <c r="IEB138" s="47"/>
      <c r="IEC138" s="47"/>
      <c r="IED138" s="47"/>
      <c r="IEE138" s="47"/>
      <c r="IEF138" s="47"/>
      <c r="IEG138" s="47"/>
      <c r="IEH138" s="47"/>
      <c r="IEI138" s="47"/>
      <c r="IEJ138" s="47"/>
      <c r="IEK138" s="47"/>
      <c r="IEL138" s="47"/>
      <c r="IEM138" s="47"/>
      <c r="IEN138" s="47"/>
      <c r="IEO138" s="47"/>
      <c r="IEP138" s="47"/>
      <c r="IEQ138" s="47"/>
      <c r="IER138" s="47"/>
      <c r="IES138" s="47"/>
      <c r="IET138" s="47"/>
      <c r="IEU138" s="47"/>
      <c r="IEV138" s="47"/>
      <c r="IEW138" s="47"/>
      <c r="IEX138" s="47"/>
      <c r="IEY138" s="47"/>
      <c r="IEZ138" s="47"/>
      <c r="IFA138" s="47"/>
      <c r="IFB138" s="47"/>
      <c r="IFC138" s="47"/>
      <c r="IFD138" s="47"/>
      <c r="IFE138" s="47"/>
      <c r="IFF138" s="47"/>
      <c r="IFG138" s="47"/>
      <c r="IFH138" s="47"/>
      <c r="IFI138" s="47"/>
      <c r="IFJ138" s="47"/>
      <c r="IFK138" s="47"/>
      <c r="IFL138" s="47"/>
      <c r="IFM138" s="47"/>
      <c r="IFN138" s="47"/>
      <c r="IFO138" s="47"/>
      <c r="IFP138" s="47"/>
      <c r="IFQ138" s="47"/>
      <c r="IFR138" s="47"/>
      <c r="IFS138" s="47"/>
      <c r="IFT138" s="47"/>
      <c r="IFU138" s="47"/>
      <c r="IFV138" s="47"/>
      <c r="IFW138" s="47"/>
      <c r="IFX138" s="47"/>
      <c r="IFY138" s="47"/>
      <c r="IFZ138" s="47"/>
      <c r="IGA138" s="47"/>
      <c r="IGB138" s="47"/>
      <c r="IGC138" s="47"/>
      <c r="IGD138" s="47"/>
      <c r="IGE138" s="47"/>
      <c r="IGF138" s="47"/>
      <c r="IGG138" s="47"/>
      <c r="IGH138" s="47"/>
      <c r="IGI138" s="47"/>
      <c r="IGJ138" s="47"/>
      <c r="IGK138" s="47"/>
      <c r="IGL138" s="47"/>
      <c r="IGM138" s="47"/>
      <c r="IGN138" s="47"/>
      <c r="IGO138" s="47"/>
      <c r="IGP138" s="47"/>
      <c r="IGQ138" s="47"/>
      <c r="IGR138" s="47"/>
      <c r="IGS138" s="47"/>
      <c r="IGT138" s="47"/>
      <c r="IGU138" s="47"/>
      <c r="IGV138" s="47"/>
      <c r="IGW138" s="47"/>
      <c r="IGX138" s="47"/>
      <c r="IGY138" s="47"/>
      <c r="IGZ138" s="47"/>
      <c r="IHA138" s="47"/>
      <c r="IHB138" s="47"/>
      <c r="IHC138" s="47"/>
      <c r="IHD138" s="47"/>
      <c r="IHE138" s="47"/>
      <c r="IHF138" s="47"/>
      <c r="IHG138" s="47"/>
      <c r="IHH138" s="47"/>
      <c r="IHI138" s="47"/>
      <c r="IHJ138" s="47"/>
      <c r="IHK138" s="47"/>
      <c r="IHL138" s="47"/>
      <c r="IHM138" s="47"/>
      <c r="IHN138" s="47"/>
      <c r="IHO138" s="47"/>
      <c r="IHP138" s="47"/>
      <c r="IHQ138" s="47"/>
      <c r="IHR138" s="47"/>
      <c r="IHS138" s="47"/>
      <c r="IHT138" s="47"/>
      <c r="IHU138" s="47"/>
      <c r="IHV138" s="47"/>
      <c r="IHW138" s="47"/>
      <c r="IHX138" s="47"/>
      <c r="IHY138" s="47"/>
      <c r="IHZ138" s="47"/>
      <c r="IIA138" s="47"/>
      <c r="IIB138" s="47"/>
      <c r="IIC138" s="47"/>
      <c r="IID138" s="47"/>
      <c r="IIE138" s="47"/>
      <c r="IIF138" s="47"/>
      <c r="IIG138" s="47"/>
      <c r="IIH138" s="47"/>
      <c r="III138" s="47"/>
      <c r="IIJ138" s="47"/>
      <c r="IIK138" s="47"/>
      <c r="IIL138" s="47"/>
      <c r="IIM138" s="47"/>
      <c r="IIN138" s="47"/>
      <c r="IIO138" s="47"/>
      <c r="IIP138" s="47"/>
      <c r="IIQ138" s="47"/>
      <c r="IIR138" s="47"/>
      <c r="IIS138" s="47"/>
      <c r="IIT138" s="47"/>
      <c r="IIU138" s="47"/>
      <c r="IIV138" s="47"/>
      <c r="IIW138" s="47"/>
      <c r="IIX138" s="47"/>
      <c r="IIY138" s="47"/>
      <c r="IIZ138" s="47"/>
      <c r="IJA138" s="47"/>
      <c r="IJB138" s="47"/>
      <c r="IJC138" s="47"/>
      <c r="IJD138" s="47"/>
      <c r="IJE138" s="47"/>
      <c r="IJF138" s="47"/>
      <c r="IJG138" s="47"/>
      <c r="IJH138" s="47"/>
      <c r="IJI138" s="47"/>
      <c r="IJJ138" s="47"/>
      <c r="IJK138" s="47"/>
      <c r="IJL138" s="47"/>
      <c r="IJM138" s="47"/>
      <c r="IJN138" s="47"/>
      <c r="IJO138" s="47"/>
      <c r="IJP138" s="47"/>
      <c r="IJQ138" s="47"/>
      <c r="IJR138" s="47"/>
      <c r="IJS138" s="47"/>
      <c r="IJT138" s="47"/>
      <c r="IJU138" s="47"/>
      <c r="IJV138" s="47"/>
      <c r="IJW138" s="47"/>
      <c r="IJX138" s="47"/>
      <c r="IJY138" s="47"/>
      <c r="IJZ138" s="47"/>
      <c r="IKA138" s="47"/>
      <c r="IKB138" s="47"/>
      <c r="IKC138" s="47"/>
      <c r="IKD138" s="47"/>
      <c r="IKE138" s="47"/>
      <c r="IKF138" s="47"/>
      <c r="IKG138" s="47"/>
      <c r="IKH138" s="47"/>
      <c r="IKI138" s="47"/>
      <c r="IKJ138" s="47"/>
      <c r="IKK138" s="47"/>
      <c r="IKL138" s="47"/>
      <c r="IKM138" s="47"/>
      <c r="IKN138" s="47"/>
      <c r="IKO138" s="47"/>
      <c r="IKP138" s="47"/>
      <c r="IKQ138" s="47"/>
      <c r="IKR138" s="47"/>
      <c r="IKS138" s="47"/>
      <c r="IKT138" s="47"/>
      <c r="IKU138" s="47"/>
      <c r="IKV138" s="47"/>
      <c r="IKW138" s="47"/>
      <c r="IKX138" s="47"/>
      <c r="IKY138" s="47"/>
      <c r="IKZ138" s="47"/>
      <c r="ILA138" s="47"/>
      <c r="ILB138" s="47"/>
      <c r="ILC138" s="47"/>
      <c r="ILD138" s="47"/>
      <c r="ILE138" s="47"/>
      <c r="ILF138" s="47"/>
      <c r="ILG138" s="47"/>
      <c r="ILH138" s="47"/>
      <c r="ILI138" s="47"/>
      <c r="ILJ138" s="47"/>
      <c r="ILK138" s="47"/>
      <c r="ILL138" s="47"/>
      <c r="ILM138" s="47"/>
      <c r="ILN138" s="47"/>
      <c r="ILO138" s="47"/>
      <c r="ILP138" s="47"/>
      <c r="ILQ138" s="47"/>
      <c r="ILR138" s="47"/>
      <c r="ILS138" s="47"/>
      <c r="ILT138" s="47"/>
      <c r="ILU138" s="47"/>
      <c r="ILV138" s="47"/>
      <c r="ILW138" s="47"/>
      <c r="ILX138" s="47"/>
      <c r="ILY138" s="47"/>
      <c r="ILZ138" s="47"/>
      <c r="IMA138" s="47"/>
      <c r="IMB138" s="47"/>
      <c r="IMC138" s="47"/>
      <c r="IMD138" s="47"/>
      <c r="IME138" s="47"/>
      <c r="IMF138" s="47"/>
      <c r="IMG138" s="47"/>
      <c r="IMH138" s="47"/>
      <c r="IMI138" s="47"/>
      <c r="IMJ138" s="47"/>
      <c r="IMK138" s="47"/>
      <c r="IML138" s="47"/>
      <c r="IMM138" s="47"/>
      <c r="IMN138" s="47"/>
      <c r="IMO138" s="47"/>
      <c r="IMP138" s="47"/>
      <c r="IMQ138" s="47"/>
      <c r="IMR138" s="47"/>
      <c r="IMS138" s="47"/>
      <c r="IMT138" s="47"/>
      <c r="IMU138" s="47"/>
      <c r="IMV138" s="47"/>
      <c r="IMW138" s="47"/>
      <c r="IMX138" s="47"/>
      <c r="IMY138" s="47"/>
      <c r="IMZ138" s="47"/>
      <c r="INA138" s="47"/>
      <c r="INB138" s="47"/>
      <c r="INC138" s="47"/>
      <c r="IND138" s="47"/>
      <c r="INE138" s="47"/>
      <c r="INF138" s="47"/>
      <c r="ING138" s="47"/>
      <c r="INH138" s="47"/>
      <c r="INI138" s="47"/>
      <c r="INJ138" s="47"/>
      <c r="INK138" s="47"/>
      <c r="INL138" s="47"/>
      <c r="INM138" s="47"/>
      <c r="INN138" s="47"/>
      <c r="INO138" s="47"/>
      <c r="INP138" s="47"/>
      <c r="INQ138" s="47"/>
      <c r="INR138" s="47"/>
      <c r="INS138" s="47"/>
      <c r="INT138" s="47"/>
      <c r="INU138" s="47"/>
      <c r="INV138" s="47"/>
      <c r="INW138" s="47"/>
      <c r="INX138" s="47"/>
      <c r="INY138" s="47"/>
      <c r="INZ138" s="47"/>
      <c r="IOA138" s="47"/>
      <c r="IOB138" s="47"/>
      <c r="IOC138" s="47"/>
      <c r="IOD138" s="47"/>
      <c r="IOE138" s="47"/>
      <c r="IOF138" s="47"/>
      <c r="IOG138" s="47"/>
      <c r="IOH138" s="47"/>
      <c r="IOI138" s="47"/>
      <c r="IOJ138" s="47"/>
      <c r="IOK138" s="47"/>
      <c r="IOL138" s="47"/>
      <c r="IOM138" s="47"/>
      <c r="ION138" s="47"/>
      <c r="IOO138" s="47"/>
      <c r="IOP138" s="47"/>
      <c r="IOQ138" s="47"/>
      <c r="IOR138" s="47"/>
      <c r="IOS138" s="47"/>
      <c r="IOT138" s="47"/>
      <c r="IOU138" s="47"/>
      <c r="IOV138" s="47"/>
      <c r="IOW138" s="47"/>
      <c r="IOX138" s="47"/>
      <c r="IOY138" s="47"/>
      <c r="IOZ138" s="47"/>
      <c r="IPA138" s="47"/>
      <c r="IPB138" s="47"/>
      <c r="IPC138" s="47"/>
      <c r="IPD138" s="47"/>
      <c r="IPE138" s="47"/>
      <c r="IPF138" s="47"/>
      <c r="IPG138" s="47"/>
      <c r="IPH138" s="47"/>
      <c r="IPI138" s="47"/>
      <c r="IPJ138" s="47"/>
      <c r="IPK138" s="47"/>
      <c r="IPL138" s="47"/>
      <c r="IPM138" s="47"/>
      <c r="IPN138" s="47"/>
      <c r="IPO138" s="47"/>
      <c r="IPP138" s="47"/>
      <c r="IPQ138" s="47"/>
      <c r="IPR138" s="47"/>
      <c r="IPS138" s="47"/>
      <c r="IPT138" s="47"/>
      <c r="IPU138" s="47"/>
      <c r="IPV138" s="47"/>
      <c r="IPW138" s="47"/>
      <c r="IPX138" s="47"/>
      <c r="IPY138" s="47"/>
      <c r="IPZ138" s="47"/>
      <c r="IQA138" s="47"/>
      <c r="IQB138" s="47"/>
      <c r="IQC138" s="47"/>
      <c r="IQD138" s="47"/>
      <c r="IQE138" s="47"/>
      <c r="IQF138" s="47"/>
      <c r="IQG138" s="47"/>
      <c r="IQH138" s="47"/>
      <c r="IQI138" s="47"/>
      <c r="IQJ138" s="47"/>
      <c r="IQK138" s="47"/>
      <c r="IQL138" s="47"/>
      <c r="IQM138" s="47"/>
      <c r="IQN138" s="47"/>
      <c r="IQO138" s="47"/>
      <c r="IQP138" s="47"/>
      <c r="IQQ138" s="47"/>
      <c r="IQR138" s="47"/>
      <c r="IQS138" s="47"/>
      <c r="IQT138" s="47"/>
      <c r="IQU138" s="47"/>
      <c r="IQV138" s="47"/>
      <c r="IQW138" s="47"/>
      <c r="IQX138" s="47"/>
      <c r="IQY138" s="47"/>
      <c r="IQZ138" s="47"/>
      <c r="IRA138" s="47"/>
      <c r="IRB138" s="47"/>
      <c r="IRC138" s="47"/>
      <c r="IRD138" s="47"/>
      <c r="IRE138" s="47"/>
      <c r="IRF138" s="47"/>
      <c r="IRG138" s="47"/>
      <c r="IRH138" s="47"/>
      <c r="IRI138" s="47"/>
      <c r="IRJ138" s="47"/>
      <c r="IRK138" s="47"/>
      <c r="IRL138" s="47"/>
      <c r="IRM138" s="47"/>
      <c r="IRN138" s="47"/>
      <c r="IRO138" s="47"/>
      <c r="IRP138" s="47"/>
      <c r="IRQ138" s="47"/>
      <c r="IRR138" s="47"/>
      <c r="IRS138" s="47"/>
      <c r="IRT138" s="47"/>
      <c r="IRU138" s="47"/>
      <c r="IRV138" s="47"/>
      <c r="IRW138" s="47"/>
      <c r="IRX138" s="47"/>
      <c r="IRY138" s="47"/>
      <c r="IRZ138" s="47"/>
      <c r="ISA138" s="47"/>
      <c r="ISB138" s="47"/>
      <c r="ISC138" s="47"/>
      <c r="ISD138" s="47"/>
      <c r="ISE138" s="47"/>
      <c r="ISF138" s="47"/>
      <c r="ISG138" s="47"/>
      <c r="ISH138" s="47"/>
      <c r="ISI138" s="47"/>
      <c r="ISJ138" s="47"/>
      <c r="ISK138" s="47"/>
      <c r="ISL138" s="47"/>
      <c r="ISM138" s="47"/>
      <c r="ISN138" s="47"/>
      <c r="ISO138" s="47"/>
      <c r="ISP138" s="47"/>
      <c r="ISQ138" s="47"/>
      <c r="ISR138" s="47"/>
      <c r="ISS138" s="47"/>
      <c r="IST138" s="47"/>
      <c r="ISU138" s="47"/>
      <c r="ISV138" s="47"/>
      <c r="ISW138" s="47"/>
      <c r="ISX138" s="47"/>
      <c r="ISY138" s="47"/>
      <c r="ISZ138" s="47"/>
      <c r="ITA138" s="47"/>
      <c r="ITB138" s="47"/>
      <c r="ITC138" s="47"/>
      <c r="ITD138" s="47"/>
      <c r="ITE138" s="47"/>
      <c r="ITF138" s="47"/>
      <c r="ITG138" s="47"/>
      <c r="ITH138" s="47"/>
      <c r="ITI138" s="47"/>
      <c r="ITJ138" s="47"/>
      <c r="ITK138" s="47"/>
      <c r="ITL138" s="47"/>
      <c r="ITM138" s="47"/>
      <c r="ITN138" s="47"/>
      <c r="ITO138" s="47"/>
      <c r="ITP138" s="47"/>
      <c r="ITQ138" s="47"/>
      <c r="ITR138" s="47"/>
      <c r="ITS138" s="47"/>
      <c r="ITT138" s="47"/>
      <c r="ITU138" s="47"/>
      <c r="ITV138" s="47"/>
      <c r="ITW138" s="47"/>
      <c r="ITX138" s="47"/>
      <c r="ITY138" s="47"/>
      <c r="ITZ138" s="47"/>
      <c r="IUA138" s="47"/>
      <c r="IUB138" s="47"/>
      <c r="IUC138" s="47"/>
      <c r="IUD138" s="47"/>
      <c r="IUE138" s="47"/>
      <c r="IUF138" s="47"/>
      <c r="IUG138" s="47"/>
      <c r="IUH138" s="47"/>
      <c r="IUI138" s="47"/>
      <c r="IUJ138" s="47"/>
      <c r="IUK138" s="47"/>
      <c r="IUL138" s="47"/>
      <c r="IUM138" s="47"/>
      <c r="IUN138" s="47"/>
      <c r="IUO138" s="47"/>
      <c r="IUP138" s="47"/>
      <c r="IUQ138" s="47"/>
      <c r="IUR138" s="47"/>
      <c r="IUS138" s="47"/>
      <c r="IUT138" s="47"/>
      <c r="IUU138" s="47"/>
      <c r="IUV138" s="47"/>
      <c r="IUW138" s="47"/>
      <c r="IUX138" s="47"/>
      <c r="IUY138" s="47"/>
      <c r="IUZ138" s="47"/>
      <c r="IVA138" s="47"/>
      <c r="IVB138" s="47"/>
      <c r="IVC138" s="47"/>
      <c r="IVD138" s="47"/>
      <c r="IVE138" s="47"/>
      <c r="IVF138" s="47"/>
      <c r="IVG138" s="47"/>
      <c r="IVH138" s="47"/>
      <c r="IVI138" s="47"/>
      <c r="IVJ138" s="47"/>
      <c r="IVK138" s="47"/>
      <c r="IVL138" s="47"/>
      <c r="IVM138" s="47"/>
      <c r="IVN138" s="47"/>
      <c r="IVO138" s="47"/>
      <c r="IVP138" s="47"/>
      <c r="IVQ138" s="47"/>
      <c r="IVR138" s="47"/>
      <c r="IVS138" s="47"/>
      <c r="IVT138" s="47"/>
      <c r="IVU138" s="47"/>
      <c r="IVV138" s="47"/>
      <c r="IVW138" s="47"/>
      <c r="IVX138" s="47"/>
      <c r="IVY138" s="47"/>
      <c r="IVZ138" s="47"/>
      <c r="IWA138" s="47"/>
      <c r="IWB138" s="47"/>
      <c r="IWC138" s="47"/>
      <c r="IWD138" s="47"/>
      <c r="IWE138" s="47"/>
      <c r="IWF138" s="47"/>
      <c r="IWG138" s="47"/>
      <c r="IWH138" s="47"/>
      <c r="IWI138" s="47"/>
      <c r="IWJ138" s="47"/>
      <c r="IWK138" s="47"/>
      <c r="IWL138" s="47"/>
      <c r="IWM138" s="47"/>
      <c r="IWN138" s="47"/>
      <c r="IWO138" s="47"/>
      <c r="IWP138" s="47"/>
      <c r="IWQ138" s="47"/>
      <c r="IWR138" s="47"/>
      <c r="IWS138" s="47"/>
      <c r="IWT138" s="47"/>
      <c r="IWU138" s="47"/>
      <c r="IWV138" s="47"/>
      <c r="IWW138" s="47"/>
      <c r="IWX138" s="47"/>
      <c r="IWY138" s="47"/>
      <c r="IWZ138" s="47"/>
      <c r="IXA138" s="47"/>
      <c r="IXB138" s="47"/>
      <c r="IXC138" s="47"/>
      <c r="IXD138" s="47"/>
      <c r="IXE138" s="47"/>
      <c r="IXF138" s="47"/>
      <c r="IXG138" s="47"/>
      <c r="IXH138" s="47"/>
      <c r="IXI138" s="47"/>
      <c r="IXJ138" s="47"/>
      <c r="IXK138" s="47"/>
      <c r="IXL138" s="47"/>
      <c r="IXM138" s="47"/>
      <c r="IXN138" s="47"/>
      <c r="IXO138" s="47"/>
      <c r="IXP138" s="47"/>
      <c r="IXQ138" s="47"/>
      <c r="IXR138" s="47"/>
      <c r="IXS138" s="47"/>
      <c r="IXT138" s="47"/>
      <c r="IXU138" s="47"/>
      <c r="IXV138" s="47"/>
      <c r="IXW138" s="47"/>
      <c r="IXX138" s="47"/>
      <c r="IXY138" s="47"/>
      <c r="IXZ138" s="47"/>
      <c r="IYA138" s="47"/>
      <c r="IYB138" s="47"/>
      <c r="IYC138" s="47"/>
      <c r="IYD138" s="47"/>
      <c r="IYE138" s="47"/>
      <c r="IYF138" s="47"/>
      <c r="IYG138" s="47"/>
      <c r="IYH138" s="47"/>
      <c r="IYI138" s="47"/>
      <c r="IYJ138" s="47"/>
      <c r="IYK138" s="47"/>
      <c r="IYL138" s="47"/>
      <c r="IYM138" s="47"/>
      <c r="IYN138" s="47"/>
      <c r="IYO138" s="47"/>
      <c r="IYP138" s="47"/>
      <c r="IYQ138" s="47"/>
      <c r="IYR138" s="47"/>
      <c r="IYS138" s="47"/>
      <c r="IYT138" s="47"/>
      <c r="IYU138" s="47"/>
      <c r="IYV138" s="47"/>
      <c r="IYW138" s="47"/>
      <c r="IYX138" s="47"/>
      <c r="IYY138" s="47"/>
      <c r="IYZ138" s="47"/>
      <c r="IZA138" s="47"/>
      <c r="IZB138" s="47"/>
      <c r="IZC138" s="47"/>
      <c r="IZD138" s="47"/>
      <c r="IZE138" s="47"/>
      <c r="IZF138" s="47"/>
      <c r="IZG138" s="47"/>
      <c r="IZH138" s="47"/>
      <c r="IZI138" s="47"/>
      <c r="IZJ138" s="47"/>
      <c r="IZK138" s="47"/>
      <c r="IZL138" s="47"/>
      <c r="IZM138" s="47"/>
      <c r="IZN138" s="47"/>
      <c r="IZO138" s="47"/>
      <c r="IZP138" s="47"/>
      <c r="IZQ138" s="47"/>
      <c r="IZR138" s="47"/>
      <c r="IZS138" s="47"/>
      <c r="IZT138" s="47"/>
      <c r="IZU138" s="47"/>
      <c r="IZV138" s="47"/>
      <c r="IZW138" s="47"/>
      <c r="IZX138" s="47"/>
      <c r="IZY138" s="47"/>
      <c r="IZZ138" s="47"/>
      <c r="JAA138" s="47"/>
      <c r="JAB138" s="47"/>
      <c r="JAC138" s="47"/>
      <c r="JAD138" s="47"/>
      <c r="JAE138" s="47"/>
      <c r="JAF138" s="47"/>
      <c r="JAG138" s="47"/>
      <c r="JAH138" s="47"/>
      <c r="JAI138" s="47"/>
      <c r="JAJ138" s="47"/>
      <c r="JAK138" s="47"/>
      <c r="JAL138" s="47"/>
      <c r="JAM138" s="47"/>
      <c r="JAN138" s="47"/>
      <c r="JAO138" s="47"/>
      <c r="JAP138" s="47"/>
      <c r="JAQ138" s="47"/>
      <c r="JAR138" s="47"/>
      <c r="JAS138" s="47"/>
      <c r="JAT138" s="47"/>
      <c r="JAU138" s="47"/>
      <c r="JAV138" s="47"/>
      <c r="JAW138" s="47"/>
      <c r="JAX138" s="47"/>
      <c r="JAY138" s="47"/>
      <c r="JAZ138" s="47"/>
      <c r="JBA138" s="47"/>
      <c r="JBB138" s="47"/>
      <c r="JBC138" s="47"/>
      <c r="JBD138" s="47"/>
      <c r="JBE138" s="47"/>
      <c r="JBF138" s="47"/>
      <c r="JBG138" s="47"/>
      <c r="JBH138" s="47"/>
      <c r="JBI138" s="47"/>
      <c r="JBJ138" s="47"/>
      <c r="JBK138" s="47"/>
      <c r="JBL138" s="47"/>
      <c r="JBM138" s="47"/>
      <c r="JBN138" s="47"/>
      <c r="JBO138" s="47"/>
      <c r="JBP138" s="47"/>
      <c r="JBQ138" s="47"/>
      <c r="JBR138" s="47"/>
      <c r="JBS138" s="47"/>
      <c r="JBT138" s="47"/>
      <c r="JBU138" s="47"/>
      <c r="JBV138" s="47"/>
      <c r="JBW138" s="47"/>
      <c r="JBX138" s="47"/>
      <c r="JBY138" s="47"/>
      <c r="JBZ138" s="47"/>
      <c r="JCA138" s="47"/>
      <c r="JCB138" s="47"/>
      <c r="JCC138" s="47"/>
      <c r="JCD138" s="47"/>
      <c r="JCE138" s="47"/>
      <c r="JCF138" s="47"/>
      <c r="JCG138" s="47"/>
      <c r="JCH138" s="47"/>
      <c r="JCI138" s="47"/>
      <c r="JCJ138" s="47"/>
      <c r="JCK138" s="47"/>
      <c r="JCL138" s="47"/>
      <c r="JCM138" s="47"/>
      <c r="JCN138" s="47"/>
      <c r="JCO138" s="47"/>
      <c r="JCP138" s="47"/>
      <c r="JCQ138" s="47"/>
      <c r="JCR138" s="47"/>
      <c r="JCS138" s="47"/>
      <c r="JCT138" s="47"/>
      <c r="JCU138" s="47"/>
      <c r="JCV138" s="47"/>
      <c r="JCW138" s="47"/>
      <c r="JCX138" s="47"/>
      <c r="JCY138" s="47"/>
      <c r="JCZ138" s="47"/>
      <c r="JDA138" s="47"/>
      <c r="JDB138" s="47"/>
      <c r="JDC138" s="47"/>
      <c r="JDD138" s="47"/>
      <c r="JDE138" s="47"/>
      <c r="JDF138" s="47"/>
      <c r="JDG138" s="47"/>
      <c r="JDH138" s="47"/>
      <c r="JDI138" s="47"/>
      <c r="JDJ138" s="47"/>
      <c r="JDK138" s="47"/>
      <c r="JDL138" s="47"/>
      <c r="JDM138" s="47"/>
      <c r="JDN138" s="47"/>
      <c r="JDO138" s="47"/>
      <c r="JDP138" s="47"/>
      <c r="JDQ138" s="47"/>
      <c r="JDR138" s="47"/>
      <c r="JDS138" s="47"/>
      <c r="JDT138" s="47"/>
      <c r="JDU138" s="47"/>
      <c r="JDV138" s="47"/>
      <c r="JDW138" s="47"/>
      <c r="JDX138" s="47"/>
      <c r="JDY138" s="47"/>
      <c r="JDZ138" s="47"/>
      <c r="JEA138" s="47"/>
      <c r="JEB138" s="47"/>
      <c r="JEC138" s="47"/>
      <c r="JED138" s="47"/>
      <c r="JEE138" s="47"/>
      <c r="JEF138" s="47"/>
      <c r="JEG138" s="47"/>
      <c r="JEH138" s="47"/>
      <c r="JEI138" s="47"/>
      <c r="JEJ138" s="47"/>
      <c r="JEK138" s="47"/>
      <c r="JEL138" s="47"/>
      <c r="JEM138" s="47"/>
      <c r="JEN138" s="47"/>
      <c r="JEO138" s="47"/>
      <c r="JEP138" s="47"/>
      <c r="JEQ138" s="47"/>
      <c r="JER138" s="47"/>
      <c r="JES138" s="47"/>
      <c r="JET138" s="47"/>
      <c r="JEU138" s="47"/>
      <c r="JEV138" s="47"/>
      <c r="JEW138" s="47"/>
      <c r="JEX138" s="47"/>
      <c r="JEY138" s="47"/>
      <c r="JEZ138" s="47"/>
      <c r="JFA138" s="47"/>
      <c r="JFB138" s="47"/>
      <c r="JFC138" s="47"/>
      <c r="JFD138" s="47"/>
      <c r="JFE138" s="47"/>
      <c r="JFF138" s="47"/>
      <c r="JFG138" s="47"/>
      <c r="JFH138" s="47"/>
      <c r="JFI138" s="47"/>
      <c r="JFJ138" s="47"/>
      <c r="JFK138" s="47"/>
      <c r="JFL138" s="47"/>
      <c r="JFM138" s="47"/>
      <c r="JFN138" s="47"/>
      <c r="JFO138" s="47"/>
      <c r="JFP138" s="47"/>
      <c r="JFQ138" s="47"/>
      <c r="JFR138" s="47"/>
      <c r="JFS138" s="47"/>
      <c r="JFT138" s="47"/>
      <c r="JFU138" s="47"/>
      <c r="JFV138" s="47"/>
      <c r="JFW138" s="47"/>
      <c r="JFX138" s="47"/>
      <c r="JFY138" s="47"/>
      <c r="JFZ138" s="47"/>
      <c r="JGA138" s="47"/>
      <c r="JGB138" s="47"/>
      <c r="JGC138" s="47"/>
      <c r="JGD138" s="47"/>
      <c r="JGE138" s="47"/>
      <c r="JGF138" s="47"/>
      <c r="JGG138" s="47"/>
      <c r="JGH138" s="47"/>
      <c r="JGI138" s="47"/>
      <c r="JGJ138" s="47"/>
      <c r="JGK138" s="47"/>
      <c r="JGL138" s="47"/>
      <c r="JGM138" s="47"/>
      <c r="JGN138" s="47"/>
      <c r="JGO138" s="47"/>
      <c r="JGP138" s="47"/>
      <c r="JGQ138" s="47"/>
      <c r="JGR138" s="47"/>
      <c r="JGS138" s="47"/>
      <c r="JGT138" s="47"/>
      <c r="JGU138" s="47"/>
      <c r="JGV138" s="47"/>
      <c r="JGW138" s="47"/>
      <c r="JGX138" s="47"/>
      <c r="JGY138" s="47"/>
      <c r="JGZ138" s="47"/>
      <c r="JHA138" s="47"/>
      <c r="JHB138" s="47"/>
      <c r="JHC138" s="47"/>
      <c r="JHD138" s="47"/>
      <c r="JHE138" s="47"/>
      <c r="JHF138" s="47"/>
      <c r="JHG138" s="47"/>
      <c r="JHH138" s="47"/>
      <c r="JHI138" s="47"/>
      <c r="JHJ138" s="47"/>
      <c r="JHK138" s="47"/>
      <c r="JHL138" s="47"/>
      <c r="JHM138" s="47"/>
      <c r="JHN138" s="47"/>
      <c r="JHO138" s="47"/>
      <c r="JHP138" s="47"/>
      <c r="JHQ138" s="47"/>
      <c r="JHR138" s="47"/>
      <c r="JHS138" s="47"/>
      <c r="JHT138" s="47"/>
      <c r="JHU138" s="47"/>
      <c r="JHV138" s="47"/>
      <c r="JHW138" s="47"/>
      <c r="JHX138" s="47"/>
      <c r="JHY138" s="47"/>
      <c r="JHZ138" s="47"/>
      <c r="JIA138" s="47"/>
      <c r="JIB138" s="47"/>
      <c r="JIC138" s="47"/>
      <c r="JID138" s="47"/>
      <c r="JIE138" s="47"/>
      <c r="JIF138" s="47"/>
      <c r="JIG138" s="47"/>
      <c r="JIH138" s="47"/>
      <c r="JII138" s="47"/>
      <c r="JIJ138" s="47"/>
      <c r="JIK138" s="47"/>
      <c r="JIL138" s="47"/>
      <c r="JIM138" s="47"/>
      <c r="JIN138" s="47"/>
      <c r="JIO138" s="47"/>
      <c r="JIP138" s="47"/>
      <c r="JIQ138" s="47"/>
      <c r="JIR138" s="47"/>
      <c r="JIS138" s="47"/>
      <c r="JIT138" s="47"/>
      <c r="JIU138" s="47"/>
      <c r="JIV138" s="47"/>
      <c r="JIW138" s="47"/>
      <c r="JIX138" s="47"/>
      <c r="JIY138" s="47"/>
      <c r="JIZ138" s="47"/>
      <c r="JJA138" s="47"/>
      <c r="JJB138" s="47"/>
      <c r="JJC138" s="47"/>
      <c r="JJD138" s="47"/>
      <c r="JJE138" s="47"/>
      <c r="JJF138" s="47"/>
      <c r="JJG138" s="47"/>
      <c r="JJH138" s="47"/>
      <c r="JJI138" s="47"/>
      <c r="JJJ138" s="47"/>
      <c r="JJK138" s="47"/>
      <c r="JJL138" s="47"/>
      <c r="JJM138" s="47"/>
      <c r="JJN138" s="47"/>
      <c r="JJO138" s="47"/>
      <c r="JJP138" s="47"/>
      <c r="JJQ138" s="47"/>
      <c r="JJR138" s="47"/>
      <c r="JJS138" s="47"/>
      <c r="JJT138" s="47"/>
      <c r="JJU138" s="47"/>
      <c r="JJV138" s="47"/>
      <c r="JJW138" s="47"/>
      <c r="JJX138" s="47"/>
      <c r="JJY138" s="47"/>
      <c r="JJZ138" s="47"/>
      <c r="JKA138" s="47"/>
      <c r="JKB138" s="47"/>
      <c r="JKC138" s="47"/>
      <c r="JKD138" s="47"/>
      <c r="JKE138" s="47"/>
      <c r="JKF138" s="47"/>
      <c r="JKG138" s="47"/>
      <c r="JKH138" s="47"/>
      <c r="JKI138" s="47"/>
      <c r="JKJ138" s="47"/>
      <c r="JKK138" s="47"/>
      <c r="JKL138" s="47"/>
      <c r="JKM138" s="47"/>
      <c r="JKN138" s="47"/>
      <c r="JKO138" s="47"/>
      <c r="JKP138" s="47"/>
      <c r="JKQ138" s="47"/>
      <c r="JKR138" s="47"/>
      <c r="JKS138" s="47"/>
      <c r="JKT138" s="47"/>
      <c r="JKU138" s="47"/>
      <c r="JKV138" s="47"/>
      <c r="JKW138" s="47"/>
      <c r="JKX138" s="47"/>
      <c r="JKY138" s="47"/>
      <c r="JKZ138" s="47"/>
      <c r="JLA138" s="47"/>
      <c r="JLB138" s="47"/>
      <c r="JLC138" s="47"/>
      <c r="JLD138" s="47"/>
      <c r="JLE138" s="47"/>
      <c r="JLF138" s="47"/>
      <c r="JLG138" s="47"/>
      <c r="JLH138" s="47"/>
      <c r="JLI138" s="47"/>
      <c r="JLJ138" s="47"/>
      <c r="JLK138" s="47"/>
      <c r="JLL138" s="47"/>
      <c r="JLM138" s="47"/>
      <c r="JLN138" s="47"/>
      <c r="JLO138" s="47"/>
      <c r="JLP138" s="47"/>
      <c r="JLQ138" s="47"/>
      <c r="JLR138" s="47"/>
      <c r="JLS138" s="47"/>
      <c r="JLT138" s="47"/>
      <c r="JLU138" s="47"/>
      <c r="JLV138" s="47"/>
      <c r="JLW138" s="47"/>
      <c r="JLX138" s="47"/>
      <c r="JLY138" s="47"/>
      <c r="JLZ138" s="47"/>
      <c r="JMA138" s="47"/>
      <c r="JMB138" s="47"/>
      <c r="JMC138" s="47"/>
      <c r="JMD138" s="47"/>
      <c r="JME138" s="47"/>
      <c r="JMF138" s="47"/>
      <c r="JMG138" s="47"/>
      <c r="JMH138" s="47"/>
      <c r="JMI138" s="47"/>
      <c r="JMJ138" s="47"/>
      <c r="JMK138" s="47"/>
      <c r="JML138" s="47"/>
      <c r="JMM138" s="47"/>
      <c r="JMN138" s="47"/>
      <c r="JMO138" s="47"/>
      <c r="JMP138" s="47"/>
      <c r="JMQ138" s="47"/>
      <c r="JMR138" s="47"/>
      <c r="JMS138" s="47"/>
      <c r="JMT138" s="47"/>
      <c r="JMU138" s="47"/>
      <c r="JMV138" s="47"/>
      <c r="JMW138" s="47"/>
      <c r="JMX138" s="47"/>
      <c r="JMY138" s="47"/>
      <c r="JMZ138" s="47"/>
      <c r="JNA138" s="47"/>
      <c r="JNB138" s="47"/>
      <c r="JNC138" s="47"/>
      <c r="JND138" s="47"/>
      <c r="JNE138" s="47"/>
      <c r="JNF138" s="47"/>
      <c r="JNG138" s="47"/>
      <c r="JNH138" s="47"/>
      <c r="JNI138" s="47"/>
      <c r="JNJ138" s="47"/>
      <c r="JNK138" s="47"/>
      <c r="JNL138" s="47"/>
      <c r="JNM138" s="47"/>
      <c r="JNN138" s="47"/>
      <c r="JNO138" s="47"/>
      <c r="JNP138" s="47"/>
      <c r="JNQ138" s="47"/>
      <c r="JNR138" s="47"/>
      <c r="JNS138" s="47"/>
      <c r="JNT138" s="47"/>
      <c r="JNU138" s="47"/>
      <c r="JNV138" s="47"/>
      <c r="JNW138" s="47"/>
      <c r="JNX138" s="47"/>
      <c r="JNY138" s="47"/>
      <c r="JNZ138" s="47"/>
      <c r="JOA138" s="47"/>
      <c r="JOB138" s="47"/>
      <c r="JOC138" s="47"/>
      <c r="JOD138" s="47"/>
      <c r="JOE138" s="47"/>
      <c r="JOF138" s="47"/>
      <c r="JOG138" s="47"/>
      <c r="JOH138" s="47"/>
      <c r="JOI138" s="47"/>
      <c r="JOJ138" s="47"/>
      <c r="JOK138" s="47"/>
      <c r="JOL138" s="47"/>
      <c r="JOM138" s="47"/>
      <c r="JON138" s="47"/>
      <c r="JOO138" s="47"/>
      <c r="JOP138" s="47"/>
      <c r="JOQ138" s="47"/>
      <c r="JOR138" s="47"/>
      <c r="JOS138" s="47"/>
      <c r="JOT138" s="47"/>
      <c r="JOU138" s="47"/>
      <c r="JOV138" s="47"/>
      <c r="JOW138" s="47"/>
      <c r="JOX138" s="47"/>
      <c r="JOY138" s="47"/>
      <c r="JOZ138" s="47"/>
      <c r="JPA138" s="47"/>
      <c r="JPB138" s="47"/>
      <c r="JPC138" s="47"/>
      <c r="JPD138" s="47"/>
      <c r="JPE138" s="47"/>
      <c r="JPF138" s="47"/>
      <c r="JPG138" s="47"/>
      <c r="JPH138" s="47"/>
      <c r="JPI138" s="47"/>
      <c r="JPJ138" s="47"/>
      <c r="JPK138" s="47"/>
      <c r="JPL138" s="47"/>
      <c r="JPM138" s="47"/>
      <c r="JPN138" s="47"/>
      <c r="JPO138" s="47"/>
      <c r="JPP138" s="47"/>
      <c r="JPQ138" s="47"/>
      <c r="JPR138" s="47"/>
      <c r="JPS138" s="47"/>
      <c r="JPT138" s="47"/>
      <c r="JPU138" s="47"/>
      <c r="JPV138" s="47"/>
      <c r="JPW138" s="47"/>
      <c r="JPX138" s="47"/>
      <c r="JPY138" s="47"/>
      <c r="JPZ138" s="47"/>
      <c r="JQA138" s="47"/>
      <c r="JQB138" s="47"/>
      <c r="JQC138" s="47"/>
      <c r="JQD138" s="47"/>
      <c r="JQE138" s="47"/>
      <c r="JQF138" s="47"/>
      <c r="JQG138" s="47"/>
      <c r="JQH138" s="47"/>
      <c r="JQI138" s="47"/>
      <c r="JQJ138" s="47"/>
      <c r="JQK138" s="47"/>
      <c r="JQL138" s="47"/>
      <c r="JQM138" s="47"/>
      <c r="JQN138" s="47"/>
      <c r="JQO138" s="47"/>
      <c r="JQP138" s="47"/>
      <c r="JQQ138" s="47"/>
      <c r="JQR138" s="47"/>
      <c r="JQS138" s="47"/>
      <c r="JQT138" s="47"/>
      <c r="JQU138" s="47"/>
      <c r="JQV138" s="47"/>
      <c r="JQW138" s="47"/>
      <c r="JQX138" s="47"/>
      <c r="JQY138" s="47"/>
      <c r="JQZ138" s="47"/>
      <c r="JRA138" s="47"/>
      <c r="JRB138" s="47"/>
      <c r="JRC138" s="47"/>
      <c r="JRD138" s="47"/>
      <c r="JRE138" s="47"/>
      <c r="JRF138" s="47"/>
      <c r="JRG138" s="47"/>
      <c r="JRH138" s="47"/>
      <c r="JRI138" s="47"/>
      <c r="JRJ138" s="47"/>
      <c r="JRK138" s="47"/>
      <c r="JRL138" s="47"/>
      <c r="JRM138" s="47"/>
      <c r="JRN138" s="47"/>
      <c r="JRO138" s="47"/>
      <c r="JRP138" s="47"/>
      <c r="JRQ138" s="47"/>
      <c r="JRR138" s="47"/>
      <c r="JRS138" s="47"/>
      <c r="JRT138" s="47"/>
      <c r="JRU138" s="47"/>
      <c r="JRV138" s="47"/>
      <c r="JRW138" s="47"/>
      <c r="JRX138" s="47"/>
      <c r="JRY138" s="47"/>
      <c r="JRZ138" s="47"/>
      <c r="JSA138" s="47"/>
      <c r="JSB138" s="47"/>
      <c r="JSC138" s="47"/>
      <c r="JSD138" s="47"/>
      <c r="JSE138" s="47"/>
      <c r="JSF138" s="47"/>
      <c r="JSG138" s="47"/>
      <c r="JSH138" s="47"/>
      <c r="JSI138" s="47"/>
      <c r="JSJ138" s="47"/>
      <c r="JSK138" s="47"/>
      <c r="JSL138" s="47"/>
      <c r="JSM138" s="47"/>
      <c r="JSN138" s="47"/>
      <c r="JSO138" s="47"/>
      <c r="JSP138" s="47"/>
      <c r="JSQ138" s="47"/>
      <c r="JSR138" s="47"/>
      <c r="JSS138" s="47"/>
      <c r="JST138" s="47"/>
      <c r="JSU138" s="47"/>
      <c r="JSV138" s="47"/>
      <c r="JSW138" s="47"/>
      <c r="JSX138" s="47"/>
      <c r="JSY138" s="47"/>
      <c r="JSZ138" s="47"/>
      <c r="JTA138" s="47"/>
      <c r="JTB138" s="47"/>
      <c r="JTC138" s="47"/>
      <c r="JTD138" s="47"/>
      <c r="JTE138" s="47"/>
      <c r="JTF138" s="47"/>
      <c r="JTG138" s="47"/>
      <c r="JTH138" s="47"/>
      <c r="JTI138" s="47"/>
      <c r="JTJ138" s="47"/>
      <c r="JTK138" s="47"/>
      <c r="JTL138" s="47"/>
      <c r="JTM138" s="47"/>
      <c r="JTN138" s="47"/>
      <c r="JTO138" s="47"/>
      <c r="JTP138" s="47"/>
      <c r="JTQ138" s="47"/>
      <c r="JTR138" s="47"/>
      <c r="JTS138" s="47"/>
      <c r="JTT138" s="47"/>
      <c r="JTU138" s="47"/>
      <c r="JTV138" s="47"/>
      <c r="JTW138" s="47"/>
      <c r="JTX138" s="47"/>
      <c r="JTY138" s="47"/>
      <c r="JTZ138" s="47"/>
      <c r="JUA138" s="47"/>
      <c r="JUB138" s="47"/>
      <c r="JUC138" s="47"/>
      <c r="JUD138" s="47"/>
      <c r="JUE138" s="47"/>
      <c r="JUF138" s="47"/>
      <c r="JUG138" s="47"/>
      <c r="JUH138" s="47"/>
      <c r="JUI138" s="47"/>
      <c r="JUJ138" s="47"/>
      <c r="JUK138" s="47"/>
      <c r="JUL138" s="47"/>
      <c r="JUM138" s="47"/>
      <c r="JUN138" s="47"/>
      <c r="JUO138" s="47"/>
      <c r="JUP138" s="47"/>
      <c r="JUQ138" s="47"/>
      <c r="JUR138" s="47"/>
      <c r="JUS138" s="47"/>
      <c r="JUT138" s="47"/>
      <c r="JUU138" s="47"/>
      <c r="JUV138" s="47"/>
      <c r="JUW138" s="47"/>
      <c r="JUX138" s="47"/>
      <c r="JUY138" s="47"/>
      <c r="JUZ138" s="47"/>
      <c r="JVA138" s="47"/>
      <c r="JVB138" s="47"/>
      <c r="JVC138" s="47"/>
      <c r="JVD138" s="47"/>
      <c r="JVE138" s="47"/>
      <c r="JVF138" s="47"/>
      <c r="JVG138" s="47"/>
      <c r="JVH138" s="47"/>
      <c r="JVI138" s="47"/>
      <c r="JVJ138" s="47"/>
      <c r="JVK138" s="47"/>
      <c r="JVL138" s="47"/>
      <c r="JVM138" s="47"/>
      <c r="JVN138" s="47"/>
      <c r="JVO138" s="47"/>
      <c r="JVP138" s="47"/>
      <c r="JVQ138" s="47"/>
      <c r="JVR138" s="47"/>
      <c r="JVS138" s="47"/>
      <c r="JVT138" s="47"/>
      <c r="JVU138" s="47"/>
      <c r="JVV138" s="47"/>
      <c r="JVW138" s="47"/>
      <c r="JVX138" s="47"/>
      <c r="JVY138" s="47"/>
      <c r="JVZ138" s="47"/>
      <c r="JWA138" s="47"/>
      <c r="JWB138" s="47"/>
      <c r="JWC138" s="47"/>
      <c r="JWD138" s="47"/>
      <c r="JWE138" s="47"/>
      <c r="JWF138" s="47"/>
      <c r="JWG138" s="47"/>
      <c r="JWH138" s="47"/>
      <c r="JWI138" s="47"/>
      <c r="JWJ138" s="47"/>
      <c r="JWK138" s="47"/>
      <c r="JWL138" s="47"/>
      <c r="JWM138" s="47"/>
      <c r="JWN138" s="47"/>
      <c r="JWO138" s="47"/>
      <c r="JWP138" s="47"/>
      <c r="JWQ138" s="47"/>
      <c r="JWR138" s="47"/>
      <c r="JWS138" s="47"/>
      <c r="JWT138" s="47"/>
      <c r="JWU138" s="47"/>
      <c r="JWV138" s="47"/>
      <c r="JWW138" s="47"/>
      <c r="JWX138" s="47"/>
      <c r="JWY138" s="47"/>
      <c r="JWZ138" s="47"/>
      <c r="JXA138" s="47"/>
      <c r="JXB138" s="47"/>
      <c r="JXC138" s="47"/>
      <c r="JXD138" s="47"/>
      <c r="JXE138" s="47"/>
      <c r="JXF138" s="47"/>
      <c r="JXG138" s="47"/>
      <c r="JXH138" s="47"/>
      <c r="JXI138" s="47"/>
      <c r="JXJ138" s="47"/>
      <c r="JXK138" s="47"/>
      <c r="JXL138" s="47"/>
      <c r="JXM138" s="47"/>
      <c r="JXN138" s="47"/>
      <c r="JXO138" s="47"/>
      <c r="JXP138" s="47"/>
      <c r="JXQ138" s="47"/>
      <c r="JXR138" s="47"/>
      <c r="JXS138" s="47"/>
      <c r="JXT138" s="47"/>
      <c r="JXU138" s="47"/>
      <c r="JXV138" s="47"/>
      <c r="JXW138" s="47"/>
      <c r="JXX138" s="47"/>
      <c r="JXY138" s="47"/>
      <c r="JXZ138" s="47"/>
      <c r="JYA138" s="47"/>
      <c r="JYB138" s="47"/>
      <c r="JYC138" s="47"/>
      <c r="JYD138" s="47"/>
      <c r="JYE138" s="47"/>
      <c r="JYF138" s="47"/>
      <c r="JYG138" s="47"/>
      <c r="JYH138" s="47"/>
      <c r="JYI138" s="47"/>
      <c r="JYJ138" s="47"/>
      <c r="JYK138" s="47"/>
      <c r="JYL138" s="47"/>
      <c r="JYM138" s="47"/>
      <c r="JYN138" s="47"/>
      <c r="JYO138" s="47"/>
      <c r="JYP138" s="47"/>
      <c r="JYQ138" s="47"/>
      <c r="JYR138" s="47"/>
      <c r="JYS138" s="47"/>
      <c r="JYT138" s="47"/>
      <c r="JYU138" s="47"/>
      <c r="JYV138" s="47"/>
      <c r="JYW138" s="47"/>
      <c r="JYX138" s="47"/>
      <c r="JYY138" s="47"/>
      <c r="JYZ138" s="47"/>
      <c r="JZA138" s="47"/>
      <c r="JZB138" s="47"/>
      <c r="JZC138" s="47"/>
      <c r="JZD138" s="47"/>
      <c r="JZE138" s="47"/>
      <c r="JZF138" s="47"/>
      <c r="JZG138" s="47"/>
      <c r="JZH138" s="47"/>
      <c r="JZI138" s="47"/>
      <c r="JZJ138" s="47"/>
      <c r="JZK138" s="47"/>
      <c r="JZL138" s="47"/>
      <c r="JZM138" s="47"/>
      <c r="JZN138" s="47"/>
      <c r="JZO138" s="47"/>
      <c r="JZP138" s="47"/>
      <c r="JZQ138" s="47"/>
      <c r="JZR138" s="47"/>
      <c r="JZS138" s="47"/>
      <c r="JZT138" s="47"/>
      <c r="JZU138" s="47"/>
      <c r="JZV138" s="47"/>
      <c r="JZW138" s="47"/>
      <c r="JZX138" s="47"/>
      <c r="JZY138" s="47"/>
      <c r="JZZ138" s="47"/>
      <c r="KAA138" s="47"/>
      <c r="KAB138" s="47"/>
      <c r="KAC138" s="47"/>
      <c r="KAD138" s="47"/>
      <c r="KAE138" s="47"/>
      <c r="KAF138" s="47"/>
      <c r="KAG138" s="47"/>
      <c r="KAH138" s="47"/>
      <c r="KAI138" s="47"/>
      <c r="KAJ138" s="47"/>
      <c r="KAK138" s="47"/>
      <c r="KAL138" s="47"/>
      <c r="KAM138" s="47"/>
      <c r="KAN138" s="47"/>
      <c r="KAO138" s="47"/>
      <c r="KAP138" s="47"/>
      <c r="KAQ138" s="47"/>
      <c r="KAR138" s="47"/>
      <c r="KAS138" s="47"/>
      <c r="KAT138" s="47"/>
      <c r="KAU138" s="47"/>
      <c r="KAV138" s="47"/>
      <c r="KAW138" s="47"/>
      <c r="KAX138" s="47"/>
      <c r="KAY138" s="47"/>
      <c r="KAZ138" s="47"/>
      <c r="KBA138" s="47"/>
      <c r="KBB138" s="47"/>
      <c r="KBC138" s="47"/>
      <c r="KBD138" s="47"/>
      <c r="KBE138" s="47"/>
      <c r="KBF138" s="47"/>
      <c r="KBG138" s="47"/>
      <c r="KBH138" s="47"/>
      <c r="KBI138" s="47"/>
      <c r="KBJ138" s="47"/>
      <c r="KBK138" s="47"/>
      <c r="KBL138" s="47"/>
      <c r="KBM138" s="47"/>
      <c r="KBN138" s="47"/>
      <c r="KBO138" s="47"/>
      <c r="KBP138" s="47"/>
      <c r="KBQ138" s="47"/>
      <c r="KBR138" s="47"/>
      <c r="KBS138" s="47"/>
      <c r="KBT138" s="47"/>
      <c r="KBU138" s="47"/>
      <c r="KBV138" s="47"/>
      <c r="KBW138" s="47"/>
      <c r="KBX138" s="47"/>
      <c r="KBY138" s="47"/>
      <c r="KBZ138" s="47"/>
      <c r="KCA138" s="47"/>
      <c r="KCB138" s="47"/>
      <c r="KCC138" s="47"/>
      <c r="KCD138" s="47"/>
      <c r="KCE138" s="47"/>
      <c r="KCF138" s="47"/>
      <c r="KCG138" s="47"/>
      <c r="KCH138" s="47"/>
      <c r="KCI138" s="47"/>
      <c r="KCJ138" s="47"/>
      <c r="KCK138" s="47"/>
      <c r="KCL138" s="47"/>
      <c r="KCM138" s="47"/>
      <c r="KCN138" s="47"/>
      <c r="KCO138" s="47"/>
      <c r="KCP138" s="47"/>
      <c r="KCQ138" s="47"/>
      <c r="KCR138" s="47"/>
      <c r="KCS138" s="47"/>
      <c r="KCT138" s="47"/>
      <c r="KCU138" s="47"/>
      <c r="KCV138" s="47"/>
      <c r="KCW138" s="47"/>
      <c r="KCX138" s="47"/>
      <c r="KCY138" s="47"/>
      <c r="KCZ138" s="47"/>
      <c r="KDA138" s="47"/>
      <c r="KDB138" s="47"/>
      <c r="KDC138" s="47"/>
      <c r="KDD138" s="47"/>
      <c r="KDE138" s="47"/>
      <c r="KDF138" s="47"/>
      <c r="KDG138" s="47"/>
      <c r="KDH138" s="47"/>
      <c r="KDI138" s="47"/>
      <c r="KDJ138" s="47"/>
      <c r="KDK138" s="47"/>
      <c r="KDL138" s="47"/>
      <c r="KDM138" s="47"/>
      <c r="KDN138" s="47"/>
      <c r="KDO138" s="47"/>
      <c r="KDP138" s="47"/>
      <c r="KDQ138" s="47"/>
      <c r="KDR138" s="47"/>
      <c r="KDS138" s="47"/>
      <c r="KDT138" s="47"/>
      <c r="KDU138" s="47"/>
      <c r="KDV138" s="47"/>
      <c r="KDW138" s="47"/>
      <c r="KDX138" s="47"/>
      <c r="KDY138" s="47"/>
      <c r="KDZ138" s="47"/>
      <c r="KEA138" s="47"/>
      <c r="KEB138" s="47"/>
      <c r="KEC138" s="47"/>
      <c r="KED138" s="47"/>
      <c r="KEE138" s="47"/>
      <c r="KEF138" s="47"/>
      <c r="KEG138" s="47"/>
      <c r="KEH138" s="47"/>
      <c r="KEI138" s="47"/>
      <c r="KEJ138" s="47"/>
      <c r="KEK138" s="47"/>
      <c r="KEL138" s="47"/>
      <c r="KEM138" s="47"/>
      <c r="KEN138" s="47"/>
      <c r="KEO138" s="47"/>
      <c r="KEP138" s="47"/>
      <c r="KEQ138" s="47"/>
      <c r="KER138" s="47"/>
      <c r="KES138" s="47"/>
      <c r="KET138" s="47"/>
      <c r="KEU138" s="47"/>
      <c r="KEV138" s="47"/>
      <c r="KEW138" s="47"/>
      <c r="KEX138" s="47"/>
      <c r="KEY138" s="47"/>
      <c r="KEZ138" s="47"/>
      <c r="KFA138" s="47"/>
      <c r="KFB138" s="47"/>
      <c r="KFC138" s="47"/>
      <c r="KFD138" s="47"/>
      <c r="KFE138" s="47"/>
      <c r="KFF138" s="47"/>
      <c r="KFG138" s="47"/>
      <c r="KFH138" s="47"/>
      <c r="KFI138" s="47"/>
      <c r="KFJ138" s="47"/>
      <c r="KFK138" s="47"/>
      <c r="KFL138" s="47"/>
      <c r="KFM138" s="47"/>
      <c r="KFN138" s="47"/>
      <c r="KFO138" s="47"/>
      <c r="KFP138" s="47"/>
      <c r="KFQ138" s="47"/>
      <c r="KFR138" s="47"/>
      <c r="KFS138" s="47"/>
      <c r="KFT138" s="47"/>
      <c r="KFU138" s="47"/>
      <c r="KFV138" s="47"/>
      <c r="KFW138" s="47"/>
      <c r="KFX138" s="47"/>
      <c r="KFY138" s="47"/>
      <c r="KFZ138" s="47"/>
      <c r="KGA138" s="47"/>
      <c r="KGB138" s="47"/>
      <c r="KGC138" s="47"/>
      <c r="KGD138" s="47"/>
      <c r="KGE138" s="47"/>
      <c r="KGF138" s="47"/>
      <c r="KGG138" s="47"/>
      <c r="KGH138" s="47"/>
      <c r="KGI138" s="47"/>
      <c r="KGJ138" s="47"/>
      <c r="KGK138" s="47"/>
      <c r="KGL138" s="47"/>
      <c r="KGM138" s="47"/>
      <c r="KGN138" s="47"/>
      <c r="KGO138" s="47"/>
      <c r="KGP138" s="47"/>
      <c r="KGQ138" s="47"/>
      <c r="KGR138" s="47"/>
      <c r="KGS138" s="47"/>
      <c r="KGT138" s="47"/>
      <c r="KGU138" s="47"/>
      <c r="KGV138" s="47"/>
      <c r="KGW138" s="47"/>
      <c r="KGX138" s="47"/>
      <c r="KGY138" s="47"/>
      <c r="KGZ138" s="47"/>
      <c r="KHA138" s="47"/>
      <c r="KHB138" s="47"/>
      <c r="KHC138" s="47"/>
      <c r="KHD138" s="47"/>
      <c r="KHE138" s="47"/>
      <c r="KHF138" s="47"/>
      <c r="KHG138" s="47"/>
      <c r="KHH138" s="47"/>
      <c r="KHI138" s="47"/>
      <c r="KHJ138" s="47"/>
      <c r="KHK138" s="47"/>
      <c r="KHL138" s="47"/>
      <c r="KHM138" s="47"/>
      <c r="KHN138" s="47"/>
      <c r="KHO138" s="47"/>
      <c r="KHP138" s="47"/>
      <c r="KHQ138" s="47"/>
      <c r="KHR138" s="47"/>
      <c r="KHS138" s="47"/>
      <c r="KHT138" s="47"/>
      <c r="KHU138" s="47"/>
      <c r="KHV138" s="47"/>
      <c r="KHW138" s="47"/>
      <c r="KHX138" s="47"/>
      <c r="KHY138" s="47"/>
      <c r="KHZ138" s="47"/>
      <c r="KIA138" s="47"/>
      <c r="KIB138" s="47"/>
      <c r="KIC138" s="47"/>
      <c r="KID138" s="47"/>
      <c r="KIE138" s="47"/>
      <c r="KIF138" s="47"/>
      <c r="KIG138" s="47"/>
      <c r="KIH138" s="47"/>
      <c r="KII138" s="47"/>
      <c r="KIJ138" s="47"/>
      <c r="KIK138" s="47"/>
      <c r="KIL138" s="47"/>
      <c r="KIM138" s="47"/>
      <c r="KIN138" s="47"/>
      <c r="KIO138" s="47"/>
      <c r="KIP138" s="47"/>
      <c r="KIQ138" s="47"/>
      <c r="KIR138" s="47"/>
      <c r="KIS138" s="47"/>
      <c r="KIT138" s="47"/>
      <c r="KIU138" s="47"/>
      <c r="KIV138" s="47"/>
      <c r="KIW138" s="47"/>
      <c r="KIX138" s="47"/>
      <c r="KIY138" s="47"/>
      <c r="KIZ138" s="47"/>
      <c r="KJA138" s="47"/>
      <c r="KJB138" s="47"/>
      <c r="KJC138" s="47"/>
      <c r="KJD138" s="47"/>
      <c r="KJE138" s="47"/>
      <c r="KJF138" s="47"/>
      <c r="KJG138" s="47"/>
      <c r="KJH138" s="47"/>
      <c r="KJI138" s="47"/>
      <c r="KJJ138" s="47"/>
      <c r="KJK138" s="47"/>
      <c r="KJL138" s="47"/>
      <c r="KJM138" s="47"/>
      <c r="KJN138" s="47"/>
      <c r="KJO138" s="47"/>
      <c r="KJP138" s="47"/>
      <c r="KJQ138" s="47"/>
      <c r="KJR138" s="47"/>
      <c r="KJS138" s="47"/>
      <c r="KJT138" s="47"/>
      <c r="KJU138" s="47"/>
      <c r="KJV138" s="47"/>
      <c r="KJW138" s="47"/>
      <c r="KJX138" s="47"/>
      <c r="KJY138" s="47"/>
      <c r="KJZ138" s="47"/>
      <c r="KKA138" s="47"/>
      <c r="KKB138" s="47"/>
      <c r="KKC138" s="47"/>
      <c r="KKD138" s="47"/>
      <c r="KKE138" s="47"/>
      <c r="KKF138" s="47"/>
      <c r="KKG138" s="47"/>
      <c r="KKH138" s="47"/>
      <c r="KKI138" s="47"/>
      <c r="KKJ138" s="47"/>
      <c r="KKK138" s="47"/>
      <c r="KKL138" s="47"/>
      <c r="KKM138" s="47"/>
      <c r="KKN138" s="47"/>
      <c r="KKO138" s="47"/>
      <c r="KKP138" s="47"/>
      <c r="KKQ138" s="47"/>
      <c r="KKR138" s="47"/>
      <c r="KKS138" s="47"/>
      <c r="KKT138" s="47"/>
      <c r="KKU138" s="47"/>
      <c r="KKV138" s="47"/>
      <c r="KKW138" s="47"/>
      <c r="KKX138" s="47"/>
      <c r="KKY138" s="47"/>
      <c r="KKZ138" s="47"/>
      <c r="KLA138" s="47"/>
      <c r="KLB138" s="47"/>
      <c r="KLC138" s="47"/>
      <c r="KLD138" s="47"/>
      <c r="KLE138" s="47"/>
      <c r="KLF138" s="47"/>
      <c r="KLG138" s="47"/>
      <c r="KLH138" s="47"/>
      <c r="KLI138" s="47"/>
      <c r="KLJ138" s="47"/>
      <c r="KLK138" s="47"/>
      <c r="KLL138" s="47"/>
      <c r="KLM138" s="47"/>
      <c r="KLN138" s="47"/>
      <c r="KLO138" s="47"/>
      <c r="KLP138" s="47"/>
      <c r="KLQ138" s="47"/>
      <c r="KLR138" s="47"/>
      <c r="KLS138" s="47"/>
      <c r="KLT138" s="47"/>
      <c r="KLU138" s="47"/>
      <c r="KLV138" s="47"/>
      <c r="KLW138" s="47"/>
      <c r="KLX138" s="47"/>
      <c r="KLY138" s="47"/>
      <c r="KLZ138" s="47"/>
      <c r="KMA138" s="47"/>
      <c r="KMB138" s="47"/>
      <c r="KMC138" s="47"/>
      <c r="KMD138" s="47"/>
      <c r="KME138" s="47"/>
      <c r="KMF138" s="47"/>
      <c r="KMG138" s="47"/>
      <c r="KMH138" s="47"/>
      <c r="KMI138" s="47"/>
      <c r="KMJ138" s="47"/>
      <c r="KMK138" s="47"/>
      <c r="KML138" s="47"/>
      <c r="KMM138" s="47"/>
      <c r="KMN138" s="47"/>
      <c r="KMO138" s="47"/>
      <c r="KMP138" s="47"/>
      <c r="KMQ138" s="47"/>
      <c r="KMR138" s="47"/>
      <c r="KMS138" s="47"/>
      <c r="KMT138" s="47"/>
      <c r="KMU138" s="47"/>
      <c r="KMV138" s="47"/>
      <c r="KMW138" s="47"/>
      <c r="KMX138" s="47"/>
      <c r="KMY138" s="47"/>
      <c r="KMZ138" s="47"/>
      <c r="KNA138" s="47"/>
      <c r="KNB138" s="47"/>
      <c r="KNC138" s="47"/>
      <c r="KND138" s="47"/>
      <c r="KNE138" s="47"/>
      <c r="KNF138" s="47"/>
      <c r="KNG138" s="47"/>
      <c r="KNH138" s="47"/>
      <c r="KNI138" s="47"/>
      <c r="KNJ138" s="47"/>
      <c r="KNK138" s="47"/>
      <c r="KNL138" s="47"/>
      <c r="KNM138" s="47"/>
      <c r="KNN138" s="47"/>
      <c r="KNO138" s="47"/>
      <c r="KNP138" s="47"/>
      <c r="KNQ138" s="47"/>
      <c r="KNR138" s="47"/>
      <c r="KNS138" s="47"/>
      <c r="KNT138" s="47"/>
      <c r="KNU138" s="47"/>
      <c r="KNV138" s="47"/>
      <c r="KNW138" s="47"/>
      <c r="KNX138" s="47"/>
      <c r="KNY138" s="47"/>
      <c r="KNZ138" s="47"/>
      <c r="KOA138" s="47"/>
      <c r="KOB138" s="47"/>
      <c r="KOC138" s="47"/>
      <c r="KOD138" s="47"/>
      <c r="KOE138" s="47"/>
      <c r="KOF138" s="47"/>
      <c r="KOG138" s="47"/>
      <c r="KOH138" s="47"/>
      <c r="KOI138" s="47"/>
      <c r="KOJ138" s="47"/>
      <c r="KOK138" s="47"/>
      <c r="KOL138" s="47"/>
      <c r="KOM138" s="47"/>
      <c r="KON138" s="47"/>
      <c r="KOO138" s="47"/>
      <c r="KOP138" s="47"/>
      <c r="KOQ138" s="47"/>
      <c r="KOR138" s="47"/>
      <c r="KOS138" s="47"/>
      <c r="KOT138" s="47"/>
      <c r="KOU138" s="47"/>
      <c r="KOV138" s="47"/>
      <c r="KOW138" s="47"/>
      <c r="KOX138" s="47"/>
      <c r="KOY138" s="47"/>
      <c r="KOZ138" s="47"/>
      <c r="KPA138" s="47"/>
      <c r="KPB138" s="47"/>
      <c r="KPC138" s="47"/>
      <c r="KPD138" s="47"/>
      <c r="KPE138" s="47"/>
      <c r="KPF138" s="47"/>
      <c r="KPG138" s="47"/>
      <c r="KPH138" s="47"/>
      <c r="KPI138" s="47"/>
      <c r="KPJ138" s="47"/>
      <c r="KPK138" s="47"/>
      <c r="KPL138" s="47"/>
      <c r="KPM138" s="47"/>
      <c r="KPN138" s="47"/>
      <c r="KPO138" s="47"/>
      <c r="KPP138" s="47"/>
      <c r="KPQ138" s="47"/>
      <c r="KPR138" s="47"/>
      <c r="KPS138" s="47"/>
      <c r="KPT138" s="47"/>
      <c r="KPU138" s="47"/>
      <c r="KPV138" s="47"/>
      <c r="KPW138" s="47"/>
      <c r="KPX138" s="47"/>
      <c r="KPY138" s="47"/>
      <c r="KPZ138" s="47"/>
      <c r="KQA138" s="47"/>
      <c r="KQB138" s="47"/>
      <c r="KQC138" s="47"/>
      <c r="KQD138" s="47"/>
      <c r="KQE138" s="47"/>
      <c r="KQF138" s="47"/>
      <c r="KQG138" s="47"/>
      <c r="KQH138" s="47"/>
      <c r="KQI138" s="47"/>
      <c r="KQJ138" s="47"/>
      <c r="KQK138" s="47"/>
      <c r="KQL138" s="47"/>
      <c r="KQM138" s="47"/>
      <c r="KQN138" s="47"/>
      <c r="KQO138" s="47"/>
      <c r="KQP138" s="47"/>
      <c r="KQQ138" s="47"/>
      <c r="KQR138" s="47"/>
      <c r="KQS138" s="47"/>
      <c r="KQT138" s="47"/>
      <c r="KQU138" s="47"/>
      <c r="KQV138" s="47"/>
      <c r="KQW138" s="47"/>
      <c r="KQX138" s="47"/>
      <c r="KQY138" s="47"/>
      <c r="KQZ138" s="47"/>
      <c r="KRA138" s="47"/>
      <c r="KRB138" s="47"/>
      <c r="KRC138" s="47"/>
      <c r="KRD138" s="47"/>
      <c r="KRE138" s="47"/>
      <c r="KRF138" s="47"/>
      <c r="KRG138" s="47"/>
      <c r="KRH138" s="47"/>
      <c r="KRI138" s="47"/>
      <c r="KRJ138" s="47"/>
      <c r="KRK138" s="47"/>
      <c r="KRL138" s="47"/>
      <c r="KRM138" s="47"/>
      <c r="KRN138" s="47"/>
      <c r="KRO138" s="47"/>
      <c r="KRP138" s="47"/>
      <c r="KRQ138" s="47"/>
      <c r="KRR138" s="47"/>
      <c r="KRS138" s="47"/>
      <c r="KRT138" s="47"/>
      <c r="KRU138" s="47"/>
      <c r="KRV138" s="47"/>
      <c r="KRW138" s="47"/>
      <c r="KRX138" s="47"/>
      <c r="KRY138" s="47"/>
      <c r="KRZ138" s="47"/>
      <c r="KSA138" s="47"/>
      <c r="KSB138" s="47"/>
      <c r="KSC138" s="47"/>
      <c r="KSD138" s="47"/>
      <c r="KSE138" s="47"/>
      <c r="KSF138" s="47"/>
      <c r="KSG138" s="47"/>
      <c r="KSH138" s="47"/>
      <c r="KSI138" s="47"/>
      <c r="KSJ138" s="47"/>
      <c r="KSK138" s="47"/>
      <c r="KSL138" s="47"/>
      <c r="KSM138" s="47"/>
      <c r="KSN138" s="47"/>
      <c r="KSO138" s="47"/>
      <c r="KSP138" s="47"/>
      <c r="KSQ138" s="47"/>
      <c r="KSR138" s="47"/>
      <c r="KSS138" s="47"/>
      <c r="KST138" s="47"/>
      <c r="KSU138" s="47"/>
      <c r="KSV138" s="47"/>
      <c r="KSW138" s="47"/>
      <c r="KSX138" s="47"/>
      <c r="KSY138" s="47"/>
      <c r="KSZ138" s="47"/>
      <c r="KTA138" s="47"/>
      <c r="KTB138" s="47"/>
      <c r="KTC138" s="47"/>
      <c r="KTD138" s="47"/>
      <c r="KTE138" s="47"/>
      <c r="KTF138" s="47"/>
      <c r="KTG138" s="47"/>
      <c r="KTH138" s="47"/>
      <c r="KTI138" s="47"/>
      <c r="KTJ138" s="47"/>
      <c r="KTK138" s="47"/>
      <c r="KTL138" s="47"/>
      <c r="KTM138" s="47"/>
      <c r="KTN138" s="47"/>
      <c r="KTO138" s="47"/>
      <c r="KTP138" s="47"/>
      <c r="KTQ138" s="47"/>
      <c r="KTR138" s="47"/>
      <c r="KTS138" s="47"/>
      <c r="KTT138" s="47"/>
      <c r="KTU138" s="47"/>
      <c r="KTV138" s="47"/>
      <c r="KTW138" s="47"/>
      <c r="KTX138" s="47"/>
      <c r="KTY138" s="47"/>
      <c r="KTZ138" s="47"/>
      <c r="KUA138" s="47"/>
      <c r="KUB138" s="47"/>
      <c r="KUC138" s="47"/>
      <c r="KUD138" s="47"/>
      <c r="KUE138" s="47"/>
      <c r="KUF138" s="47"/>
      <c r="KUG138" s="47"/>
      <c r="KUH138" s="47"/>
      <c r="KUI138" s="47"/>
      <c r="KUJ138" s="47"/>
      <c r="KUK138" s="47"/>
      <c r="KUL138" s="47"/>
      <c r="KUM138" s="47"/>
      <c r="KUN138" s="47"/>
      <c r="KUO138" s="47"/>
      <c r="KUP138" s="47"/>
      <c r="KUQ138" s="47"/>
      <c r="KUR138" s="47"/>
      <c r="KUS138" s="47"/>
      <c r="KUT138" s="47"/>
      <c r="KUU138" s="47"/>
      <c r="KUV138" s="47"/>
      <c r="KUW138" s="47"/>
      <c r="KUX138" s="47"/>
      <c r="KUY138" s="47"/>
      <c r="KUZ138" s="47"/>
      <c r="KVA138" s="47"/>
      <c r="KVB138" s="47"/>
      <c r="KVC138" s="47"/>
      <c r="KVD138" s="47"/>
      <c r="KVE138" s="47"/>
      <c r="KVF138" s="47"/>
      <c r="KVG138" s="47"/>
      <c r="KVH138" s="47"/>
      <c r="KVI138" s="47"/>
      <c r="KVJ138" s="47"/>
      <c r="KVK138" s="47"/>
      <c r="KVL138" s="47"/>
      <c r="KVM138" s="47"/>
      <c r="KVN138" s="47"/>
      <c r="KVO138" s="47"/>
      <c r="KVP138" s="47"/>
      <c r="KVQ138" s="47"/>
      <c r="KVR138" s="47"/>
      <c r="KVS138" s="47"/>
      <c r="KVT138" s="47"/>
      <c r="KVU138" s="47"/>
      <c r="KVV138" s="47"/>
      <c r="KVW138" s="47"/>
      <c r="KVX138" s="47"/>
      <c r="KVY138" s="47"/>
      <c r="KVZ138" s="47"/>
      <c r="KWA138" s="47"/>
      <c r="KWB138" s="47"/>
      <c r="KWC138" s="47"/>
      <c r="KWD138" s="47"/>
      <c r="KWE138" s="47"/>
      <c r="KWF138" s="47"/>
      <c r="KWG138" s="47"/>
      <c r="KWH138" s="47"/>
      <c r="KWI138" s="47"/>
      <c r="KWJ138" s="47"/>
      <c r="KWK138" s="47"/>
      <c r="KWL138" s="47"/>
      <c r="KWM138" s="47"/>
      <c r="KWN138" s="47"/>
      <c r="KWO138" s="47"/>
      <c r="KWP138" s="47"/>
      <c r="KWQ138" s="47"/>
      <c r="KWR138" s="47"/>
      <c r="KWS138" s="47"/>
      <c r="KWT138" s="47"/>
      <c r="KWU138" s="47"/>
      <c r="KWV138" s="47"/>
      <c r="KWW138" s="47"/>
      <c r="KWX138" s="47"/>
      <c r="KWY138" s="47"/>
      <c r="KWZ138" s="47"/>
      <c r="KXA138" s="47"/>
      <c r="KXB138" s="47"/>
      <c r="KXC138" s="47"/>
      <c r="KXD138" s="47"/>
      <c r="KXE138" s="47"/>
      <c r="KXF138" s="47"/>
      <c r="KXG138" s="47"/>
      <c r="KXH138" s="47"/>
      <c r="KXI138" s="47"/>
      <c r="KXJ138" s="47"/>
      <c r="KXK138" s="47"/>
      <c r="KXL138" s="47"/>
      <c r="KXM138" s="47"/>
      <c r="KXN138" s="47"/>
      <c r="KXO138" s="47"/>
      <c r="KXP138" s="47"/>
      <c r="KXQ138" s="47"/>
      <c r="KXR138" s="47"/>
      <c r="KXS138" s="47"/>
      <c r="KXT138" s="47"/>
      <c r="KXU138" s="47"/>
      <c r="KXV138" s="47"/>
      <c r="KXW138" s="47"/>
      <c r="KXX138" s="47"/>
      <c r="KXY138" s="47"/>
      <c r="KXZ138" s="47"/>
      <c r="KYA138" s="47"/>
      <c r="KYB138" s="47"/>
      <c r="KYC138" s="47"/>
      <c r="KYD138" s="47"/>
      <c r="KYE138" s="47"/>
      <c r="KYF138" s="47"/>
      <c r="KYG138" s="47"/>
      <c r="KYH138" s="47"/>
      <c r="KYI138" s="47"/>
      <c r="KYJ138" s="47"/>
      <c r="KYK138" s="47"/>
      <c r="KYL138" s="47"/>
      <c r="KYM138" s="47"/>
      <c r="KYN138" s="47"/>
      <c r="KYO138" s="47"/>
      <c r="KYP138" s="47"/>
      <c r="KYQ138" s="47"/>
      <c r="KYR138" s="47"/>
      <c r="KYS138" s="47"/>
      <c r="KYT138" s="47"/>
      <c r="KYU138" s="47"/>
      <c r="KYV138" s="47"/>
      <c r="KYW138" s="47"/>
      <c r="KYX138" s="47"/>
      <c r="KYY138" s="47"/>
      <c r="KYZ138" s="47"/>
      <c r="KZA138" s="47"/>
      <c r="KZB138" s="47"/>
      <c r="KZC138" s="47"/>
      <c r="KZD138" s="47"/>
      <c r="KZE138" s="47"/>
      <c r="KZF138" s="47"/>
      <c r="KZG138" s="47"/>
      <c r="KZH138" s="47"/>
      <c r="KZI138" s="47"/>
      <c r="KZJ138" s="47"/>
      <c r="KZK138" s="47"/>
      <c r="KZL138" s="47"/>
      <c r="KZM138" s="47"/>
      <c r="KZN138" s="47"/>
      <c r="KZO138" s="47"/>
      <c r="KZP138" s="47"/>
      <c r="KZQ138" s="47"/>
      <c r="KZR138" s="47"/>
      <c r="KZS138" s="47"/>
      <c r="KZT138" s="47"/>
      <c r="KZU138" s="47"/>
      <c r="KZV138" s="47"/>
      <c r="KZW138" s="47"/>
      <c r="KZX138" s="47"/>
      <c r="KZY138" s="47"/>
      <c r="KZZ138" s="47"/>
      <c r="LAA138" s="47"/>
      <c r="LAB138" s="47"/>
      <c r="LAC138" s="47"/>
      <c r="LAD138" s="47"/>
      <c r="LAE138" s="47"/>
      <c r="LAF138" s="47"/>
      <c r="LAG138" s="47"/>
      <c r="LAH138" s="47"/>
      <c r="LAI138" s="47"/>
      <c r="LAJ138" s="47"/>
      <c r="LAK138" s="47"/>
      <c r="LAL138" s="47"/>
      <c r="LAM138" s="47"/>
      <c r="LAN138" s="47"/>
      <c r="LAO138" s="47"/>
      <c r="LAP138" s="47"/>
      <c r="LAQ138" s="47"/>
      <c r="LAR138" s="47"/>
      <c r="LAS138" s="47"/>
      <c r="LAT138" s="47"/>
      <c r="LAU138" s="47"/>
      <c r="LAV138" s="47"/>
      <c r="LAW138" s="47"/>
      <c r="LAX138" s="47"/>
      <c r="LAY138" s="47"/>
      <c r="LAZ138" s="47"/>
      <c r="LBA138" s="47"/>
      <c r="LBB138" s="47"/>
      <c r="LBC138" s="47"/>
      <c r="LBD138" s="47"/>
      <c r="LBE138" s="47"/>
      <c r="LBF138" s="47"/>
      <c r="LBG138" s="47"/>
      <c r="LBH138" s="47"/>
      <c r="LBI138" s="47"/>
      <c r="LBJ138" s="47"/>
      <c r="LBK138" s="47"/>
      <c r="LBL138" s="47"/>
      <c r="LBM138" s="47"/>
      <c r="LBN138" s="47"/>
      <c r="LBO138" s="47"/>
      <c r="LBP138" s="47"/>
      <c r="LBQ138" s="47"/>
      <c r="LBR138" s="47"/>
      <c r="LBS138" s="47"/>
      <c r="LBT138" s="47"/>
      <c r="LBU138" s="47"/>
      <c r="LBV138" s="47"/>
      <c r="LBW138" s="47"/>
      <c r="LBX138" s="47"/>
      <c r="LBY138" s="47"/>
      <c r="LBZ138" s="47"/>
      <c r="LCA138" s="47"/>
      <c r="LCB138" s="47"/>
      <c r="LCC138" s="47"/>
      <c r="LCD138" s="47"/>
      <c r="LCE138" s="47"/>
      <c r="LCF138" s="47"/>
      <c r="LCG138" s="47"/>
      <c r="LCH138" s="47"/>
      <c r="LCI138" s="47"/>
      <c r="LCJ138" s="47"/>
      <c r="LCK138" s="47"/>
      <c r="LCL138" s="47"/>
      <c r="LCM138" s="47"/>
      <c r="LCN138" s="47"/>
      <c r="LCO138" s="47"/>
      <c r="LCP138" s="47"/>
      <c r="LCQ138" s="47"/>
      <c r="LCR138" s="47"/>
      <c r="LCS138" s="47"/>
      <c r="LCT138" s="47"/>
      <c r="LCU138" s="47"/>
      <c r="LCV138" s="47"/>
      <c r="LCW138" s="47"/>
      <c r="LCX138" s="47"/>
      <c r="LCY138" s="47"/>
      <c r="LCZ138" s="47"/>
      <c r="LDA138" s="47"/>
      <c r="LDB138" s="47"/>
      <c r="LDC138" s="47"/>
      <c r="LDD138" s="47"/>
      <c r="LDE138" s="47"/>
      <c r="LDF138" s="47"/>
      <c r="LDG138" s="47"/>
      <c r="LDH138" s="47"/>
      <c r="LDI138" s="47"/>
      <c r="LDJ138" s="47"/>
      <c r="LDK138" s="47"/>
      <c r="LDL138" s="47"/>
      <c r="LDM138" s="47"/>
      <c r="LDN138" s="47"/>
      <c r="LDO138" s="47"/>
      <c r="LDP138" s="47"/>
      <c r="LDQ138" s="47"/>
      <c r="LDR138" s="47"/>
      <c r="LDS138" s="47"/>
      <c r="LDT138" s="47"/>
      <c r="LDU138" s="47"/>
      <c r="LDV138" s="47"/>
      <c r="LDW138" s="47"/>
      <c r="LDX138" s="47"/>
      <c r="LDY138" s="47"/>
      <c r="LDZ138" s="47"/>
      <c r="LEA138" s="47"/>
      <c r="LEB138" s="47"/>
      <c r="LEC138" s="47"/>
      <c r="LED138" s="47"/>
      <c r="LEE138" s="47"/>
      <c r="LEF138" s="47"/>
      <c r="LEG138" s="47"/>
      <c r="LEH138" s="47"/>
      <c r="LEI138" s="47"/>
      <c r="LEJ138" s="47"/>
      <c r="LEK138" s="47"/>
      <c r="LEL138" s="47"/>
      <c r="LEM138" s="47"/>
      <c r="LEN138" s="47"/>
      <c r="LEO138" s="47"/>
      <c r="LEP138" s="47"/>
      <c r="LEQ138" s="47"/>
      <c r="LER138" s="47"/>
      <c r="LES138" s="47"/>
      <c r="LET138" s="47"/>
      <c r="LEU138" s="47"/>
      <c r="LEV138" s="47"/>
      <c r="LEW138" s="47"/>
      <c r="LEX138" s="47"/>
      <c r="LEY138" s="47"/>
      <c r="LEZ138" s="47"/>
      <c r="LFA138" s="47"/>
      <c r="LFB138" s="47"/>
      <c r="LFC138" s="47"/>
      <c r="LFD138" s="47"/>
      <c r="LFE138" s="47"/>
      <c r="LFF138" s="47"/>
      <c r="LFG138" s="47"/>
      <c r="LFH138" s="47"/>
      <c r="LFI138" s="47"/>
      <c r="LFJ138" s="47"/>
      <c r="LFK138" s="47"/>
      <c r="LFL138" s="47"/>
      <c r="LFM138" s="47"/>
      <c r="LFN138" s="47"/>
      <c r="LFO138" s="47"/>
      <c r="LFP138" s="47"/>
      <c r="LFQ138" s="47"/>
      <c r="LFR138" s="47"/>
      <c r="LFS138" s="47"/>
      <c r="LFT138" s="47"/>
      <c r="LFU138" s="47"/>
      <c r="LFV138" s="47"/>
      <c r="LFW138" s="47"/>
      <c r="LFX138" s="47"/>
      <c r="LFY138" s="47"/>
      <c r="LFZ138" s="47"/>
      <c r="LGA138" s="47"/>
      <c r="LGB138" s="47"/>
      <c r="LGC138" s="47"/>
      <c r="LGD138" s="47"/>
      <c r="LGE138" s="47"/>
      <c r="LGF138" s="47"/>
      <c r="LGG138" s="47"/>
      <c r="LGH138" s="47"/>
      <c r="LGI138" s="47"/>
      <c r="LGJ138" s="47"/>
      <c r="LGK138" s="47"/>
      <c r="LGL138" s="47"/>
      <c r="LGM138" s="47"/>
      <c r="LGN138" s="47"/>
      <c r="LGO138" s="47"/>
      <c r="LGP138" s="47"/>
      <c r="LGQ138" s="47"/>
      <c r="LGR138" s="47"/>
      <c r="LGS138" s="47"/>
      <c r="LGT138" s="47"/>
      <c r="LGU138" s="47"/>
      <c r="LGV138" s="47"/>
      <c r="LGW138" s="47"/>
      <c r="LGX138" s="47"/>
      <c r="LGY138" s="47"/>
      <c r="LGZ138" s="47"/>
      <c r="LHA138" s="47"/>
      <c r="LHB138" s="47"/>
      <c r="LHC138" s="47"/>
      <c r="LHD138" s="47"/>
      <c r="LHE138" s="47"/>
      <c r="LHF138" s="47"/>
      <c r="LHG138" s="47"/>
      <c r="LHH138" s="47"/>
      <c r="LHI138" s="47"/>
      <c r="LHJ138" s="47"/>
      <c r="LHK138" s="47"/>
      <c r="LHL138" s="47"/>
      <c r="LHM138" s="47"/>
      <c r="LHN138" s="47"/>
      <c r="LHO138" s="47"/>
      <c r="LHP138" s="47"/>
      <c r="LHQ138" s="47"/>
      <c r="LHR138" s="47"/>
      <c r="LHS138" s="47"/>
      <c r="LHT138" s="47"/>
      <c r="LHU138" s="47"/>
      <c r="LHV138" s="47"/>
      <c r="LHW138" s="47"/>
      <c r="LHX138" s="47"/>
      <c r="LHY138" s="47"/>
      <c r="LHZ138" s="47"/>
      <c r="LIA138" s="47"/>
      <c r="LIB138" s="47"/>
      <c r="LIC138" s="47"/>
      <c r="LID138" s="47"/>
      <c r="LIE138" s="47"/>
      <c r="LIF138" s="47"/>
      <c r="LIG138" s="47"/>
      <c r="LIH138" s="47"/>
      <c r="LII138" s="47"/>
      <c r="LIJ138" s="47"/>
      <c r="LIK138" s="47"/>
      <c r="LIL138" s="47"/>
      <c r="LIM138" s="47"/>
      <c r="LIN138" s="47"/>
      <c r="LIO138" s="47"/>
      <c r="LIP138" s="47"/>
      <c r="LIQ138" s="47"/>
      <c r="LIR138" s="47"/>
      <c r="LIS138" s="47"/>
      <c r="LIT138" s="47"/>
      <c r="LIU138" s="47"/>
      <c r="LIV138" s="47"/>
      <c r="LIW138" s="47"/>
      <c r="LIX138" s="47"/>
      <c r="LIY138" s="47"/>
      <c r="LIZ138" s="47"/>
      <c r="LJA138" s="47"/>
      <c r="LJB138" s="47"/>
      <c r="LJC138" s="47"/>
      <c r="LJD138" s="47"/>
      <c r="LJE138" s="47"/>
      <c r="LJF138" s="47"/>
      <c r="LJG138" s="47"/>
      <c r="LJH138" s="47"/>
      <c r="LJI138" s="47"/>
      <c r="LJJ138" s="47"/>
      <c r="LJK138" s="47"/>
      <c r="LJL138" s="47"/>
      <c r="LJM138" s="47"/>
      <c r="LJN138" s="47"/>
      <c r="LJO138" s="47"/>
      <c r="LJP138" s="47"/>
      <c r="LJQ138" s="47"/>
      <c r="LJR138" s="47"/>
      <c r="LJS138" s="47"/>
      <c r="LJT138" s="47"/>
      <c r="LJU138" s="47"/>
      <c r="LJV138" s="47"/>
      <c r="LJW138" s="47"/>
      <c r="LJX138" s="47"/>
      <c r="LJY138" s="47"/>
      <c r="LJZ138" s="47"/>
      <c r="LKA138" s="47"/>
      <c r="LKB138" s="47"/>
      <c r="LKC138" s="47"/>
      <c r="LKD138" s="47"/>
      <c r="LKE138" s="47"/>
      <c r="LKF138" s="47"/>
      <c r="LKG138" s="47"/>
      <c r="LKH138" s="47"/>
      <c r="LKI138" s="47"/>
      <c r="LKJ138" s="47"/>
      <c r="LKK138" s="47"/>
      <c r="LKL138" s="47"/>
      <c r="LKM138" s="47"/>
      <c r="LKN138" s="47"/>
      <c r="LKO138" s="47"/>
      <c r="LKP138" s="47"/>
      <c r="LKQ138" s="47"/>
      <c r="LKR138" s="47"/>
      <c r="LKS138" s="47"/>
      <c r="LKT138" s="47"/>
      <c r="LKU138" s="47"/>
      <c r="LKV138" s="47"/>
      <c r="LKW138" s="47"/>
      <c r="LKX138" s="47"/>
      <c r="LKY138" s="47"/>
      <c r="LKZ138" s="47"/>
      <c r="LLA138" s="47"/>
      <c r="LLB138" s="47"/>
      <c r="LLC138" s="47"/>
      <c r="LLD138" s="47"/>
      <c r="LLE138" s="47"/>
      <c r="LLF138" s="47"/>
      <c r="LLG138" s="47"/>
      <c r="LLH138" s="47"/>
      <c r="LLI138" s="47"/>
      <c r="LLJ138" s="47"/>
      <c r="LLK138" s="47"/>
      <c r="LLL138" s="47"/>
      <c r="LLM138" s="47"/>
      <c r="LLN138" s="47"/>
      <c r="LLO138" s="47"/>
      <c r="LLP138" s="47"/>
      <c r="LLQ138" s="47"/>
      <c r="LLR138" s="47"/>
      <c r="LLS138" s="47"/>
      <c r="LLT138" s="47"/>
      <c r="LLU138" s="47"/>
      <c r="LLV138" s="47"/>
      <c r="LLW138" s="47"/>
      <c r="LLX138" s="47"/>
      <c r="LLY138" s="47"/>
      <c r="LLZ138" s="47"/>
      <c r="LMA138" s="47"/>
      <c r="LMB138" s="47"/>
      <c r="LMC138" s="47"/>
      <c r="LMD138" s="47"/>
      <c r="LME138" s="47"/>
      <c r="LMF138" s="47"/>
      <c r="LMG138" s="47"/>
      <c r="LMH138" s="47"/>
      <c r="LMI138" s="47"/>
      <c r="LMJ138" s="47"/>
      <c r="LMK138" s="47"/>
      <c r="LML138" s="47"/>
      <c r="LMM138" s="47"/>
      <c r="LMN138" s="47"/>
      <c r="LMO138" s="47"/>
      <c r="LMP138" s="47"/>
      <c r="LMQ138" s="47"/>
      <c r="LMR138" s="47"/>
      <c r="LMS138" s="47"/>
      <c r="LMT138" s="47"/>
      <c r="LMU138" s="47"/>
      <c r="LMV138" s="47"/>
      <c r="LMW138" s="47"/>
      <c r="LMX138" s="47"/>
      <c r="LMY138" s="47"/>
      <c r="LMZ138" s="47"/>
      <c r="LNA138" s="47"/>
      <c r="LNB138" s="47"/>
      <c r="LNC138" s="47"/>
      <c r="LND138" s="47"/>
      <c r="LNE138" s="47"/>
      <c r="LNF138" s="47"/>
      <c r="LNG138" s="47"/>
      <c r="LNH138" s="47"/>
      <c r="LNI138" s="47"/>
      <c r="LNJ138" s="47"/>
      <c r="LNK138" s="47"/>
      <c r="LNL138" s="47"/>
      <c r="LNM138" s="47"/>
      <c r="LNN138" s="47"/>
      <c r="LNO138" s="47"/>
      <c r="LNP138" s="47"/>
      <c r="LNQ138" s="47"/>
      <c r="LNR138" s="47"/>
      <c r="LNS138" s="47"/>
      <c r="LNT138" s="47"/>
      <c r="LNU138" s="47"/>
      <c r="LNV138" s="47"/>
      <c r="LNW138" s="47"/>
      <c r="LNX138" s="47"/>
      <c r="LNY138" s="47"/>
      <c r="LNZ138" s="47"/>
      <c r="LOA138" s="47"/>
      <c r="LOB138" s="47"/>
      <c r="LOC138" s="47"/>
      <c r="LOD138" s="47"/>
      <c r="LOE138" s="47"/>
      <c r="LOF138" s="47"/>
      <c r="LOG138" s="47"/>
      <c r="LOH138" s="47"/>
      <c r="LOI138" s="47"/>
      <c r="LOJ138" s="47"/>
      <c r="LOK138" s="47"/>
      <c r="LOL138" s="47"/>
      <c r="LOM138" s="47"/>
      <c r="LON138" s="47"/>
      <c r="LOO138" s="47"/>
      <c r="LOP138" s="47"/>
      <c r="LOQ138" s="47"/>
      <c r="LOR138" s="47"/>
      <c r="LOS138" s="47"/>
      <c r="LOT138" s="47"/>
      <c r="LOU138" s="47"/>
      <c r="LOV138" s="47"/>
      <c r="LOW138" s="47"/>
      <c r="LOX138" s="47"/>
      <c r="LOY138" s="47"/>
      <c r="LOZ138" s="47"/>
      <c r="LPA138" s="47"/>
      <c r="LPB138" s="47"/>
      <c r="LPC138" s="47"/>
      <c r="LPD138" s="47"/>
      <c r="LPE138" s="47"/>
      <c r="LPF138" s="47"/>
      <c r="LPG138" s="47"/>
      <c r="LPH138" s="47"/>
      <c r="LPI138" s="47"/>
      <c r="LPJ138" s="47"/>
      <c r="LPK138" s="47"/>
      <c r="LPL138" s="47"/>
      <c r="LPM138" s="47"/>
      <c r="LPN138" s="47"/>
      <c r="LPO138" s="47"/>
      <c r="LPP138" s="47"/>
      <c r="LPQ138" s="47"/>
      <c r="LPR138" s="47"/>
      <c r="LPS138" s="47"/>
      <c r="LPT138" s="47"/>
      <c r="LPU138" s="47"/>
      <c r="LPV138" s="47"/>
      <c r="LPW138" s="47"/>
      <c r="LPX138" s="47"/>
      <c r="LPY138" s="47"/>
      <c r="LPZ138" s="47"/>
      <c r="LQA138" s="47"/>
      <c r="LQB138" s="47"/>
      <c r="LQC138" s="47"/>
      <c r="LQD138" s="47"/>
      <c r="LQE138" s="47"/>
      <c r="LQF138" s="47"/>
      <c r="LQG138" s="47"/>
      <c r="LQH138" s="47"/>
      <c r="LQI138" s="47"/>
      <c r="LQJ138" s="47"/>
      <c r="LQK138" s="47"/>
      <c r="LQL138" s="47"/>
      <c r="LQM138" s="47"/>
      <c r="LQN138" s="47"/>
      <c r="LQO138" s="47"/>
      <c r="LQP138" s="47"/>
      <c r="LQQ138" s="47"/>
      <c r="LQR138" s="47"/>
      <c r="LQS138" s="47"/>
      <c r="LQT138" s="47"/>
      <c r="LQU138" s="47"/>
      <c r="LQV138" s="47"/>
      <c r="LQW138" s="47"/>
      <c r="LQX138" s="47"/>
      <c r="LQY138" s="47"/>
      <c r="LQZ138" s="47"/>
      <c r="LRA138" s="47"/>
      <c r="LRB138" s="47"/>
      <c r="LRC138" s="47"/>
      <c r="LRD138" s="47"/>
      <c r="LRE138" s="47"/>
      <c r="LRF138" s="47"/>
      <c r="LRG138" s="47"/>
      <c r="LRH138" s="47"/>
      <c r="LRI138" s="47"/>
      <c r="LRJ138" s="47"/>
      <c r="LRK138" s="47"/>
      <c r="LRL138" s="47"/>
      <c r="LRM138" s="47"/>
      <c r="LRN138" s="47"/>
      <c r="LRO138" s="47"/>
      <c r="LRP138" s="47"/>
      <c r="LRQ138" s="47"/>
      <c r="LRR138" s="47"/>
      <c r="LRS138" s="47"/>
      <c r="LRT138" s="47"/>
      <c r="LRU138" s="47"/>
      <c r="LRV138" s="47"/>
      <c r="LRW138" s="47"/>
      <c r="LRX138" s="47"/>
      <c r="LRY138" s="47"/>
      <c r="LRZ138" s="47"/>
      <c r="LSA138" s="47"/>
      <c r="LSB138" s="47"/>
      <c r="LSC138" s="47"/>
      <c r="LSD138" s="47"/>
      <c r="LSE138" s="47"/>
      <c r="LSF138" s="47"/>
      <c r="LSG138" s="47"/>
      <c r="LSH138" s="47"/>
      <c r="LSI138" s="47"/>
      <c r="LSJ138" s="47"/>
      <c r="LSK138" s="47"/>
      <c r="LSL138" s="47"/>
      <c r="LSM138" s="47"/>
      <c r="LSN138" s="47"/>
      <c r="LSO138" s="47"/>
      <c r="LSP138" s="47"/>
      <c r="LSQ138" s="47"/>
      <c r="LSR138" s="47"/>
      <c r="LSS138" s="47"/>
      <c r="LST138" s="47"/>
      <c r="LSU138" s="47"/>
      <c r="LSV138" s="47"/>
      <c r="LSW138" s="47"/>
      <c r="LSX138" s="47"/>
      <c r="LSY138" s="47"/>
      <c r="LSZ138" s="47"/>
      <c r="LTA138" s="47"/>
      <c r="LTB138" s="47"/>
      <c r="LTC138" s="47"/>
      <c r="LTD138" s="47"/>
      <c r="LTE138" s="47"/>
      <c r="LTF138" s="47"/>
      <c r="LTG138" s="47"/>
      <c r="LTH138" s="47"/>
      <c r="LTI138" s="47"/>
      <c r="LTJ138" s="47"/>
      <c r="LTK138" s="47"/>
      <c r="LTL138" s="47"/>
      <c r="LTM138" s="47"/>
      <c r="LTN138" s="47"/>
      <c r="LTO138" s="47"/>
      <c r="LTP138" s="47"/>
      <c r="LTQ138" s="47"/>
      <c r="LTR138" s="47"/>
      <c r="LTS138" s="47"/>
      <c r="LTT138" s="47"/>
      <c r="LTU138" s="47"/>
      <c r="LTV138" s="47"/>
      <c r="LTW138" s="47"/>
      <c r="LTX138" s="47"/>
      <c r="LTY138" s="47"/>
      <c r="LTZ138" s="47"/>
      <c r="LUA138" s="47"/>
      <c r="LUB138" s="47"/>
      <c r="LUC138" s="47"/>
      <c r="LUD138" s="47"/>
      <c r="LUE138" s="47"/>
      <c r="LUF138" s="47"/>
      <c r="LUG138" s="47"/>
      <c r="LUH138" s="47"/>
      <c r="LUI138" s="47"/>
      <c r="LUJ138" s="47"/>
      <c r="LUK138" s="47"/>
      <c r="LUL138" s="47"/>
      <c r="LUM138" s="47"/>
      <c r="LUN138" s="47"/>
      <c r="LUO138" s="47"/>
      <c r="LUP138" s="47"/>
      <c r="LUQ138" s="47"/>
      <c r="LUR138" s="47"/>
      <c r="LUS138" s="47"/>
      <c r="LUT138" s="47"/>
      <c r="LUU138" s="47"/>
      <c r="LUV138" s="47"/>
      <c r="LUW138" s="47"/>
      <c r="LUX138" s="47"/>
      <c r="LUY138" s="47"/>
      <c r="LUZ138" s="47"/>
      <c r="LVA138" s="47"/>
      <c r="LVB138" s="47"/>
      <c r="LVC138" s="47"/>
      <c r="LVD138" s="47"/>
      <c r="LVE138" s="47"/>
      <c r="LVF138" s="47"/>
      <c r="LVG138" s="47"/>
      <c r="LVH138" s="47"/>
      <c r="LVI138" s="47"/>
      <c r="LVJ138" s="47"/>
      <c r="LVK138" s="47"/>
      <c r="LVL138" s="47"/>
      <c r="LVM138" s="47"/>
      <c r="LVN138" s="47"/>
      <c r="LVO138" s="47"/>
      <c r="LVP138" s="47"/>
      <c r="LVQ138" s="47"/>
      <c r="LVR138" s="47"/>
      <c r="LVS138" s="47"/>
      <c r="LVT138" s="47"/>
      <c r="LVU138" s="47"/>
      <c r="LVV138" s="47"/>
      <c r="LVW138" s="47"/>
      <c r="LVX138" s="47"/>
      <c r="LVY138" s="47"/>
      <c r="LVZ138" s="47"/>
      <c r="LWA138" s="47"/>
      <c r="LWB138" s="47"/>
      <c r="LWC138" s="47"/>
      <c r="LWD138" s="47"/>
      <c r="LWE138" s="47"/>
      <c r="LWF138" s="47"/>
      <c r="LWG138" s="47"/>
      <c r="LWH138" s="47"/>
      <c r="LWI138" s="47"/>
      <c r="LWJ138" s="47"/>
      <c r="LWK138" s="47"/>
      <c r="LWL138" s="47"/>
      <c r="LWM138" s="47"/>
      <c r="LWN138" s="47"/>
      <c r="LWO138" s="47"/>
      <c r="LWP138" s="47"/>
      <c r="LWQ138" s="47"/>
      <c r="LWR138" s="47"/>
      <c r="LWS138" s="47"/>
      <c r="LWT138" s="47"/>
      <c r="LWU138" s="47"/>
      <c r="LWV138" s="47"/>
      <c r="LWW138" s="47"/>
      <c r="LWX138" s="47"/>
      <c r="LWY138" s="47"/>
      <c r="LWZ138" s="47"/>
      <c r="LXA138" s="47"/>
      <c r="LXB138" s="47"/>
      <c r="LXC138" s="47"/>
      <c r="LXD138" s="47"/>
      <c r="LXE138" s="47"/>
      <c r="LXF138" s="47"/>
      <c r="LXG138" s="47"/>
      <c r="LXH138" s="47"/>
      <c r="LXI138" s="47"/>
      <c r="LXJ138" s="47"/>
      <c r="LXK138" s="47"/>
      <c r="LXL138" s="47"/>
      <c r="LXM138" s="47"/>
      <c r="LXN138" s="47"/>
      <c r="LXO138" s="47"/>
      <c r="LXP138" s="47"/>
      <c r="LXQ138" s="47"/>
      <c r="LXR138" s="47"/>
      <c r="LXS138" s="47"/>
      <c r="LXT138" s="47"/>
      <c r="LXU138" s="47"/>
      <c r="LXV138" s="47"/>
      <c r="LXW138" s="47"/>
      <c r="LXX138" s="47"/>
      <c r="LXY138" s="47"/>
      <c r="LXZ138" s="47"/>
      <c r="LYA138" s="47"/>
      <c r="LYB138" s="47"/>
      <c r="LYC138" s="47"/>
      <c r="LYD138" s="47"/>
      <c r="LYE138" s="47"/>
      <c r="LYF138" s="47"/>
      <c r="LYG138" s="47"/>
      <c r="LYH138" s="47"/>
      <c r="LYI138" s="47"/>
      <c r="LYJ138" s="47"/>
      <c r="LYK138" s="47"/>
      <c r="LYL138" s="47"/>
      <c r="LYM138" s="47"/>
      <c r="LYN138" s="47"/>
      <c r="LYO138" s="47"/>
      <c r="LYP138" s="47"/>
      <c r="LYQ138" s="47"/>
      <c r="LYR138" s="47"/>
      <c r="LYS138" s="47"/>
      <c r="LYT138" s="47"/>
      <c r="LYU138" s="47"/>
      <c r="LYV138" s="47"/>
      <c r="LYW138" s="47"/>
      <c r="LYX138" s="47"/>
      <c r="LYY138" s="47"/>
      <c r="LYZ138" s="47"/>
      <c r="LZA138" s="47"/>
      <c r="LZB138" s="47"/>
      <c r="LZC138" s="47"/>
      <c r="LZD138" s="47"/>
      <c r="LZE138" s="47"/>
      <c r="LZF138" s="47"/>
      <c r="LZG138" s="47"/>
      <c r="LZH138" s="47"/>
      <c r="LZI138" s="47"/>
      <c r="LZJ138" s="47"/>
      <c r="LZK138" s="47"/>
      <c r="LZL138" s="47"/>
      <c r="LZM138" s="47"/>
      <c r="LZN138" s="47"/>
      <c r="LZO138" s="47"/>
      <c r="LZP138" s="47"/>
      <c r="LZQ138" s="47"/>
      <c r="LZR138" s="47"/>
      <c r="LZS138" s="47"/>
      <c r="LZT138" s="47"/>
      <c r="LZU138" s="47"/>
      <c r="LZV138" s="47"/>
      <c r="LZW138" s="47"/>
      <c r="LZX138" s="47"/>
      <c r="LZY138" s="47"/>
      <c r="LZZ138" s="47"/>
      <c r="MAA138" s="47"/>
      <c r="MAB138" s="47"/>
      <c r="MAC138" s="47"/>
      <c r="MAD138" s="47"/>
      <c r="MAE138" s="47"/>
      <c r="MAF138" s="47"/>
      <c r="MAG138" s="47"/>
      <c r="MAH138" s="47"/>
      <c r="MAI138" s="47"/>
      <c r="MAJ138" s="47"/>
      <c r="MAK138" s="47"/>
      <c r="MAL138" s="47"/>
      <c r="MAM138" s="47"/>
      <c r="MAN138" s="47"/>
      <c r="MAO138" s="47"/>
      <c r="MAP138" s="47"/>
      <c r="MAQ138" s="47"/>
      <c r="MAR138" s="47"/>
      <c r="MAS138" s="47"/>
      <c r="MAT138" s="47"/>
      <c r="MAU138" s="47"/>
      <c r="MAV138" s="47"/>
      <c r="MAW138" s="47"/>
      <c r="MAX138" s="47"/>
      <c r="MAY138" s="47"/>
      <c r="MAZ138" s="47"/>
      <c r="MBA138" s="47"/>
      <c r="MBB138" s="47"/>
      <c r="MBC138" s="47"/>
      <c r="MBD138" s="47"/>
      <c r="MBE138" s="47"/>
      <c r="MBF138" s="47"/>
      <c r="MBG138" s="47"/>
      <c r="MBH138" s="47"/>
      <c r="MBI138" s="47"/>
      <c r="MBJ138" s="47"/>
      <c r="MBK138" s="47"/>
      <c r="MBL138" s="47"/>
      <c r="MBM138" s="47"/>
      <c r="MBN138" s="47"/>
      <c r="MBO138" s="47"/>
      <c r="MBP138" s="47"/>
      <c r="MBQ138" s="47"/>
      <c r="MBR138" s="47"/>
      <c r="MBS138" s="47"/>
      <c r="MBT138" s="47"/>
      <c r="MBU138" s="47"/>
      <c r="MBV138" s="47"/>
      <c r="MBW138" s="47"/>
      <c r="MBX138" s="47"/>
      <c r="MBY138" s="47"/>
      <c r="MBZ138" s="47"/>
      <c r="MCA138" s="47"/>
      <c r="MCB138" s="47"/>
      <c r="MCC138" s="47"/>
      <c r="MCD138" s="47"/>
      <c r="MCE138" s="47"/>
      <c r="MCF138" s="47"/>
      <c r="MCG138" s="47"/>
      <c r="MCH138" s="47"/>
      <c r="MCI138" s="47"/>
      <c r="MCJ138" s="47"/>
      <c r="MCK138" s="47"/>
      <c r="MCL138" s="47"/>
      <c r="MCM138" s="47"/>
      <c r="MCN138" s="47"/>
      <c r="MCO138" s="47"/>
      <c r="MCP138" s="47"/>
      <c r="MCQ138" s="47"/>
      <c r="MCR138" s="47"/>
      <c r="MCS138" s="47"/>
      <c r="MCT138" s="47"/>
      <c r="MCU138" s="47"/>
      <c r="MCV138" s="47"/>
      <c r="MCW138" s="47"/>
      <c r="MCX138" s="47"/>
      <c r="MCY138" s="47"/>
      <c r="MCZ138" s="47"/>
      <c r="MDA138" s="47"/>
      <c r="MDB138" s="47"/>
      <c r="MDC138" s="47"/>
      <c r="MDD138" s="47"/>
      <c r="MDE138" s="47"/>
      <c r="MDF138" s="47"/>
      <c r="MDG138" s="47"/>
      <c r="MDH138" s="47"/>
      <c r="MDI138" s="47"/>
      <c r="MDJ138" s="47"/>
      <c r="MDK138" s="47"/>
      <c r="MDL138" s="47"/>
      <c r="MDM138" s="47"/>
      <c r="MDN138" s="47"/>
      <c r="MDO138" s="47"/>
      <c r="MDP138" s="47"/>
      <c r="MDQ138" s="47"/>
      <c r="MDR138" s="47"/>
      <c r="MDS138" s="47"/>
      <c r="MDT138" s="47"/>
      <c r="MDU138" s="47"/>
      <c r="MDV138" s="47"/>
      <c r="MDW138" s="47"/>
      <c r="MDX138" s="47"/>
      <c r="MDY138" s="47"/>
      <c r="MDZ138" s="47"/>
      <c r="MEA138" s="47"/>
      <c r="MEB138" s="47"/>
      <c r="MEC138" s="47"/>
      <c r="MED138" s="47"/>
      <c r="MEE138" s="47"/>
      <c r="MEF138" s="47"/>
      <c r="MEG138" s="47"/>
      <c r="MEH138" s="47"/>
      <c r="MEI138" s="47"/>
      <c r="MEJ138" s="47"/>
      <c r="MEK138" s="47"/>
      <c r="MEL138" s="47"/>
      <c r="MEM138" s="47"/>
      <c r="MEN138" s="47"/>
      <c r="MEO138" s="47"/>
      <c r="MEP138" s="47"/>
      <c r="MEQ138" s="47"/>
      <c r="MER138" s="47"/>
      <c r="MES138" s="47"/>
      <c r="MET138" s="47"/>
      <c r="MEU138" s="47"/>
      <c r="MEV138" s="47"/>
      <c r="MEW138" s="47"/>
      <c r="MEX138" s="47"/>
      <c r="MEY138" s="47"/>
      <c r="MEZ138" s="47"/>
      <c r="MFA138" s="47"/>
      <c r="MFB138" s="47"/>
      <c r="MFC138" s="47"/>
      <c r="MFD138" s="47"/>
      <c r="MFE138" s="47"/>
      <c r="MFF138" s="47"/>
      <c r="MFG138" s="47"/>
      <c r="MFH138" s="47"/>
      <c r="MFI138" s="47"/>
      <c r="MFJ138" s="47"/>
      <c r="MFK138" s="47"/>
      <c r="MFL138" s="47"/>
      <c r="MFM138" s="47"/>
      <c r="MFN138" s="47"/>
      <c r="MFO138" s="47"/>
      <c r="MFP138" s="47"/>
      <c r="MFQ138" s="47"/>
      <c r="MFR138" s="47"/>
      <c r="MFS138" s="47"/>
      <c r="MFT138" s="47"/>
      <c r="MFU138" s="47"/>
      <c r="MFV138" s="47"/>
      <c r="MFW138" s="47"/>
      <c r="MFX138" s="47"/>
      <c r="MFY138" s="47"/>
      <c r="MFZ138" s="47"/>
      <c r="MGA138" s="47"/>
      <c r="MGB138" s="47"/>
      <c r="MGC138" s="47"/>
      <c r="MGD138" s="47"/>
      <c r="MGE138" s="47"/>
      <c r="MGF138" s="47"/>
      <c r="MGG138" s="47"/>
      <c r="MGH138" s="47"/>
      <c r="MGI138" s="47"/>
      <c r="MGJ138" s="47"/>
      <c r="MGK138" s="47"/>
      <c r="MGL138" s="47"/>
      <c r="MGM138" s="47"/>
      <c r="MGN138" s="47"/>
      <c r="MGO138" s="47"/>
      <c r="MGP138" s="47"/>
      <c r="MGQ138" s="47"/>
      <c r="MGR138" s="47"/>
      <c r="MGS138" s="47"/>
      <c r="MGT138" s="47"/>
      <c r="MGU138" s="47"/>
      <c r="MGV138" s="47"/>
      <c r="MGW138" s="47"/>
      <c r="MGX138" s="47"/>
      <c r="MGY138" s="47"/>
      <c r="MGZ138" s="47"/>
      <c r="MHA138" s="47"/>
      <c r="MHB138" s="47"/>
      <c r="MHC138" s="47"/>
      <c r="MHD138" s="47"/>
      <c r="MHE138" s="47"/>
      <c r="MHF138" s="47"/>
      <c r="MHG138" s="47"/>
      <c r="MHH138" s="47"/>
      <c r="MHI138" s="47"/>
      <c r="MHJ138" s="47"/>
      <c r="MHK138" s="47"/>
      <c r="MHL138" s="47"/>
      <c r="MHM138" s="47"/>
      <c r="MHN138" s="47"/>
      <c r="MHO138" s="47"/>
      <c r="MHP138" s="47"/>
      <c r="MHQ138" s="47"/>
      <c r="MHR138" s="47"/>
      <c r="MHS138" s="47"/>
      <c r="MHT138" s="47"/>
      <c r="MHU138" s="47"/>
      <c r="MHV138" s="47"/>
      <c r="MHW138" s="47"/>
      <c r="MHX138" s="47"/>
      <c r="MHY138" s="47"/>
      <c r="MHZ138" s="47"/>
      <c r="MIA138" s="47"/>
      <c r="MIB138" s="47"/>
      <c r="MIC138" s="47"/>
      <c r="MID138" s="47"/>
      <c r="MIE138" s="47"/>
      <c r="MIF138" s="47"/>
      <c r="MIG138" s="47"/>
      <c r="MIH138" s="47"/>
      <c r="MII138" s="47"/>
      <c r="MIJ138" s="47"/>
      <c r="MIK138" s="47"/>
      <c r="MIL138" s="47"/>
      <c r="MIM138" s="47"/>
      <c r="MIN138" s="47"/>
      <c r="MIO138" s="47"/>
      <c r="MIP138" s="47"/>
      <c r="MIQ138" s="47"/>
      <c r="MIR138" s="47"/>
      <c r="MIS138" s="47"/>
      <c r="MIT138" s="47"/>
      <c r="MIU138" s="47"/>
      <c r="MIV138" s="47"/>
      <c r="MIW138" s="47"/>
      <c r="MIX138" s="47"/>
      <c r="MIY138" s="47"/>
      <c r="MIZ138" s="47"/>
      <c r="MJA138" s="47"/>
      <c r="MJB138" s="47"/>
      <c r="MJC138" s="47"/>
      <c r="MJD138" s="47"/>
      <c r="MJE138" s="47"/>
      <c r="MJF138" s="47"/>
      <c r="MJG138" s="47"/>
      <c r="MJH138" s="47"/>
      <c r="MJI138" s="47"/>
      <c r="MJJ138" s="47"/>
      <c r="MJK138" s="47"/>
      <c r="MJL138" s="47"/>
      <c r="MJM138" s="47"/>
      <c r="MJN138" s="47"/>
      <c r="MJO138" s="47"/>
      <c r="MJP138" s="47"/>
      <c r="MJQ138" s="47"/>
      <c r="MJR138" s="47"/>
      <c r="MJS138" s="47"/>
      <c r="MJT138" s="47"/>
      <c r="MJU138" s="47"/>
      <c r="MJV138" s="47"/>
      <c r="MJW138" s="47"/>
      <c r="MJX138" s="47"/>
      <c r="MJY138" s="47"/>
      <c r="MJZ138" s="47"/>
      <c r="MKA138" s="47"/>
      <c r="MKB138" s="47"/>
      <c r="MKC138" s="47"/>
      <c r="MKD138" s="47"/>
      <c r="MKE138" s="47"/>
      <c r="MKF138" s="47"/>
      <c r="MKG138" s="47"/>
      <c r="MKH138" s="47"/>
      <c r="MKI138" s="47"/>
      <c r="MKJ138" s="47"/>
      <c r="MKK138" s="47"/>
      <c r="MKL138" s="47"/>
      <c r="MKM138" s="47"/>
      <c r="MKN138" s="47"/>
      <c r="MKO138" s="47"/>
      <c r="MKP138" s="47"/>
      <c r="MKQ138" s="47"/>
      <c r="MKR138" s="47"/>
      <c r="MKS138" s="47"/>
      <c r="MKT138" s="47"/>
      <c r="MKU138" s="47"/>
      <c r="MKV138" s="47"/>
      <c r="MKW138" s="47"/>
      <c r="MKX138" s="47"/>
      <c r="MKY138" s="47"/>
      <c r="MKZ138" s="47"/>
      <c r="MLA138" s="47"/>
      <c r="MLB138" s="47"/>
      <c r="MLC138" s="47"/>
      <c r="MLD138" s="47"/>
      <c r="MLE138" s="47"/>
      <c r="MLF138" s="47"/>
      <c r="MLG138" s="47"/>
      <c r="MLH138" s="47"/>
      <c r="MLI138" s="47"/>
      <c r="MLJ138" s="47"/>
      <c r="MLK138" s="47"/>
      <c r="MLL138" s="47"/>
      <c r="MLM138" s="47"/>
      <c r="MLN138" s="47"/>
      <c r="MLO138" s="47"/>
      <c r="MLP138" s="47"/>
      <c r="MLQ138" s="47"/>
      <c r="MLR138" s="47"/>
      <c r="MLS138" s="47"/>
      <c r="MLT138" s="47"/>
      <c r="MLU138" s="47"/>
      <c r="MLV138" s="47"/>
      <c r="MLW138" s="47"/>
      <c r="MLX138" s="47"/>
      <c r="MLY138" s="47"/>
      <c r="MLZ138" s="47"/>
      <c r="MMA138" s="47"/>
      <c r="MMB138" s="47"/>
      <c r="MMC138" s="47"/>
      <c r="MMD138" s="47"/>
      <c r="MME138" s="47"/>
      <c r="MMF138" s="47"/>
      <c r="MMG138" s="47"/>
      <c r="MMH138" s="47"/>
      <c r="MMI138" s="47"/>
      <c r="MMJ138" s="47"/>
      <c r="MMK138" s="47"/>
      <c r="MML138" s="47"/>
      <c r="MMM138" s="47"/>
      <c r="MMN138" s="47"/>
      <c r="MMO138" s="47"/>
      <c r="MMP138" s="47"/>
      <c r="MMQ138" s="47"/>
      <c r="MMR138" s="47"/>
      <c r="MMS138" s="47"/>
      <c r="MMT138" s="47"/>
      <c r="MMU138" s="47"/>
      <c r="MMV138" s="47"/>
      <c r="MMW138" s="47"/>
      <c r="MMX138" s="47"/>
      <c r="MMY138" s="47"/>
      <c r="MMZ138" s="47"/>
      <c r="MNA138" s="47"/>
      <c r="MNB138" s="47"/>
      <c r="MNC138" s="47"/>
      <c r="MND138" s="47"/>
      <c r="MNE138" s="47"/>
      <c r="MNF138" s="47"/>
      <c r="MNG138" s="47"/>
      <c r="MNH138" s="47"/>
      <c r="MNI138" s="47"/>
      <c r="MNJ138" s="47"/>
      <c r="MNK138" s="47"/>
      <c r="MNL138" s="47"/>
      <c r="MNM138" s="47"/>
      <c r="MNN138" s="47"/>
      <c r="MNO138" s="47"/>
      <c r="MNP138" s="47"/>
      <c r="MNQ138" s="47"/>
      <c r="MNR138" s="47"/>
      <c r="MNS138" s="47"/>
      <c r="MNT138" s="47"/>
      <c r="MNU138" s="47"/>
      <c r="MNV138" s="47"/>
      <c r="MNW138" s="47"/>
      <c r="MNX138" s="47"/>
      <c r="MNY138" s="47"/>
      <c r="MNZ138" s="47"/>
      <c r="MOA138" s="47"/>
      <c r="MOB138" s="47"/>
      <c r="MOC138" s="47"/>
      <c r="MOD138" s="47"/>
      <c r="MOE138" s="47"/>
      <c r="MOF138" s="47"/>
      <c r="MOG138" s="47"/>
      <c r="MOH138" s="47"/>
      <c r="MOI138" s="47"/>
      <c r="MOJ138" s="47"/>
      <c r="MOK138" s="47"/>
      <c r="MOL138" s="47"/>
      <c r="MOM138" s="47"/>
      <c r="MON138" s="47"/>
      <c r="MOO138" s="47"/>
      <c r="MOP138" s="47"/>
      <c r="MOQ138" s="47"/>
      <c r="MOR138" s="47"/>
      <c r="MOS138" s="47"/>
      <c r="MOT138" s="47"/>
      <c r="MOU138" s="47"/>
      <c r="MOV138" s="47"/>
      <c r="MOW138" s="47"/>
      <c r="MOX138" s="47"/>
      <c r="MOY138" s="47"/>
      <c r="MOZ138" s="47"/>
      <c r="MPA138" s="47"/>
      <c r="MPB138" s="47"/>
      <c r="MPC138" s="47"/>
      <c r="MPD138" s="47"/>
      <c r="MPE138" s="47"/>
      <c r="MPF138" s="47"/>
      <c r="MPG138" s="47"/>
      <c r="MPH138" s="47"/>
      <c r="MPI138" s="47"/>
      <c r="MPJ138" s="47"/>
      <c r="MPK138" s="47"/>
      <c r="MPL138" s="47"/>
      <c r="MPM138" s="47"/>
      <c r="MPN138" s="47"/>
      <c r="MPO138" s="47"/>
      <c r="MPP138" s="47"/>
      <c r="MPQ138" s="47"/>
      <c r="MPR138" s="47"/>
      <c r="MPS138" s="47"/>
      <c r="MPT138" s="47"/>
      <c r="MPU138" s="47"/>
      <c r="MPV138" s="47"/>
      <c r="MPW138" s="47"/>
      <c r="MPX138" s="47"/>
      <c r="MPY138" s="47"/>
      <c r="MPZ138" s="47"/>
      <c r="MQA138" s="47"/>
      <c r="MQB138" s="47"/>
      <c r="MQC138" s="47"/>
      <c r="MQD138" s="47"/>
      <c r="MQE138" s="47"/>
      <c r="MQF138" s="47"/>
      <c r="MQG138" s="47"/>
      <c r="MQH138" s="47"/>
      <c r="MQI138" s="47"/>
      <c r="MQJ138" s="47"/>
      <c r="MQK138" s="47"/>
      <c r="MQL138" s="47"/>
      <c r="MQM138" s="47"/>
      <c r="MQN138" s="47"/>
      <c r="MQO138" s="47"/>
      <c r="MQP138" s="47"/>
      <c r="MQQ138" s="47"/>
      <c r="MQR138" s="47"/>
      <c r="MQS138" s="47"/>
      <c r="MQT138" s="47"/>
      <c r="MQU138" s="47"/>
      <c r="MQV138" s="47"/>
      <c r="MQW138" s="47"/>
      <c r="MQX138" s="47"/>
      <c r="MQY138" s="47"/>
      <c r="MQZ138" s="47"/>
      <c r="MRA138" s="47"/>
      <c r="MRB138" s="47"/>
      <c r="MRC138" s="47"/>
      <c r="MRD138" s="47"/>
      <c r="MRE138" s="47"/>
      <c r="MRF138" s="47"/>
      <c r="MRG138" s="47"/>
      <c r="MRH138" s="47"/>
      <c r="MRI138" s="47"/>
      <c r="MRJ138" s="47"/>
      <c r="MRK138" s="47"/>
      <c r="MRL138" s="47"/>
      <c r="MRM138" s="47"/>
      <c r="MRN138" s="47"/>
      <c r="MRO138" s="47"/>
      <c r="MRP138" s="47"/>
      <c r="MRQ138" s="47"/>
      <c r="MRR138" s="47"/>
      <c r="MRS138" s="47"/>
      <c r="MRT138" s="47"/>
      <c r="MRU138" s="47"/>
      <c r="MRV138" s="47"/>
      <c r="MRW138" s="47"/>
      <c r="MRX138" s="47"/>
      <c r="MRY138" s="47"/>
      <c r="MRZ138" s="47"/>
      <c r="MSA138" s="47"/>
      <c r="MSB138" s="47"/>
      <c r="MSC138" s="47"/>
      <c r="MSD138" s="47"/>
      <c r="MSE138" s="47"/>
      <c r="MSF138" s="47"/>
      <c r="MSG138" s="47"/>
      <c r="MSH138" s="47"/>
      <c r="MSI138" s="47"/>
      <c r="MSJ138" s="47"/>
      <c r="MSK138" s="47"/>
      <c r="MSL138" s="47"/>
      <c r="MSM138" s="47"/>
      <c r="MSN138" s="47"/>
      <c r="MSO138" s="47"/>
      <c r="MSP138" s="47"/>
      <c r="MSQ138" s="47"/>
      <c r="MSR138" s="47"/>
      <c r="MSS138" s="47"/>
      <c r="MST138" s="47"/>
      <c r="MSU138" s="47"/>
      <c r="MSV138" s="47"/>
      <c r="MSW138" s="47"/>
      <c r="MSX138" s="47"/>
      <c r="MSY138" s="47"/>
      <c r="MSZ138" s="47"/>
      <c r="MTA138" s="47"/>
      <c r="MTB138" s="47"/>
      <c r="MTC138" s="47"/>
      <c r="MTD138" s="47"/>
      <c r="MTE138" s="47"/>
      <c r="MTF138" s="47"/>
      <c r="MTG138" s="47"/>
      <c r="MTH138" s="47"/>
      <c r="MTI138" s="47"/>
      <c r="MTJ138" s="47"/>
      <c r="MTK138" s="47"/>
      <c r="MTL138" s="47"/>
      <c r="MTM138" s="47"/>
      <c r="MTN138" s="47"/>
      <c r="MTO138" s="47"/>
      <c r="MTP138" s="47"/>
      <c r="MTQ138" s="47"/>
      <c r="MTR138" s="47"/>
      <c r="MTS138" s="47"/>
      <c r="MTT138" s="47"/>
      <c r="MTU138" s="47"/>
      <c r="MTV138" s="47"/>
      <c r="MTW138" s="47"/>
      <c r="MTX138" s="47"/>
      <c r="MTY138" s="47"/>
      <c r="MTZ138" s="47"/>
      <c r="MUA138" s="47"/>
      <c r="MUB138" s="47"/>
      <c r="MUC138" s="47"/>
      <c r="MUD138" s="47"/>
      <c r="MUE138" s="47"/>
      <c r="MUF138" s="47"/>
      <c r="MUG138" s="47"/>
      <c r="MUH138" s="47"/>
      <c r="MUI138" s="47"/>
      <c r="MUJ138" s="47"/>
      <c r="MUK138" s="47"/>
      <c r="MUL138" s="47"/>
      <c r="MUM138" s="47"/>
      <c r="MUN138" s="47"/>
      <c r="MUO138" s="47"/>
      <c r="MUP138" s="47"/>
      <c r="MUQ138" s="47"/>
      <c r="MUR138" s="47"/>
      <c r="MUS138" s="47"/>
      <c r="MUT138" s="47"/>
      <c r="MUU138" s="47"/>
      <c r="MUV138" s="47"/>
      <c r="MUW138" s="47"/>
      <c r="MUX138" s="47"/>
      <c r="MUY138" s="47"/>
      <c r="MUZ138" s="47"/>
      <c r="MVA138" s="47"/>
      <c r="MVB138" s="47"/>
      <c r="MVC138" s="47"/>
      <c r="MVD138" s="47"/>
      <c r="MVE138" s="47"/>
      <c r="MVF138" s="47"/>
      <c r="MVG138" s="47"/>
      <c r="MVH138" s="47"/>
      <c r="MVI138" s="47"/>
      <c r="MVJ138" s="47"/>
      <c r="MVK138" s="47"/>
      <c r="MVL138" s="47"/>
      <c r="MVM138" s="47"/>
      <c r="MVN138" s="47"/>
      <c r="MVO138" s="47"/>
      <c r="MVP138" s="47"/>
      <c r="MVQ138" s="47"/>
      <c r="MVR138" s="47"/>
      <c r="MVS138" s="47"/>
      <c r="MVT138" s="47"/>
      <c r="MVU138" s="47"/>
      <c r="MVV138" s="47"/>
      <c r="MVW138" s="47"/>
      <c r="MVX138" s="47"/>
      <c r="MVY138" s="47"/>
      <c r="MVZ138" s="47"/>
      <c r="MWA138" s="47"/>
      <c r="MWB138" s="47"/>
      <c r="MWC138" s="47"/>
      <c r="MWD138" s="47"/>
      <c r="MWE138" s="47"/>
      <c r="MWF138" s="47"/>
      <c r="MWG138" s="47"/>
      <c r="MWH138" s="47"/>
      <c r="MWI138" s="47"/>
      <c r="MWJ138" s="47"/>
      <c r="MWK138" s="47"/>
      <c r="MWL138" s="47"/>
      <c r="MWM138" s="47"/>
      <c r="MWN138" s="47"/>
      <c r="MWO138" s="47"/>
      <c r="MWP138" s="47"/>
      <c r="MWQ138" s="47"/>
      <c r="MWR138" s="47"/>
      <c r="MWS138" s="47"/>
      <c r="MWT138" s="47"/>
      <c r="MWU138" s="47"/>
      <c r="MWV138" s="47"/>
      <c r="MWW138" s="47"/>
      <c r="MWX138" s="47"/>
      <c r="MWY138" s="47"/>
      <c r="MWZ138" s="47"/>
      <c r="MXA138" s="47"/>
      <c r="MXB138" s="47"/>
      <c r="MXC138" s="47"/>
      <c r="MXD138" s="47"/>
      <c r="MXE138" s="47"/>
      <c r="MXF138" s="47"/>
      <c r="MXG138" s="47"/>
      <c r="MXH138" s="47"/>
      <c r="MXI138" s="47"/>
      <c r="MXJ138" s="47"/>
      <c r="MXK138" s="47"/>
      <c r="MXL138" s="47"/>
      <c r="MXM138" s="47"/>
      <c r="MXN138" s="47"/>
      <c r="MXO138" s="47"/>
      <c r="MXP138" s="47"/>
      <c r="MXQ138" s="47"/>
      <c r="MXR138" s="47"/>
      <c r="MXS138" s="47"/>
      <c r="MXT138" s="47"/>
      <c r="MXU138" s="47"/>
      <c r="MXV138" s="47"/>
      <c r="MXW138" s="47"/>
      <c r="MXX138" s="47"/>
      <c r="MXY138" s="47"/>
      <c r="MXZ138" s="47"/>
      <c r="MYA138" s="47"/>
      <c r="MYB138" s="47"/>
      <c r="MYC138" s="47"/>
      <c r="MYD138" s="47"/>
      <c r="MYE138" s="47"/>
      <c r="MYF138" s="47"/>
      <c r="MYG138" s="47"/>
      <c r="MYH138" s="47"/>
      <c r="MYI138" s="47"/>
      <c r="MYJ138" s="47"/>
      <c r="MYK138" s="47"/>
      <c r="MYL138" s="47"/>
      <c r="MYM138" s="47"/>
      <c r="MYN138" s="47"/>
      <c r="MYO138" s="47"/>
      <c r="MYP138" s="47"/>
      <c r="MYQ138" s="47"/>
      <c r="MYR138" s="47"/>
      <c r="MYS138" s="47"/>
      <c r="MYT138" s="47"/>
      <c r="MYU138" s="47"/>
      <c r="MYV138" s="47"/>
      <c r="MYW138" s="47"/>
      <c r="MYX138" s="47"/>
      <c r="MYY138" s="47"/>
      <c r="MYZ138" s="47"/>
      <c r="MZA138" s="47"/>
      <c r="MZB138" s="47"/>
      <c r="MZC138" s="47"/>
      <c r="MZD138" s="47"/>
      <c r="MZE138" s="47"/>
      <c r="MZF138" s="47"/>
      <c r="MZG138" s="47"/>
      <c r="MZH138" s="47"/>
      <c r="MZI138" s="47"/>
      <c r="MZJ138" s="47"/>
      <c r="MZK138" s="47"/>
      <c r="MZL138" s="47"/>
      <c r="MZM138" s="47"/>
      <c r="MZN138" s="47"/>
      <c r="MZO138" s="47"/>
      <c r="MZP138" s="47"/>
      <c r="MZQ138" s="47"/>
      <c r="MZR138" s="47"/>
      <c r="MZS138" s="47"/>
      <c r="MZT138" s="47"/>
      <c r="MZU138" s="47"/>
      <c r="MZV138" s="47"/>
      <c r="MZW138" s="47"/>
      <c r="MZX138" s="47"/>
      <c r="MZY138" s="47"/>
      <c r="MZZ138" s="47"/>
      <c r="NAA138" s="47"/>
      <c r="NAB138" s="47"/>
      <c r="NAC138" s="47"/>
      <c r="NAD138" s="47"/>
      <c r="NAE138" s="47"/>
      <c r="NAF138" s="47"/>
      <c r="NAG138" s="47"/>
      <c r="NAH138" s="47"/>
      <c r="NAI138" s="47"/>
      <c r="NAJ138" s="47"/>
      <c r="NAK138" s="47"/>
      <c r="NAL138" s="47"/>
      <c r="NAM138" s="47"/>
      <c r="NAN138" s="47"/>
      <c r="NAO138" s="47"/>
      <c r="NAP138" s="47"/>
      <c r="NAQ138" s="47"/>
      <c r="NAR138" s="47"/>
      <c r="NAS138" s="47"/>
      <c r="NAT138" s="47"/>
      <c r="NAU138" s="47"/>
      <c r="NAV138" s="47"/>
      <c r="NAW138" s="47"/>
      <c r="NAX138" s="47"/>
      <c r="NAY138" s="47"/>
      <c r="NAZ138" s="47"/>
      <c r="NBA138" s="47"/>
      <c r="NBB138" s="47"/>
      <c r="NBC138" s="47"/>
      <c r="NBD138" s="47"/>
      <c r="NBE138" s="47"/>
      <c r="NBF138" s="47"/>
      <c r="NBG138" s="47"/>
      <c r="NBH138" s="47"/>
      <c r="NBI138" s="47"/>
      <c r="NBJ138" s="47"/>
      <c r="NBK138" s="47"/>
      <c r="NBL138" s="47"/>
      <c r="NBM138" s="47"/>
      <c r="NBN138" s="47"/>
      <c r="NBO138" s="47"/>
      <c r="NBP138" s="47"/>
      <c r="NBQ138" s="47"/>
      <c r="NBR138" s="47"/>
      <c r="NBS138" s="47"/>
      <c r="NBT138" s="47"/>
      <c r="NBU138" s="47"/>
      <c r="NBV138" s="47"/>
      <c r="NBW138" s="47"/>
      <c r="NBX138" s="47"/>
      <c r="NBY138" s="47"/>
      <c r="NBZ138" s="47"/>
      <c r="NCA138" s="47"/>
      <c r="NCB138" s="47"/>
      <c r="NCC138" s="47"/>
      <c r="NCD138" s="47"/>
      <c r="NCE138" s="47"/>
      <c r="NCF138" s="47"/>
      <c r="NCG138" s="47"/>
      <c r="NCH138" s="47"/>
      <c r="NCI138" s="47"/>
      <c r="NCJ138" s="47"/>
      <c r="NCK138" s="47"/>
      <c r="NCL138" s="47"/>
      <c r="NCM138" s="47"/>
      <c r="NCN138" s="47"/>
      <c r="NCO138" s="47"/>
      <c r="NCP138" s="47"/>
      <c r="NCQ138" s="47"/>
      <c r="NCR138" s="47"/>
      <c r="NCS138" s="47"/>
      <c r="NCT138" s="47"/>
      <c r="NCU138" s="47"/>
      <c r="NCV138" s="47"/>
      <c r="NCW138" s="47"/>
      <c r="NCX138" s="47"/>
      <c r="NCY138" s="47"/>
      <c r="NCZ138" s="47"/>
      <c r="NDA138" s="47"/>
      <c r="NDB138" s="47"/>
      <c r="NDC138" s="47"/>
      <c r="NDD138" s="47"/>
      <c r="NDE138" s="47"/>
      <c r="NDF138" s="47"/>
      <c r="NDG138" s="47"/>
      <c r="NDH138" s="47"/>
      <c r="NDI138" s="47"/>
      <c r="NDJ138" s="47"/>
      <c r="NDK138" s="47"/>
      <c r="NDL138" s="47"/>
      <c r="NDM138" s="47"/>
      <c r="NDN138" s="47"/>
      <c r="NDO138" s="47"/>
      <c r="NDP138" s="47"/>
      <c r="NDQ138" s="47"/>
      <c r="NDR138" s="47"/>
      <c r="NDS138" s="47"/>
      <c r="NDT138" s="47"/>
      <c r="NDU138" s="47"/>
      <c r="NDV138" s="47"/>
      <c r="NDW138" s="47"/>
      <c r="NDX138" s="47"/>
      <c r="NDY138" s="47"/>
      <c r="NDZ138" s="47"/>
      <c r="NEA138" s="47"/>
      <c r="NEB138" s="47"/>
      <c r="NEC138" s="47"/>
      <c r="NED138" s="47"/>
      <c r="NEE138" s="47"/>
      <c r="NEF138" s="47"/>
      <c r="NEG138" s="47"/>
      <c r="NEH138" s="47"/>
      <c r="NEI138" s="47"/>
      <c r="NEJ138" s="47"/>
      <c r="NEK138" s="47"/>
      <c r="NEL138" s="47"/>
      <c r="NEM138" s="47"/>
      <c r="NEN138" s="47"/>
      <c r="NEO138" s="47"/>
      <c r="NEP138" s="47"/>
      <c r="NEQ138" s="47"/>
      <c r="NER138" s="47"/>
      <c r="NES138" s="47"/>
      <c r="NET138" s="47"/>
      <c r="NEU138" s="47"/>
      <c r="NEV138" s="47"/>
      <c r="NEW138" s="47"/>
      <c r="NEX138" s="47"/>
      <c r="NEY138" s="47"/>
      <c r="NEZ138" s="47"/>
      <c r="NFA138" s="47"/>
      <c r="NFB138" s="47"/>
      <c r="NFC138" s="47"/>
      <c r="NFD138" s="47"/>
      <c r="NFE138" s="47"/>
      <c r="NFF138" s="47"/>
      <c r="NFG138" s="47"/>
      <c r="NFH138" s="47"/>
      <c r="NFI138" s="47"/>
      <c r="NFJ138" s="47"/>
      <c r="NFK138" s="47"/>
      <c r="NFL138" s="47"/>
      <c r="NFM138" s="47"/>
      <c r="NFN138" s="47"/>
      <c r="NFO138" s="47"/>
      <c r="NFP138" s="47"/>
      <c r="NFQ138" s="47"/>
      <c r="NFR138" s="47"/>
      <c r="NFS138" s="47"/>
      <c r="NFT138" s="47"/>
      <c r="NFU138" s="47"/>
      <c r="NFV138" s="47"/>
      <c r="NFW138" s="47"/>
      <c r="NFX138" s="47"/>
      <c r="NFY138" s="47"/>
      <c r="NFZ138" s="47"/>
      <c r="NGA138" s="47"/>
      <c r="NGB138" s="47"/>
      <c r="NGC138" s="47"/>
      <c r="NGD138" s="47"/>
      <c r="NGE138" s="47"/>
      <c r="NGF138" s="47"/>
      <c r="NGG138" s="47"/>
      <c r="NGH138" s="47"/>
      <c r="NGI138" s="47"/>
      <c r="NGJ138" s="47"/>
      <c r="NGK138" s="47"/>
      <c r="NGL138" s="47"/>
      <c r="NGM138" s="47"/>
      <c r="NGN138" s="47"/>
      <c r="NGO138" s="47"/>
      <c r="NGP138" s="47"/>
      <c r="NGQ138" s="47"/>
      <c r="NGR138" s="47"/>
      <c r="NGS138" s="47"/>
      <c r="NGT138" s="47"/>
      <c r="NGU138" s="47"/>
      <c r="NGV138" s="47"/>
      <c r="NGW138" s="47"/>
      <c r="NGX138" s="47"/>
      <c r="NGY138" s="47"/>
      <c r="NGZ138" s="47"/>
      <c r="NHA138" s="47"/>
      <c r="NHB138" s="47"/>
      <c r="NHC138" s="47"/>
      <c r="NHD138" s="47"/>
      <c r="NHE138" s="47"/>
      <c r="NHF138" s="47"/>
      <c r="NHG138" s="47"/>
      <c r="NHH138" s="47"/>
      <c r="NHI138" s="47"/>
      <c r="NHJ138" s="47"/>
      <c r="NHK138" s="47"/>
      <c r="NHL138" s="47"/>
      <c r="NHM138" s="47"/>
      <c r="NHN138" s="47"/>
      <c r="NHO138" s="47"/>
      <c r="NHP138" s="47"/>
      <c r="NHQ138" s="47"/>
      <c r="NHR138" s="47"/>
      <c r="NHS138" s="47"/>
      <c r="NHT138" s="47"/>
      <c r="NHU138" s="47"/>
      <c r="NHV138" s="47"/>
      <c r="NHW138" s="47"/>
      <c r="NHX138" s="47"/>
      <c r="NHY138" s="47"/>
      <c r="NHZ138" s="47"/>
      <c r="NIA138" s="47"/>
      <c r="NIB138" s="47"/>
      <c r="NIC138" s="47"/>
      <c r="NID138" s="47"/>
      <c r="NIE138" s="47"/>
      <c r="NIF138" s="47"/>
      <c r="NIG138" s="47"/>
      <c r="NIH138" s="47"/>
      <c r="NII138" s="47"/>
      <c r="NIJ138" s="47"/>
      <c r="NIK138" s="47"/>
      <c r="NIL138" s="47"/>
      <c r="NIM138" s="47"/>
      <c r="NIN138" s="47"/>
      <c r="NIO138" s="47"/>
      <c r="NIP138" s="47"/>
      <c r="NIQ138" s="47"/>
      <c r="NIR138" s="47"/>
      <c r="NIS138" s="47"/>
      <c r="NIT138" s="47"/>
      <c r="NIU138" s="47"/>
      <c r="NIV138" s="47"/>
      <c r="NIW138" s="47"/>
      <c r="NIX138" s="47"/>
      <c r="NIY138" s="47"/>
      <c r="NIZ138" s="47"/>
      <c r="NJA138" s="47"/>
      <c r="NJB138" s="47"/>
      <c r="NJC138" s="47"/>
      <c r="NJD138" s="47"/>
      <c r="NJE138" s="47"/>
      <c r="NJF138" s="47"/>
      <c r="NJG138" s="47"/>
      <c r="NJH138" s="47"/>
      <c r="NJI138" s="47"/>
      <c r="NJJ138" s="47"/>
      <c r="NJK138" s="47"/>
      <c r="NJL138" s="47"/>
      <c r="NJM138" s="47"/>
      <c r="NJN138" s="47"/>
      <c r="NJO138" s="47"/>
      <c r="NJP138" s="47"/>
      <c r="NJQ138" s="47"/>
      <c r="NJR138" s="47"/>
      <c r="NJS138" s="47"/>
      <c r="NJT138" s="47"/>
      <c r="NJU138" s="47"/>
      <c r="NJV138" s="47"/>
      <c r="NJW138" s="47"/>
      <c r="NJX138" s="47"/>
      <c r="NJY138" s="47"/>
      <c r="NJZ138" s="47"/>
      <c r="NKA138" s="47"/>
      <c r="NKB138" s="47"/>
      <c r="NKC138" s="47"/>
      <c r="NKD138" s="47"/>
      <c r="NKE138" s="47"/>
      <c r="NKF138" s="47"/>
      <c r="NKG138" s="47"/>
      <c r="NKH138" s="47"/>
      <c r="NKI138" s="47"/>
      <c r="NKJ138" s="47"/>
      <c r="NKK138" s="47"/>
      <c r="NKL138" s="47"/>
      <c r="NKM138" s="47"/>
      <c r="NKN138" s="47"/>
      <c r="NKO138" s="47"/>
      <c r="NKP138" s="47"/>
      <c r="NKQ138" s="47"/>
      <c r="NKR138" s="47"/>
      <c r="NKS138" s="47"/>
      <c r="NKT138" s="47"/>
      <c r="NKU138" s="47"/>
      <c r="NKV138" s="47"/>
      <c r="NKW138" s="47"/>
      <c r="NKX138" s="47"/>
      <c r="NKY138" s="47"/>
      <c r="NKZ138" s="47"/>
      <c r="NLA138" s="47"/>
      <c r="NLB138" s="47"/>
      <c r="NLC138" s="47"/>
      <c r="NLD138" s="47"/>
      <c r="NLE138" s="47"/>
      <c r="NLF138" s="47"/>
      <c r="NLG138" s="47"/>
      <c r="NLH138" s="47"/>
      <c r="NLI138" s="47"/>
      <c r="NLJ138" s="47"/>
      <c r="NLK138" s="47"/>
      <c r="NLL138" s="47"/>
      <c r="NLM138" s="47"/>
      <c r="NLN138" s="47"/>
      <c r="NLO138" s="47"/>
      <c r="NLP138" s="47"/>
      <c r="NLQ138" s="47"/>
      <c r="NLR138" s="47"/>
      <c r="NLS138" s="47"/>
      <c r="NLT138" s="47"/>
      <c r="NLU138" s="47"/>
      <c r="NLV138" s="47"/>
      <c r="NLW138" s="47"/>
      <c r="NLX138" s="47"/>
      <c r="NLY138" s="47"/>
      <c r="NLZ138" s="47"/>
      <c r="NMA138" s="47"/>
      <c r="NMB138" s="47"/>
      <c r="NMC138" s="47"/>
      <c r="NMD138" s="47"/>
      <c r="NME138" s="47"/>
      <c r="NMF138" s="47"/>
      <c r="NMG138" s="47"/>
      <c r="NMH138" s="47"/>
      <c r="NMI138" s="47"/>
      <c r="NMJ138" s="47"/>
      <c r="NMK138" s="47"/>
      <c r="NML138" s="47"/>
      <c r="NMM138" s="47"/>
      <c r="NMN138" s="47"/>
      <c r="NMO138" s="47"/>
      <c r="NMP138" s="47"/>
      <c r="NMQ138" s="47"/>
      <c r="NMR138" s="47"/>
      <c r="NMS138" s="47"/>
      <c r="NMT138" s="47"/>
      <c r="NMU138" s="47"/>
      <c r="NMV138" s="47"/>
      <c r="NMW138" s="47"/>
      <c r="NMX138" s="47"/>
      <c r="NMY138" s="47"/>
      <c r="NMZ138" s="47"/>
      <c r="NNA138" s="47"/>
      <c r="NNB138" s="47"/>
      <c r="NNC138" s="47"/>
      <c r="NND138" s="47"/>
      <c r="NNE138" s="47"/>
      <c r="NNF138" s="47"/>
      <c r="NNG138" s="47"/>
      <c r="NNH138" s="47"/>
      <c r="NNI138" s="47"/>
      <c r="NNJ138" s="47"/>
      <c r="NNK138" s="47"/>
      <c r="NNL138" s="47"/>
      <c r="NNM138" s="47"/>
      <c r="NNN138" s="47"/>
      <c r="NNO138" s="47"/>
      <c r="NNP138" s="47"/>
      <c r="NNQ138" s="47"/>
      <c r="NNR138" s="47"/>
      <c r="NNS138" s="47"/>
      <c r="NNT138" s="47"/>
      <c r="NNU138" s="47"/>
      <c r="NNV138" s="47"/>
      <c r="NNW138" s="47"/>
      <c r="NNX138" s="47"/>
      <c r="NNY138" s="47"/>
      <c r="NNZ138" s="47"/>
      <c r="NOA138" s="47"/>
      <c r="NOB138" s="47"/>
      <c r="NOC138" s="47"/>
      <c r="NOD138" s="47"/>
      <c r="NOE138" s="47"/>
      <c r="NOF138" s="47"/>
      <c r="NOG138" s="47"/>
      <c r="NOH138" s="47"/>
      <c r="NOI138" s="47"/>
      <c r="NOJ138" s="47"/>
      <c r="NOK138" s="47"/>
      <c r="NOL138" s="47"/>
      <c r="NOM138" s="47"/>
      <c r="NON138" s="47"/>
      <c r="NOO138" s="47"/>
      <c r="NOP138" s="47"/>
      <c r="NOQ138" s="47"/>
      <c r="NOR138" s="47"/>
      <c r="NOS138" s="47"/>
      <c r="NOT138" s="47"/>
      <c r="NOU138" s="47"/>
      <c r="NOV138" s="47"/>
      <c r="NOW138" s="47"/>
      <c r="NOX138" s="47"/>
      <c r="NOY138" s="47"/>
      <c r="NOZ138" s="47"/>
      <c r="NPA138" s="47"/>
      <c r="NPB138" s="47"/>
      <c r="NPC138" s="47"/>
      <c r="NPD138" s="47"/>
      <c r="NPE138" s="47"/>
      <c r="NPF138" s="47"/>
      <c r="NPG138" s="47"/>
      <c r="NPH138" s="47"/>
      <c r="NPI138" s="47"/>
      <c r="NPJ138" s="47"/>
      <c r="NPK138" s="47"/>
      <c r="NPL138" s="47"/>
      <c r="NPM138" s="47"/>
      <c r="NPN138" s="47"/>
      <c r="NPO138" s="47"/>
      <c r="NPP138" s="47"/>
      <c r="NPQ138" s="47"/>
      <c r="NPR138" s="47"/>
      <c r="NPS138" s="47"/>
      <c r="NPT138" s="47"/>
      <c r="NPU138" s="47"/>
      <c r="NPV138" s="47"/>
      <c r="NPW138" s="47"/>
      <c r="NPX138" s="47"/>
      <c r="NPY138" s="47"/>
      <c r="NPZ138" s="47"/>
      <c r="NQA138" s="47"/>
      <c r="NQB138" s="47"/>
      <c r="NQC138" s="47"/>
      <c r="NQD138" s="47"/>
      <c r="NQE138" s="47"/>
      <c r="NQF138" s="47"/>
      <c r="NQG138" s="47"/>
      <c r="NQH138" s="47"/>
      <c r="NQI138" s="47"/>
      <c r="NQJ138" s="47"/>
      <c r="NQK138" s="47"/>
      <c r="NQL138" s="47"/>
      <c r="NQM138" s="47"/>
      <c r="NQN138" s="47"/>
      <c r="NQO138" s="47"/>
      <c r="NQP138" s="47"/>
      <c r="NQQ138" s="47"/>
      <c r="NQR138" s="47"/>
      <c r="NQS138" s="47"/>
      <c r="NQT138" s="47"/>
      <c r="NQU138" s="47"/>
      <c r="NQV138" s="47"/>
      <c r="NQW138" s="47"/>
      <c r="NQX138" s="47"/>
      <c r="NQY138" s="47"/>
      <c r="NQZ138" s="47"/>
      <c r="NRA138" s="47"/>
      <c r="NRB138" s="47"/>
      <c r="NRC138" s="47"/>
      <c r="NRD138" s="47"/>
      <c r="NRE138" s="47"/>
      <c r="NRF138" s="47"/>
      <c r="NRG138" s="47"/>
      <c r="NRH138" s="47"/>
      <c r="NRI138" s="47"/>
      <c r="NRJ138" s="47"/>
      <c r="NRK138" s="47"/>
      <c r="NRL138" s="47"/>
      <c r="NRM138" s="47"/>
      <c r="NRN138" s="47"/>
      <c r="NRO138" s="47"/>
      <c r="NRP138" s="47"/>
      <c r="NRQ138" s="47"/>
      <c r="NRR138" s="47"/>
      <c r="NRS138" s="47"/>
      <c r="NRT138" s="47"/>
      <c r="NRU138" s="47"/>
      <c r="NRV138" s="47"/>
      <c r="NRW138" s="47"/>
      <c r="NRX138" s="47"/>
      <c r="NRY138" s="47"/>
      <c r="NRZ138" s="47"/>
      <c r="NSA138" s="47"/>
      <c r="NSB138" s="47"/>
      <c r="NSC138" s="47"/>
      <c r="NSD138" s="47"/>
      <c r="NSE138" s="47"/>
      <c r="NSF138" s="47"/>
      <c r="NSG138" s="47"/>
      <c r="NSH138" s="47"/>
      <c r="NSI138" s="47"/>
      <c r="NSJ138" s="47"/>
      <c r="NSK138" s="47"/>
      <c r="NSL138" s="47"/>
      <c r="NSM138" s="47"/>
      <c r="NSN138" s="47"/>
      <c r="NSO138" s="47"/>
      <c r="NSP138" s="47"/>
      <c r="NSQ138" s="47"/>
      <c r="NSR138" s="47"/>
      <c r="NSS138" s="47"/>
      <c r="NST138" s="47"/>
      <c r="NSU138" s="47"/>
      <c r="NSV138" s="47"/>
      <c r="NSW138" s="47"/>
      <c r="NSX138" s="47"/>
      <c r="NSY138" s="47"/>
      <c r="NSZ138" s="47"/>
      <c r="NTA138" s="47"/>
      <c r="NTB138" s="47"/>
      <c r="NTC138" s="47"/>
      <c r="NTD138" s="47"/>
      <c r="NTE138" s="47"/>
      <c r="NTF138" s="47"/>
      <c r="NTG138" s="47"/>
      <c r="NTH138" s="47"/>
      <c r="NTI138" s="47"/>
      <c r="NTJ138" s="47"/>
      <c r="NTK138" s="47"/>
      <c r="NTL138" s="47"/>
      <c r="NTM138" s="47"/>
      <c r="NTN138" s="47"/>
      <c r="NTO138" s="47"/>
      <c r="NTP138" s="47"/>
      <c r="NTQ138" s="47"/>
      <c r="NTR138" s="47"/>
      <c r="NTS138" s="47"/>
      <c r="NTT138" s="47"/>
      <c r="NTU138" s="47"/>
      <c r="NTV138" s="47"/>
      <c r="NTW138" s="47"/>
      <c r="NTX138" s="47"/>
      <c r="NTY138" s="47"/>
      <c r="NTZ138" s="47"/>
      <c r="NUA138" s="47"/>
      <c r="NUB138" s="47"/>
      <c r="NUC138" s="47"/>
      <c r="NUD138" s="47"/>
      <c r="NUE138" s="47"/>
      <c r="NUF138" s="47"/>
      <c r="NUG138" s="47"/>
      <c r="NUH138" s="47"/>
      <c r="NUI138" s="47"/>
      <c r="NUJ138" s="47"/>
      <c r="NUK138" s="47"/>
      <c r="NUL138" s="47"/>
      <c r="NUM138" s="47"/>
      <c r="NUN138" s="47"/>
      <c r="NUO138" s="47"/>
      <c r="NUP138" s="47"/>
      <c r="NUQ138" s="47"/>
      <c r="NUR138" s="47"/>
      <c r="NUS138" s="47"/>
      <c r="NUT138" s="47"/>
      <c r="NUU138" s="47"/>
      <c r="NUV138" s="47"/>
      <c r="NUW138" s="47"/>
      <c r="NUX138" s="47"/>
      <c r="NUY138" s="47"/>
      <c r="NUZ138" s="47"/>
      <c r="NVA138" s="47"/>
      <c r="NVB138" s="47"/>
      <c r="NVC138" s="47"/>
      <c r="NVD138" s="47"/>
      <c r="NVE138" s="47"/>
      <c r="NVF138" s="47"/>
      <c r="NVG138" s="47"/>
      <c r="NVH138" s="47"/>
      <c r="NVI138" s="47"/>
      <c r="NVJ138" s="47"/>
      <c r="NVK138" s="47"/>
      <c r="NVL138" s="47"/>
      <c r="NVM138" s="47"/>
      <c r="NVN138" s="47"/>
      <c r="NVO138" s="47"/>
      <c r="NVP138" s="47"/>
      <c r="NVQ138" s="47"/>
      <c r="NVR138" s="47"/>
      <c r="NVS138" s="47"/>
      <c r="NVT138" s="47"/>
      <c r="NVU138" s="47"/>
      <c r="NVV138" s="47"/>
      <c r="NVW138" s="47"/>
      <c r="NVX138" s="47"/>
      <c r="NVY138" s="47"/>
      <c r="NVZ138" s="47"/>
      <c r="NWA138" s="47"/>
      <c r="NWB138" s="47"/>
      <c r="NWC138" s="47"/>
      <c r="NWD138" s="47"/>
      <c r="NWE138" s="47"/>
      <c r="NWF138" s="47"/>
      <c r="NWG138" s="47"/>
      <c r="NWH138" s="47"/>
      <c r="NWI138" s="47"/>
      <c r="NWJ138" s="47"/>
      <c r="NWK138" s="47"/>
      <c r="NWL138" s="47"/>
      <c r="NWM138" s="47"/>
      <c r="NWN138" s="47"/>
      <c r="NWO138" s="47"/>
      <c r="NWP138" s="47"/>
      <c r="NWQ138" s="47"/>
      <c r="NWR138" s="47"/>
      <c r="NWS138" s="47"/>
      <c r="NWT138" s="47"/>
      <c r="NWU138" s="47"/>
      <c r="NWV138" s="47"/>
      <c r="NWW138" s="47"/>
      <c r="NWX138" s="47"/>
      <c r="NWY138" s="47"/>
      <c r="NWZ138" s="47"/>
      <c r="NXA138" s="47"/>
      <c r="NXB138" s="47"/>
      <c r="NXC138" s="47"/>
      <c r="NXD138" s="47"/>
      <c r="NXE138" s="47"/>
      <c r="NXF138" s="47"/>
      <c r="NXG138" s="47"/>
      <c r="NXH138" s="47"/>
      <c r="NXI138" s="47"/>
      <c r="NXJ138" s="47"/>
      <c r="NXK138" s="47"/>
      <c r="NXL138" s="47"/>
      <c r="NXM138" s="47"/>
      <c r="NXN138" s="47"/>
      <c r="NXO138" s="47"/>
      <c r="NXP138" s="47"/>
      <c r="NXQ138" s="47"/>
      <c r="NXR138" s="47"/>
      <c r="NXS138" s="47"/>
      <c r="NXT138" s="47"/>
      <c r="NXU138" s="47"/>
      <c r="NXV138" s="47"/>
      <c r="NXW138" s="47"/>
      <c r="NXX138" s="47"/>
      <c r="NXY138" s="47"/>
      <c r="NXZ138" s="47"/>
      <c r="NYA138" s="47"/>
      <c r="NYB138" s="47"/>
      <c r="NYC138" s="47"/>
      <c r="NYD138" s="47"/>
      <c r="NYE138" s="47"/>
      <c r="NYF138" s="47"/>
      <c r="NYG138" s="47"/>
      <c r="NYH138" s="47"/>
      <c r="NYI138" s="47"/>
      <c r="NYJ138" s="47"/>
      <c r="NYK138" s="47"/>
      <c r="NYL138" s="47"/>
      <c r="NYM138" s="47"/>
      <c r="NYN138" s="47"/>
      <c r="NYO138" s="47"/>
      <c r="NYP138" s="47"/>
      <c r="NYQ138" s="47"/>
      <c r="NYR138" s="47"/>
      <c r="NYS138" s="47"/>
      <c r="NYT138" s="47"/>
      <c r="NYU138" s="47"/>
      <c r="NYV138" s="47"/>
      <c r="NYW138" s="47"/>
      <c r="NYX138" s="47"/>
      <c r="NYY138" s="47"/>
      <c r="NYZ138" s="47"/>
      <c r="NZA138" s="47"/>
      <c r="NZB138" s="47"/>
      <c r="NZC138" s="47"/>
      <c r="NZD138" s="47"/>
      <c r="NZE138" s="47"/>
      <c r="NZF138" s="47"/>
      <c r="NZG138" s="47"/>
      <c r="NZH138" s="47"/>
      <c r="NZI138" s="47"/>
      <c r="NZJ138" s="47"/>
      <c r="NZK138" s="47"/>
      <c r="NZL138" s="47"/>
      <c r="NZM138" s="47"/>
      <c r="NZN138" s="47"/>
      <c r="NZO138" s="47"/>
      <c r="NZP138" s="47"/>
      <c r="NZQ138" s="47"/>
      <c r="NZR138" s="47"/>
      <c r="NZS138" s="47"/>
      <c r="NZT138" s="47"/>
      <c r="NZU138" s="47"/>
      <c r="NZV138" s="47"/>
      <c r="NZW138" s="47"/>
      <c r="NZX138" s="47"/>
      <c r="NZY138" s="47"/>
      <c r="NZZ138" s="47"/>
      <c r="OAA138" s="47"/>
      <c r="OAB138" s="47"/>
      <c r="OAC138" s="47"/>
      <c r="OAD138" s="47"/>
      <c r="OAE138" s="47"/>
      <c r="OAF138" s="47"/>
      <c r="OAG138" s="47"/>
      <c r="OAH138" s="47"/>
      <c r="OAI138" s="47"/>
      <c r="OAJ138" s="47"/>
      <c r="OAK138" s="47"/>
      <c r="OAL138" s="47"/>
      <c r="OAM138" s="47"/>
      <c r="OAN138" s="47"/>
      <c r="OAO138" s="47"/>
      <c r="OAP138" s="47"/>
      <c r="OAQ138" s="47"/>
      <c r="OAR138" s="47"/>
      <c r="OAS138" s="47"/>
      <c r="OAT138" s="47"/>
      <c r="OAU138" s="47"/>
      <c r="OAV138" s="47"/>
      <c r="OAW138" s="47"/>
      <c r="OAX138" s="47"/>
      <c r="OAY138" s="47"/>
      <c r="OAZ138" s="47"/>
      <c r="OBA138" s="47"/>
      <c r="OBB138" s="47"/>
      <c r="OBC138" s="47"/>
      <c r="OBD138" s="47"/>
      <c r="OBE138" s="47"/>
      <c r="OBF138" s="47"/>
      <c r="OBG138" s="47"/>
      <c r="OBH138" s="47"/>
      <c r="OBI138" s="47"/>
      <c r="OBJ138" s="47"/>
      <c r="OBK138" s="47"/>
      <c r="OBL138" s="47"/>
      <c r="OBM138" s="47"/>
      <c r="OBN138" s="47"/>
      <c r="OBO138" s="47"/>
      <c r="OBP138" s="47"/>
      <c r="OBQ138" s="47"/>
      <c r="OBR138" s="47"/>
      <c r="OBS138" s="47"/>
      <c r="OBT138" s="47"/>
      <c r="OBU138" s="47"/>
      <c r="OBV138" s="47"/>
      <c r="OBW138" s="47"/>
      <c r="OBX138" s="47"/>
      <c r="OBY138" s="47"/>
      <c r="OBZ138" s="47"/>
      <c r="OCA138" s="47"/>
      <c r="OCB138" s="47"/>
      <c r="OCC138" s="47"/>
      <c r="OCD138" s="47"/>
      <c r="OCE138" s="47"/>
      <c r="OCF138" s="47"/>
      <c r="OCG138" s="47"/>
      <c r="OCH138" s="47"/>
      <c r="OCI138" s="47"/>
      <c r="OCJ138" s="47"/>
      <c r="OCK138" s="47"/>
      <c r="OCL138" s="47"/>
      <c r="OCM138" s="47"/>
      <c r="OCN138" s="47"/>
      <c r="OCO138" s="47"/>
      <c r="OCP138" s="47"/>
      <c r="OCQ138" s="47"/>
      <c r="OCR138" s="47"/>
      <c r="OCS138" s="47"/>
      <c r="OCT138" s="47"/>
      <c r="OCU138" s="47"/>
      <c r="OCV138" s="47"/>
      <c r="OCW138" s="47"/>
      <c r="OCX138" s="47"/>
      <c r="OCY138" s="47"/>
      <c r="OCZ138" s="47"/>
      <c r="ODA138" s="47"/>
      <c r="ODB138" s="47"/>
      <c r="ODC138" s="47"/>
      <c r="ODD138" s="47"/>
      <c r="ODE138" s="47"/>
      <c r="ODF138" s="47"/>
      <c r="ODG138" s="47"/>
      <c r="ODH138" s="47"/>
      <c r="ODI138" s="47"/>
      <c r="ODJ138" s="47"/>
      <c r="ODK138" s="47"/>
      <c r="ODL138" s="47"/>
      <c r="ODM138" s="47"/>
      <c r="ODN138" s="47"/>
      <c r="ODO138" s="47"/>
      <c r="ODP138" s="47"/>
      <c r="ODQ138" s="47"/>
      <c r="ODR138" s="47"/>
      <c r="ODS138" s="47"/>
      <c r="ODT138" s="47"/>
      <c r="ODU138" s="47"/>
      <c r="ODV138" s="47"/>
      <c r="ODW138" s="47"/>
      <c r="ODX138" s="47"/>
      <c r="ODY138" s="47"/>
      <c r="ODZ138" s="47"/>
      <c r="OEA138" s="47"/>
      <c r="OEB138" s="47"/>
      <c r="OEC138" s="47"/>
      <c r="OED138" s="47"/>
      <c r="OEE138" s="47"/>
      <c r="OEF138" s="47"/>
      <c r="OEG138" s="47"/>
      <c r="OEH138" s="47"/>
      <c r="OEI138" s="47"/>
      <c r="OEJ138" s="47"/>
      <c r="OEK138" s="47"/>
      <c r="OEL138" s="47"/>
      <c r="OEM138" s="47"/>
      <c r="OEN138" s="47"/>
      <c r="OEO138" s="47"/>
      <c r="OEP138" s="47"/>
      <c r="OEQ138" s="47"/>
      <c r="OER138" s="47"/>
      <c r="OES138" s="47"/>
      <c r="OET138" s="47"/>
      <c r="OEU138" s="47"/>
      <c r="OEV138" s="47"/>
      <c r="OEW138" s="47"/>
      <c r="OEX138" s="47"/>
      <c r="OEY138" s="47"/>
      <c r="OEZ138" s="47"/>
      <c r="OFA138" s="47"/>
      <c r="OFB138" s="47"/>
      <c r="OFC138" s="47"/>
      <c r="OFD138" s="47"/>
      <c r="OFE138" s="47"/>
      <c r="OFF138" s="47"/>
      <c r="OFG138" s="47"/>
      <c r="OFH138" s="47"/>
      <c r="OFI138" s="47"/>
      <c r="OFJ138" s="47"/>
      <c r="OFK138" s="47"/>
      <c r="OFL138" s="47"/>
      <c r="OFM138" s="47"/>
      <c r="OFN138" s="47"/>
      <c r="OFO138" s="47"/>
      <c r="OFP138" s="47"/>
      <c r="OFQ138" s="47"/>
      <c r="OFR138" s="47"/>
      <c r="OFS138" s="47"/>
      <c r="OFT138" s="47"/>
      <c r="OFU138" s="47"/>
      <c r="OFV138" s="47"/>
      <c r="OFW138" s="47"/>
      <c r="OFX138" s="47"/>
      <c r="OFY138" s="47"/>
      <c r="OFZ138" s="47"/>
      <c r="OGA138" s="47"/>
      <c r="OGB138" s="47"/>
      <c r="OGC138" s="47"/>
      <c r="OGD138" s="47"/>
      <c r="OGE138" s="47"/>
      <c r="OGF138" s="47"/>
      <c r="OGG138" s="47"/>
      <c r="OGH138" s="47"/>
      <c r="OGI138" s="47"/>
      <c r="OGJ138" s="47"/>
      <c r="OGK138" s="47"/>
      <c r="OGL138" s="47"/>
      <c r="OGM138" s="47"/>
      <c r="OGN138" s="47"/>
      <c r="OGO138" s="47"/>
      <c r="OGP138" s="47"/>
      <c r="OGQ138" s="47"/>
      <c r="OGR138" s="47"/>
      <c r="OGS138" s="47"/>
      <c r="OGT138" s="47"/>
      <c r="OGU138" s="47"/>
      <c r="OGV138" s="47"/>
      <c r="OGW138" s="47"/>
      <c r="OGX138" s="47"/>
      <c r="OGY138" s="47"/>
      <c r="OGZ138" s="47"/>
      <c r="OHA138" s="47"/>
      <c r="OHB138" s="47"/>
      <c r="OHC138" s="47"/>
      <c r="OHD138" s="47"/>
      <c r="OHE138" s="47"/>
      <c r="OHF138" s="47"/>
      <c r="OHG138" s="47"/>
      <c r="OHH138" s="47"/>
      <c r="OHI138" s="47"/>
      <c r="OHJ138" s="47"/>
      <c r="OHK138" s="47"/>
      <c r="OHL138" s="47"/>
      <c r="OHM138" s="47"/>
      <c r="OHN138" s="47"/>
      <c r="OHO138" s="47"/>
      <c r="OHP138" s="47"/>
      <c r="OHQ138" s="47"/>
      <c r="OHR138" s="47"/>
      <c r="OHS138" s="47"/>
      <c r="OHT138" s="47"/>
      <c r="OHU138" s="47"/>
      <c r="OHV138" s="47"/>
      <c r="OHW138" s="47"/>
      <c r="OHX138" s="47"/>
      <c r="OHY138" s="47"/>
      <c r="OHZ138" s="47"/>
      <c r="OIA138" s="47"/>
      <c r="OIB138" s="47"/>
      <c r="OIC138" s="47"/>
      <c r="OID138" s="47"/>
      <c r="OIE138" s="47"/>
      <c r="OIF138" s="47"/>
      <c r="OIG138" s="47"/>
      <c r="OIH138" s="47"/>
      <c r="OII138" s="47"/>
      <c r="OIJ138" s="47"/>
      <c r="OIK138" s="47"/>
      <c r="OIL138" s="47"/>
      <c r="OIM138" s="47"/>
      <c r="OIN138" s="47"/>
      <c r="OIO138" s="47"/>
      <c r="OIP138" s="47"/>
      <c r="OIQ138" s="47"/>
      <c r="OIR138" s="47"/>
      <c r="OIS138" s="47"/>
      <c r="OIT138" s="47"/>
      <c r="OIU138" s="47"/>
      <c r="OIV138" s="47"/>
      <c r="OIW138" s="47"/>
      <c r="OIX138" s="47"/>
      <c r="OIY138" s="47"/>
      <c r="OIZ138" s="47"/>
      <c r="OJA138" s="47"/>
      <c r="OJB138" s="47"/>
      <c r="OJC138" s="47"/>
      <c r="OJD138" s="47"/>
      <c r="OJE138" s="47"/>
      <c r="OJF138" s="47"/>
      <c r="OJG138" s="47"/>
      <c r="OJH138" s="47"/>
      <c r="OJI138" s="47"/>
      <c r="OJJ138" s="47"/>
      <c r="OJK138" s="47"/>
      <c r="OJL138" s="47"/>
      <c r="OJM138" s="47"/>
      <c r="OJN138" s="47"/>
      <c r="OJO138" s="47"/>
      <c r="OJP138" s="47"/>
      <c r="OJQ138" s="47"/>
      <c r="OJR138" s="47"/>
      <c r="OJS138" s="47"/>
      <c r="OJT138" s="47"/>
      <c r="OJU138" s="47"/>
      <c r="OJV138" s="47"/>
      <c r="OJW138" s="47"/>
      <c r="OJX138" s="47"/>
      <c r="OJY138" s="47"/>
      <c r="OJZ138" s="47"/>
      <c r="OKA138" s="47"/>
      <c r="OKB138" s="47"/>
      <c r="OKC138" s="47"/>
      <c r="OKD138" s="47"/>
      <c r="OKE138" s="47"/>
      <c r="OKF138" s="47"/>
      <c r="OKG138" s="47"/>
      <c r="OKH138" s="47"/>
      <c r="OKI138" s="47"/>
      <c r="OKJ138" s="47"/>
      <c r="OKK138" s="47"/>
      <c r="OKL138" s="47"/>
      <c r="OKM138" s="47"/>
      <c r="OKN138" s="47"/>
      <c r="OKO138" s="47"/>
      <c r="OKP138" s="47"/>
      <c r="OKQ138" s="47"/>
      <c r="OKR138" s="47"/>
      <c r="OKS138" s="47"/>
      <c r="OKT138" s="47"/>
      <c r="OKU138" s="47"/>
      <c r="OKV138" s="47"/>
      <c r="OKW138" s="47"/>
      <c r="OKX138" s="47"/>
      <c r="OKY138" s="47"/>
      <c r="OKZ138" s="47"/>
      <c r="OLA138" s="47"/>
      <c r="OLB138" s="47"/>
      <c r="OLC138" s="47"/>
      <c r="OLD138" s="47"/>
      <c r="OLE138" s="47"/>
      <c r="OLF138" s="47"/>
      <c r="OLG138" s="47"/>
      <c r="OLH138" s="47"/>
      <c r="OLI138" s="47"/>
      <c r="OLJ138" s="47"/>
      <c r="OLK138" s="47"/>
      <c r="OLL138" s="47"/>
      <c r="OLM138" s="47"/>
      <c r="OLN138" s="47"/>
      <c r="OLO138" s="47"/>
      <c r="OLP138" s="47"/>
      <c r="OLQ138" s="47"/>
      <c r="OLR138" s="47"/>
      <c r="OLS138" s="47"/>
      <c r="OLT138" s="47"/>
      <c r="OLU138" s="47"/>
      <c r="OLV138" s="47"/>
      <c r="OLW138" s="47"/>
      <c r="OLX138" s="47"/>
      <c r="OLY138" s="47"/>
      <c r="OLZ138" s="47"/>
      <c r="OMA138" s="47"/>
      <c r="OMB138" s="47"/>
      <c r="OMC138" s="47"/>
      <c r="OMD138" s="47"/>
      <c r="OME138" s="47"/>
      <c r="OMF138" s="47"/>
      <c r="OMG138" s="47"/>
      <c r="OMH138" s="47"/>
      <c r="OMI138" s="47"/>
      <c r="OMJ138" s="47"/>
      <c r="OMK138" s="47"/>
      <c r="OML138" s="47"/>
      <c r="OMM138" s="47"/>
      <c r="OMN138" s="47"/>
      <c r="OMO138" s="47"/>
      <c r="OMP138" s="47"/>
      <c r="OMQ138" s="47"/>
      <c r="OMR138" s="47"/>
      <c r="OMS138" s="47"/>
      <c r="OMT138" s="47"/>
      <c r="OMU138" s="47"/>
      <c r="OMV138" s="47"/>
      <c r="OMW138" s="47"/>
      <c r="OMX138" s="47"/>
      <c r="OMY138" s="47"/>
      <c r="OMZ138" s="47"/>
      <c r="ONA138" s="47"/>
      <c r="ONB138" s="47"/>
      <c r="ONC138" s="47"/>
      <c r="OND138" s="47"/>
      <c r="ONE138" s="47"/>
      <c r="ONF138" s="47"/>
      <c r="ONG138" s="47"/>
      <c r="ONH138" s="47"/>
      <c r="ONI138" s="47"/>
      <c r="ONJ138" s="47"/>
      <c r="ONK138" s="47"/>
      <c r="ONL138" s="47"/>
      <c r="ONM138" s="47"/>
      <c r="ONN138" s="47"/>
      <c r="ONO138" s="47"/>
      <c r="ONP138" s="47"/>
      <c r="ONQ138" s="47"/>
      <c r="ONR138" s="47"/>
      <c r="ONS138" s="47"/>
      <c r="ONT138" s="47"/>
      <c r="ONU138" s="47"/>
      <c r="ONV138" s="47"/>
      <c r="ONW138" s="47"/>
      <c r="ONX138" s="47"/>
      <c r="ONY138" s="47"/>
      <c r="ONZ138" s="47"/>
      <c r="OOA138" s="47"/>
      <c r="OOB138" s="47"/>
      <c r="OOC138" s="47"/>
      <c r="OOD138" s="47"/>
      <c r="OOE138" s="47"/>
      <c r="OOF138" s="47"/>
      <c r="OOG138" s="47"/>
      <c r="OOH138" s="47"/>
      <c r="OOI138" s="47"/>
      <c r="OOJ138" s="47"/>
      <c r="OOK138" s="47"/>
      <c r="OOL138" s="47"/>
      <c r="OOM138" s="47"/>
      <c r="OON138" s="47"/>
      <c r="OOO138" s="47"/>
      <c r="OOP138" s="47"/>
      <c r="OOQ138" s="47"/>
      <c r="OOR138" s="47"/>
      <c r="OOS138" s="47"/>
      <c r="OOT138" s="47"/>
      <c r="OOU138" s="47"/>
      <c r="OOV138" s="47"/>
      <c r="OOW138" s="47"/>
      <c r="OOX138" s="47"/>
      <c r="OOY138" s="47"/>
      <c r="OOZ138" s="47"/>
      <c r="OPA138" s="47"/>
      <c r="OPB138" s="47"/>
      <c r="OPC138" s="47"/>
      <c r="OPD138" s="47"/>
      <c r="OPE138" s="47"/>
      <c r="OPF138" s="47"/>
      <c r="OPG138" s="47"/>
      <c r="OPH138" s="47"/>
      <c r="OPI138" s="47"/>
      <c r="OPJ138" s="47"/>
      <c r="OPK138" s="47"/>
      <c r="OPL138" s="47"/>
      <c r="OPM138" s="47"/>
      <c r="OPN138" s="47"/>
      <c r="OPO138" s="47"/>
      <c r="OPP138" s="47"/>
      <c r="OPQ138" s="47"/>
      <c r="OPR138" s="47"/>
      <c r="OPS138" s="47"/>
      <c r="OPT138" s="47"/>
      <c r="OPU138" s="47"/>
      <c r="OPV138" s="47"/>
      <c r="OPW138" s="47"/>
      <c r="OPX138" s="47"/>
      <c r="OPY138" s="47"/>
      <c r="OPZ138" s="47"/>
      <c r="OQA138" s="47"/>
      <c r="OQB138" s="47"/>
      <c r="OQC138" s="47"/>
      <c r="OQD138" s="47"/>
      <c r="OQE138" s="47"/>
      <c r="OQF138" s="47"/>
      <c r="OQG138" s="47"/>
      <c r="OQH138" s="47"/>
      <c r="OQI138" s="47"/>
      <c r="OQJ138" s="47"/>
      <c r="OQK138" s="47"/>
      <c r="OQL138" s="47"/>
      <c r="OQM138" s="47"/>
      <c r="OQN138" s="47"/>
      <c r="OQO138" s="47"/>
      <c r="OQP138" s="47"/>
      <c r="OQQ138" s="47"/>
      <c r="OQR138" s="47"/>
      <c r="OQS138" s="47"/>
      <c r="OQT138" s="47"/>
      <c r="OQU138" s="47"/>
      <c r="OQV138" s="47"/>
      <c r="OQW138" s="47"/>
      <c r="OQX138" s="47"/>
      <c r="OQY138" s="47"/>
      <c r="OQZ138" s="47"/>
      <c r="ORA138" s="47"/>
      <c r="ORB138" s="47"/>
      <c r="ORC138" s="47"/>
      <c r="ORD138" s="47"/>
      <c r="ORE138" s="47"/>
      <c r="ORF138" s="47"/>
      <c r="ORG138" s="47"/>
      <c r="ORH138" s="47"/>
      <c r="ORI138" s="47"/>
      <c r="ORJ138" s="47"/>
      <c r="ORK138" s="47"/>
      <c r="ORL138" s="47"/>
      <c r="ORM138" s="47"/>
      <c r="ORN138" s="47"/>
      <c r="ORO138" s="47"/>
      <c r="ORP138" s="47"/>
      <c r="ORQ138" s="47"/>
      <c r="ORR138" s="47"/>
      <c r="ORS138" s="47"/>
      <c r="ORT138" s="47"/>
      <c r="ORU138" s="47"/>
      <c r="ORV138" s="47"/>
      <c r="ORW138" s="47"/>
      <c r="ORX138" s="47"/>
      <c r="ORY138" s="47"/>
      <c r="ORZ138" s="47"/>
      <c r="OSA138" s="47"/>
      <c r="OSB138" s="47"/>
      <c r="OSC138" s="47"/>
      <c r="OSD138" s="47"/>
      <c r="OSE138" s="47"/>
      <c r="OSF138" s="47"/>
      <c r="OSG138" s="47"/>
      <c r="OSH138" s="47"/>
      <c r="OSI138" s="47"/>
      <c r="OSJ138" s="47"/>
      <c r="OSK138" s="47"/>
      <c r="OSL138" s="47"/>
      <c r="OSM138" s="47"/>
      <c r="OSN138" s="47"/>
      <c r="OSO138" s="47"/>
      <c r="OSP138" s="47"/>
      <c r="OSQ138" s="47"/>
      <c r="OSR138" s="47"/>
      <c r="OSS138" s="47"/>
      <c r="OST138" s="47"/>
      <c r="OSU138" s="47"/>
      <c r="OSV138" s="47"/>
      <c r="OSW138" s="47"/>
      <c r="OSX138" s="47"/>
      <c r="OSY138" s="47"/>
      <c r="OSZ138" s="47"/>
      <c r="OTA138" s="47"/>
      <c r="OTB138" s="47"/>
      <c r="OTC138" s="47"/>
      <c r="OTD138" s="47"/>
      <c r="OTE138" s="47"/>
      <c r="OTF138" s="47"/>
      <c r="OTG138" s="47"/>
      <c r="OTH138" s="47"/>
      <c r="OTI138" s="47"/>
      <c r="OTJ138" s="47"/>
      <c r="OTK138" s="47"/>
      <c r="OTL138" s="47"/>
      <c r="OTM138" s="47"/>
      <c r="OTN138" s="47"/>
      <c r="OTO138" s="47"/>
      <c r="OTP138" s="47"/>
      <c r="OTQ138" s="47"/>
      <c r="OTR138" s="47"/>
      <c r="OTS138" s="47"/>
      <c r="OTT138" s="47"/>
      <c r="OTU138" s="47"/>
      <c r="OTV138" s="47"/>
      <c r="OTW138" s="47"/>
      <c r="OTX138" s="47"/>
      <c r="OTY138" s="47"/>
      <c r="OTZ138" s="47"/>
      <c r="OUA138" s="47"/>
      <c r="OUB138" s="47"/>
      <c r="OUC138" s="47"/>
      <c r="OUD138" s="47"/>
      <c r="OUE138" s="47"/>
      <c r="OUF138" s="47"/>
      <c r="OUG138" s="47"/>
      <c r="OUH138" s="47"/>
      <c r="OUI138" s="47"/>
      <c r="OUJ138" s="47"/>
      <c r="OUK138" s="47"/>
      <c r="OUL138" s="47"/>
      <c r="OUM138" s="47"/>
      <c r="OUN138" s="47"/>
      <c r="OUO138" s="47"/>
      <c r="OUP138" s="47"/>
      <c r="OUQ138" s="47"/>
      <c r="OUR138" s="47"/>
      <c r="OUS138" s="47"/>
      <c r="OUT138" s="47"/>
      <c r="OUU138" s="47"/>
      <c r="OUV138" s="47"/>
      <c r="OUW138" s="47"/>
      <c r="OUX138" s="47"/>
      <c r="OUY138" s="47"/>
      <c r="OUZ138" s="47"/>
      <c r="OVA138" s="47"/>
      <c r="OVB138" s="47"/>
      <c r="OVC138" s="47"/>
      <c r="OVD138" s="47"/>
      <c r="OVE138" s="47"/>
      <c r="OVF138" s="47"/>
      <c r="OVG138" s="47"/>
      <c r="OVH138" s="47"/>
      <c r="OVI138" s="47"/>
      <c r="OVJ138" s="47"/>
      <c r="OVK138" s="47"/>
      <c r="OVL138" s="47"/>
      <c r="OVM138" s="47"/>
      <c r="OVN138" s="47"/>
      <c r="OVO138" s="47"/>
      <c r="OVP138" s="47"/>
      <c r="OVQ138" s="47"/>
      <c r="OVR138" s="47"/>
      <c r="OVS138" s="47"/>
      <c r="OVT138" s="47"/>
      <c r="OVU138" s="47"/>
      <c r="OVV138" s="47"/>
      <c r="OVW138" s="47"/>
      <c r="OVX138" s="47"/>
      <c r="OVY138" s="47"/>
      <c r="OVZ138" s="47"/>
      <c r="OWA138" s="47"/>
      <c r="OWB138" s="47"/>
      <c r="OWC138" s="47"/>
      <c r="OWD138" s="47"/>
      <c r="OWE138" s="47"/>
      <c r="OWF138" s="47"/>
      <c r="OWG138" s="47"/>
      <c r="OWH138" s="47"/>
      <c r="OWI138" s="47"/>
      <c r="OWJ138" s="47"/>
      <c r="OWK138" s="47"/>
      <c r="OWL138" s="47"/>
      <c r="OWM138" s="47"/>
      <c r="OWN138" s="47"/>
      <c r="OWO138" s="47"/>
      <c r="OWP138" s="47"/>
      <c r="OWQ138" s="47"/>
      <c r="OWR138" s="47"/>
      <c r="OWS138" s="47"/>
      <c r="OWT138" s="47"/>
      <c r="OWU138" s="47"/>
      <c r="OWV138" s="47"/>
      <c r="OWW138" s="47"/>
      <c r="OWX138" s="47"/>
      <c r="OWY138" s="47"/>
      <c r="OWZ138" s="47"/>
      <c r="OXA138" s="47"/>
      <c r="OXB138" s="47"/>
      <c r="OXC138" s="47"/>
      <c r="OXD138" s="47"/>
      <c r="OXE138" s="47"/>
      <c r="OXF138" s="47"/>
      <c r="OXG138" s="47"/>
      <c r="OXH138" s="47"/>
      <c r="OXI138" s="47"/>
      <c r="OXJ138" s="47"/>
      <c r="OXK138" s="47"/>
      <c r="OXL138" s="47"/>
      <c r="OXM138" s="47"/>
      <c r="OXN138" s="47"/>
      <c r="OXO138" s="47"/>
      <c r="OXP138" s="47"/>
      <c r="OXQ138" s="47"/>
      <c r="OXR138" s="47"/>
      <c r="OXS138" s="47"/>
      <c r="OXT138" s="47"/>
      <c r="OXU138" s="47"/>
      <c r="OXV138" s="47"/>
      <c r="OXW138" s="47"/>
      <c r="OXX138" s="47"/>
      <c r="OXY138" s="47"/>
      <c r="OXZ138" s="47"/>
      <c r="OYA138" s="47"/>
      <c r="OYB138" s="47"/>
      <c r="OYC138" s="47"/>
      <c r="OYD138" s="47"/>
      <c r="OYE138" s="47"/>
      <c r="OYF138" s="47"/>
      <c r="OYG138" s="47"/>
      <c r="OYH138" s="47"/>
      <c r="OYI138" s="47"/>
      <c r="OYJ138" s="47"/>
      <c r="OYK138" s="47"/>
      <c r="OYL138" s="47"/>
      <c r="OYM138" s="47"/>
      <c r="OYN138" s="47"/>
      <c r="OYO138" s="47"/>
      <c r="OYP138" s="47"/>
      <c r="OYQ138" s="47"/>
      <c r="OYR138" s="47"/>
      <c r="OYS138" s="47"/>
      <c r="OYT138" s="47"/>
      <c r="OYU138" s="47"/>
      <c r="OYV138" s="47"/>
      <c r="OYW138" s="47"/>
      <c r="OYX138" s="47"/>
      <c r="OYY138" s="47"/>
      <c r="OYZ138" s="47"/>
      <c r="OZA138" s="47"/>
      <c r="OZB138" s="47"/>
      <c r="OZC138" s="47"/>
      <c r="OZD138" s="47"/>
      <c r="OZE138" s="47"/>
      <c r="OZF138" s="47"/>
      <c r="OZG138" s="47"/>
      <c r="OZH138" s="47"/>
      <c r="OZI138" s="47"/>
      <c r="OZJ138" s="47"/>
      <c r="OZK138" s="47"/>
      <c r="OZL138" s="47"/>
      <c r="OZM138" s="47"/>
      <c r="OZN138" s="47"/>
      <c r="OZO138" s="47"/>
      <c r="OZP138" s="47"/>
      <c r="OZQ138" s="47"/>
      <c r="OZR138" s="47"/>
      <c r="OZS138" s="47"/>
      <c r="OZT138" s="47"/>
      <c r="OZU138" s="47"/>
      <c r="OZV138" s="47"/>
      <c r="OZW138" s="47"/>
      <c r="OZX138" s="47"/>
      <c r="OZY138" s="47"/>
      <c r="OZZ138" s="47"/>
      <c r="PAA138" s="47"/>
      <c r="PAB138" s="47"/>
      <c r="PAC138" s="47"/>
      <c r="PAD138" s="47"/>
      <c r="PAE138" s="47"/>
      <c r="PAF138" s="47"/>
      <c r="PAG138" s="47"/>
      <c r="PAH138" s="47"/>
      <c r="PAI138" s="47"/>
      <c r="PAJ138" s="47"/>
      <c r="PAK138" s="47"/>
      <c r="PAL138" s="47"/>
      <c r="PAM138" s="47"/>
      <c r="PAN138" s="47"/>
      <c r="PAO138" s="47"/>
      <c r="PAP138" s="47"/>
      <c r="PAQ138" s="47"/>
      <c r="PAR138" s="47"/>
      <c r="PAS138" s="47"/>
      <c r="PAT138" s="47"/>
      <c r="PAU138" s="47"/>
      <c r="PAV138" s="47"/>
      <c r="PAW138" s="47"/>
      <c r="PAX138" s="47"/>
      <c r="PAY138" s="47"/>
      <c r="PAZ138" s="47"/>
      <c r="PBA138" s="47"/>
      <c r="PBB138" s="47"/>
      <c r="PBC138" s="47"/>
      <c r="PBD138" s="47"/>
      <c r="PBE138" s="47"/>
      <c r="PBF138" s="47"/>
      <c r="PBG138" s="47"/>
      <c r="PBH138" s="47"/>
      <c r="PBI138" s="47"/>
      <c r="PBJ138" s="47"/>
      <c r="PBK138" s="47"/>
      <c r="PBL138" s="47"/>
      <c r="PBM138" s="47"/>
      <c r="PBN138" s="47"/>
      <c r="PBO138" s="47"/>
      <c r="PBP138" s="47"/>
      <c r="PBQ138" s="47"/>
      <c r="PBR138" s="47"/>
      <c r="PBS138" s="47"/>
      <c r="PBT138" s="47"/>
      <c r="PBU138" s="47"/>
      <c r="PBV138" s="47"/>
      <c r="PBW138" s="47"/>
      <c r="PBX138" s="47"/>
      <c r="PBY138" s="47"/>
      <c r="PBZ138" s="47"/>
      <c r="PCA138" s="47"/>
      <c r="PCB138" s="47"/>
      <c r="PCC138" s="47"/>
      <c r="PCD138" s="47"/>
      <c r="PCE138" s="47"/>
      <c r="PCF138" s="47"/>
      <c r="PCG138" s="47"/>
      <c r="PCH138" s="47"/>
      <c r="PCI138" s="47"/>
      <c r="PCJ138" s="47"/>
      <c r="PCK138" s="47"/>
      <c r="PCL138" s="47"/>
      <c r="PCM138" s="47"/>
      <c r="PCN138" s="47"/>
      <c r="PCO138" s="47"/>
      <c r="PCP138" s="47"/>
      <c r="PCQ138" s="47"/>
      <c r="PCR138" s="47"/>
      <c r="PCS138" s="47"/>
      <c r="PCT138" s="47"/>
      <c r="PCU138" s="47"/>
      <c r="PCV138" s="47"/>
      <c r="PCW138" s="47"/>
      <c r="PCX138" s="47"/>
      <c r="PCY138" s="47"/>
      <c r="PCZ138" s="47"/>
      <c r="PDA138" s="47"/>
      <c r="PDB138" s="47"/>
      <c r="PDC138" s="47"/>
      <c r="PDD138" s="47"/>
      <c r="PDE138" s="47"/>
      <c r="PDF138" s="47"/>
      <c r="PDG138" s="47"/>
      <c r="PDH138" s="47"/>
      <c r="PDI138" s="47"/>
      <c r="PDJ138" s="47"/>
      <c r="PDK138" s="47"/>
      <c r="PDL138" s="47"/>
      <c r="PDM138" s="47"/>
      <c r="PDN138" s="47"/>
      <c r="PDO138" s="47"/>
      <c r="PDP138" s="47"/>
      <c r="PDQ138" s="47"/>
      <c r="PDR138" s="47"/>
      <c r="PDS138" s="47"/>
      <c r="PDT138" s="47"/>
      <c r="PDU138" s="47"/>
      <c r="PDV138" s="47"/>
      <c r="PDW138" s="47"/>
      <c r="PDX138" s="47"/>
      <c r="PDY138" s="47"/>
      <c r="PDZ138" s="47"/>
      <c r="PEA138" s="47"/>
      <c r="PEB138" s="47"/>
      <c r="PEC138" s="47"/>
      <c r="PED138" s="47"/>
      <c r="PEE138" s="47"/>
      <c r="PEF138" s="47"/>
      <c r="PEG138" s="47"/>
      <c r="PEH138" s="47"/>
      <c r="PEI138" s="47"/>
      <c r="PEJ138" s="47"/>
      <c r="PEK138" s="47"/>
      <c r="PEL138" s="47"/>
      <c r="PEM138" s="47"/>
      <c r="PEN138" s="47"/>
      <c r="PEO138" s="47"/>
      <c r="PEP138" s="47"/>
      <c r="PEQ138" s="47"/>
      <c r="PER138" s="47"/>
      <c r="PES138" s="47"/>
      <c r="PET138" s="47"/>
      <c r="PEU138" s="47"/>
      <c r="PEV138" s="47"/>
      <c r="PEW138" s="47"/>
      <c r="PEX138" s="47"/>
      <c r="PEY138" s="47"/>
      <c r="PEZ138" s="47"/>
      <c r="PFA138" s="47"/>
      <c r="PFB138" s="47"/>
      <c r="PFC138" s="47"/>
      <c r="PFD138" s="47"/>
      <c r="PFE138" s="47"/>
      <c r="PFF138" s="47"/>
      <c r="PFG138" s="47"/>
      <c r="PFH138" s="47"/>
      <c r="PFI138" s="47"/>
      <c r="PFJ138" s="47"/>
      <c r="PFK138" s="47"/>
      <c r="PFL138" s="47"/>
      <c r="PFM138" s="47"/>
      <c r="PFN138" s="47"/>
      <c r="PFO138" s="47"/>
      <c r="PFP138" s="47"/>
      <c r="PFQ138" s="47"/>
      <c r="PFR138" s="47"/>
      <c r="PFS138" s="47"/>
      <c r="PFT138" s="47"/>
      <c r="PFU138" s="47"/>
      <c r="PFV138" s="47"/>
      <c r="PFW138" s="47"/>
      <c r="PFX138" s="47"/>
      <c r="PFY138" s="47"/>
      <c r="PFZ138" s="47"/>
      <c r="PGA138" s="47"/>
      <c r="PGB138" s="47"/>
      <c r="PGC138" s="47"/>
      <c r="PGD138" s="47"/>
      <c r="PGE138" s="47"/>
      <c r="PGF138" s="47"/>
      <c r="PGG138" s="47"/>
      <c r="PGH138" s="47"/>
      <c r="PGI138" s="47"/>
      <c r="PGJ138" s="47"/>
      <c r="PGK138" s="47"/>
      <c r="PGL138" s="47"/>
      <c r="PGM138" s="47"/>
      <c r="PGN138" s="47"/>
      <c r="PGO138" s="47"/>
      <c r="PGP138" s="47"/>
      <c r="PGQ138" s="47"/>
      <c r="PGR138" s="47"/>
      <c r="PGS138" s="47"/>
      <c r="PGT138" s="47"/>
      <c r="PGU138" s="47"/>
      <c r="PGV138" s="47"/>
      <c r="PGW138" s="47"/>
      <c r="PGX138" s="47"/>
      <c r="PGY138" s="47"/>
      <c r="PGZ138" s="47"/>
      <c r="PHA138" s="47"/>
      <c r="PHB138" s="47"/>
      <c r="PHC138" s="47"/>
      <c r="PHD138" s="47"/>
      <c r="PHE138" s="47"/>
      <c r="PHF138" s="47"/>
      <c r="PHG138" s="47"/>
      <c r="PHH138" s="47"/>
      <c r="PHI138" s="47"/>
      <c r="PHJ138" s="47"/>
      <c r="PHK138" s="47"/>
      <c r="PHL138" s="47"/>
      <c r="PHM138" s="47"/>
      <c r="PHN138" s="47"/>
      <c r="PHO138" s="47"/>
      <c r="PHP138" s="47"/>
      <c r="PHQ138" s="47"/>
      <c r="PHR138" s="47"/>
      <c r="PHS138" s="47"/>
      <c r="PHT138" s="47"/>
      <c r="PHU138" s="47"/>
      <c r="PHV138" s="47"/>
      <c r="PHW138" s="47"/>
      <c r="PHX138" s="47"/>
      <c r="PHY138" s="47"/>
      <c r="PHZ138" s="47"/>
      <c r="PIA138" s="47"/>
      <c r="PIB138" s="47"/>
      <c r="PIC138" s="47"/>
      <c r="PID138" s="47"/>
      <c r="PIE138" s="47"/>
      <c r="PIF138" s="47"/>
      <c r="PIG138" s="47"/>
      <c r="PIH138" s="47"/>
      <c r="PII138" s="47"/>
      <c r="PIJ138" s="47"/>
      <c r="PIK138" s="47"/>
      <c r="PIL138" s="47"/>
      <c r="PIM138" s="47"/>
      <c r="PIN138" s="47"/>
      <c r="PIO138" s="47"/>
      <c r="PIP138" s="47"/>
      <c r="PIQ138" s="47"/>
      <c r="PIR138" s="47"/>
      <c r="PIS138" s="47"/>
      <c r="PIT138" s="47"/>
      <c r="PIU138" s="47"/>
      <c r="PIV138" s="47"/>
      <c r="PIW138" s="47"/>
      <c r="PIX138" s="47"/>
      <c r="PIY138" s="47"/>
      <c r="PIZ138" s="47"/>
      <c r="PJA138" s="47"/>
      <c r="PJB138" s="47"/>
      <c r="PJC138" s="47"/>
      <c r="PJD138" s="47"/>
      <c r="PJE138" s="47"/>
      <c r="PJF138" s="47"/>
      <c r="PJG138" s="47"/>
      <c r="PJH138" s="47"/>
      <c r="PJI138" s="47"/>
      <c r="PJJ138" s="47"/>
      <c r="PJK138" s="47"/>
      <c r="PJL138" s="47"/>
      <c r="PJM138" s="47"/>
      <c r="PJN138" s="47"/>
      <c r="PJO138" s="47"/>
      <c r="PJP138" s="47"/>
      <c r="PJQ138" s="47"/>
      <c r="PJR138" s="47"/>
      <c r="PJS138" s="47"/>
      <c r="PJT138" s="47"/>
      <c r="PJU138" s="47"/>
      <c r="PJV138" s="47"/>
      <c r="PJW138" s="47"/>
      <c r="PJX138" s="47"/>
      <c r="PJY138" s="47"/>
      <c r="PJZ138" s="47"/>
      <c r="PKA138" s="47"/>
      <c r="PKB138" s="47"/>
      <c r="PKC138" s="47"/>
      <c r="PKD138" s="47"/>
      <c r="PKE138" s="47"/>
      <c r="PKF138" s="47"/>
      <c r="PKG138" s="47"/>
      <c r="PKH138" s="47"/>
      <c r="PKI138" s="47"/>
      <c r="PKJ138" s="47"/>
      <c r="PKK138" s="47"/>
      <c r="PKL138" s="47"/>
      <c r="PKM138" s="47"/>
      <c r="PKN138" s="47"/>
      <c r="PKO138" s="47"/>
      <c r="PKP138" s="47"/>
      <c r="PKQ138" s="47"/>
      <c r="PKR138" s="47"/>
      <c r="PKS138" s="47"/>
      <c r="PKT138" s="47"/>
      <c r="PKU138" s="47"/>
      <c r="PKV138" s="47"/>
      <c r="PKW138" s="47"/>
      <c r="PKX138" s="47"/>
      <c r="PKY138" s="47"/>
      <c r="PKZ138" s="47"/>
      <c r="PLA138" s="47"/>
      <c r="PLB138" s="47"/>
      <c r="PLC138" s="47"/>
      <c r="PLD138" s="47"/>
      <c r="PLE138" s="47"/>
      <c r="PLF138" s="47"/>
      <c r="PLG138" s="47"/>
      <c r="PLH138" s="47"/>
      <c r="PLI138" s="47"/>
      <c r="PLJ138" s="47"/>
      <c r="PLK138" s="47"/>
      <c r="PLL138" s="47"/>
      <c r="PLM138" s="47"/>
      <c r="PLN138" s="47"/>
      <c r="PLO138" s="47"/>
      <c r="PLP138" s="47"/>
      <c r="PLQ138" s="47"/>
      <c r="PLR138" s="47"/>
      <c r="PLS138" s="47"/>
      <c r="PLT138" s="47"/>
      <c r="PLU138" s="47"/>
      <c r="PLV138" s="47"/>
      <c r="PLW138" s="47"/>
      <c r="PLX138" s="47"/>
      <c r="PLY138" s="47"/>
      <c r="PLZ138" s="47"/>
      <c r="PMA138" s="47"/>
      <c r="PMB138" s="47"/>
      <c r="PMC138" s="47"/>
      <c r="PMD138" s="47"/>
      <c r="PME138" s="47"/>
      <c r="PMF138" s="47"/>
      <c r="PMG138" s="47"/>
      <c r="PMH138" s="47"/>
      <c r="PMI138" s="47"/>
      <c r="PMJ138" s="47"/>
      <c r="PMK138" s="47"/>
      <c r="PML138" s="47"/>
      <c r="PMM138" s="47"/>
      <c r="PMN138" s="47"/>
      <c r="PMO138" s="47"/>
      <c r="PMP138" s="47"/>
      <c r="PMQ138" s="47"/>
      <c r="PMR138" s="47"/>
      <c r="PMS138" s="47"/>
      <c r="PMT138" s="47"/>
      <c r="PMU138" s="47"/>
      <c r="PMV138" s="47"/>
      <c r="PMW138" s="47"/>
      <c r="PMX138" s="47"/>
      <c r="PMY138" s="47"/>
      <c r="PMZ138" s="47"/>
      <c r="PNA138" s="47"/>
      <c r="PNB138" s="47"/>
      <c r="PNC138" s="47"/>
      <c r="PND138" s="47"/>
      <c r="PNE138" s="47"/>
      <c r="PNF138" s="47"/>
      <c r="PNG138" s="47"/>
      <c r="PNH138" s="47"/>
      <c r="PNI138" s="47"/>
      <c r="PNJ138" s="47"/>
      <c r="PNK138" s="47"/>
      <c r="PNL138" s="47"/>
      <c r="PNM138" s="47"/>
      <c r="PNN138" s="47"/>
      <c r="PNO138" s="47"/>
      <c r="PNP138" s="47"/>
      <c r="PNQ138" s="47"/>
      <c r="PNR138" s="47"/>
      <c r="PNS138" s="47"/>
      <c r="PNT138" s="47"/>
      <c r="PNU138" s="47"/>
      <c r="PNV138" s="47"/>
      <c r="PNW138" s="47"/>
      <c r="PNX138" s="47"/>
      <c r="PNY138" s="47"/>
      <c r="PNZ138" s="47"/>
      <c r="POA138" s="47"/>
      <c r="POB138" s="47"/>
      <c r="POC138" s="47"/>
      <c r="POD138" s="47"/>
      <c r="POE138" s="47"/>
      <c r="POF138" s="47"/>
      <c r="POG138" s="47"/>
      <c r="POH138" s="47"/>
      <c r="POI138" s="47"/>
      <c r="POJ138" s="47"/>
      <c r="POK138" s="47"/>
      <c r="POL138" s="47"/>
      <c r="POM138" s="47"/>
      <c r="PON138" s="47"/>
      <c r="POO138" s="47"/>
      <c r="POP138" s="47"/>
      <c r="POQ138" s="47"/>
      <c r="POR138" s="47"/>
      <c r="POS138" s="47"/>
      <c r="POT138" s="47"/>
      <c r="POU138" s="47"/>
      <c r="POV138" s="47"/>
      <c r="POW138" s="47"/>
      <c r="POX138" s="47"/>
      <c r="POY138" s="47"/>
      <c r="POZ138" s="47"/>
      <c r="PPA138" s="47"/>
      <c r="PPB138" s="47"/>
      <c r="PPC138" s="47"/>
      <c r="PPD138" s="47"/>
      <c r="PPE138" s="47"/>
      <c r="PPF138" s="47"/>
      <c r="PPG138" s="47"/>
      <c r="PPH138" s="47"/>
      <c r="PPI138" s="47"/>
      <c r="PPJ138" s="47"/>
      <c r="PPK138" s="47"/>
      <c r="PPL138" s="47"/>
      <c r="PPM138" s="47"/>
      <c r="PPN138" s="47"/>
      <c r="PPO138" s="47"/>
      <c r="PPP138" s="47"/>
      <c r="PPQ138" s="47"/>
      <c r="PPR138" s="47"/>
      <c r="PPS138" s="47"/>
      <c r="PPT138" s="47"/>
      <c r="PPU138" s="47"/>
      <c r="PPV138" s="47"/>
      <c r="PPW138" s="47"/>
      <c r="PPX138" s="47"/>
      <c r="PPY138" s="47"/>
      <c r="PPZ138" s="47"/>
      <c r="PQA138" s="47"/>
      <c r="PQB138" s="47"/>
      <c r="PQC138" s="47"/>
      <c r="PQD138" s="47"/>
      <c r="PQE138" s="47"/>
      <c r="PQF138" s="47"/>
      <c r="PQG138" s="47"/>
      <c r="PQH138" s="47"/>
      <c r="PQI138" s="47"/>
      <c r="PQJ138" s="47"/>
      <c r="PQK138" s="47"/>
      <c r="PQL138" s="47"/>
      <c r="PQM138" s="47"/>
      <c r="PQN138" s="47"/>
      <c r="PQO138" s="47"/>
      <c r="PQP138" s="47"/>
      <c r="PQQ138" s="47"/>
      <c r="PQR138" s="47"/>
      <c r="PQS138" s="47"/>
      <c r="PQT138" s="47"/>
      <c r="PQU138" s="47"/>
      <c r="PQV138" s="47"/>
      <c r="PQW138" s="47"/>
      <c r="PQX138" s="47"/>
      <c r="PQY138" s="47"/>
      <c r="PQZ138" s="47"/>
      <c r="PRA138" s="47"/>
      <c r="PRB138" s="47"/>
      <c r="PRC138" s="47"/>
      <c r="PRD138" s="47"/>
      <c r="PRE138" s="47"/>
      <c r="PRF138" s="47"/>
      <c r="PRG138" s="47"/>
      <c r="PRH138" s="47"/>
      <c r="PRI138" s="47"/>
      <c r="PRJ138" s="47"/>
      <c r="PRK138" s="47"/>
      <c r="PRL138" s="47"/>
      <c r="PRM138" s="47"/>
      <c r="PRN138" s="47"/>
      <c r="PRO138" s="47"/>
      <c r="PRP138" s="47"/>
      <c r="PRQ138" s="47"/>
      <c r="PRR138" s="47"/>
      <c r="PRS138" s="47"/>
      <c r="PRT138" s="47"/>
      <c r="PRU138" s="47"/>
      <c r="PRV138" s="47"/>
      <c r="PRW138" s="47"/>
      <c r="PRX138" s="47"/>
      <c r="PRY138" s="47"/>
      <c r="PRZ138" s="47"/>
      <c r="PSA138" s="47"/>
      <c r="PSB138" s="47"/>
      <c r="PSC138" s="47"/>
      <c r="PSD138" s="47"/>
      <c r="PSE138" s="47"/>
      <c r="PSF138" s="47"/>
      <c r="PSG138" s="47"/>
      <c r="PSH138" s="47"/>
      <c r="PSI138" s="47"/>
      <c r="PSJ138" s="47"/>
      <c r="PSK138" s="47"/>
      <c r="PSL138" s="47"/>
      <c r="PSM138" s="47"/>
      <c r="PSN138" s="47"/>
      <c r="PSO138" s="47"/>
      <c r="PSP138" s="47"/>
      <c r="PSQ138" s="47"/>
      <c r="PSR138" s="47"/>
      <c r="PSS138" s="47"/>
      <c r="PST138" s="47"/>
      <c r="PSU138" s="47"/>
      <c r="PSV138" s="47"/>
      <c r="PSW138" s="47"/>
      <c r="PSX138" s="47"/>
      <c r="PSY138" s="47"/>
      <c r="PSZ138" s="47"/>
      <c r="PTA138" s="47"/>
      <c r="PTB138" s="47"/>
      <c r="PTC138" s="47"/>
      <c r="PTD138" s="47"/>
      <c r="PTE138" s="47"/>
      <c r="PTF138" s="47"/>
      <c r="PTG138" s="47"/>
      <c r="PTH138" s="47"/>
      <c r="PTI138" s="47"/>
      <c r="PTJ138" s="47"/>
      <c r="PTK138" s="47"/>
      <c r="PTL138" s="47"/>
      <c r="PTM138" s="47"/>
      <c r="PTN138" s="47"/>
      <c r="PTO138" s="47"/>
      <c r="PTP138" s="47"/>
      <c r="PTQ138" s="47"/>
      <c r="PTR138" s="47"/>
      <c r="PTS138" s="47"/>
      <c r="PTT138" s="47"/>
      <c r="PTU138" s="47"/>
      <c r="PTV138" s="47"/>
      <c r="PTW138" s="47"/>
      <c r="PTX138" s="47"/>
      <c r="PTY138" s="47"/>
      <c r="PTZ138" s="47"/>
      <c r="PUA138" s="47"/>
      <c r="PUB138" s="47"/>
      <c r="PUC138" s="47"/>
      <c r="PUD138" s="47"/>
      <c r="PUE138" s="47"/>
      <c r="PUF138" s="47"/>
      <c r="PUG138" s="47"/>
      <c r="PUH138" s="47"/>
      <c r="PUI138" s="47"/>
      <c r="PUJ138" s="47"/>
      <c r="PUK138" s="47"/>
      <c r="PUL138" s="47"/>
      <c r="PUM138" s="47"/>
      <c r="PUN138" s="47"/>
      <c r="PUO138" s="47"/>
      <c r="PUP138" s="47"/>
      <c r="PUQ138" s="47"/>
      <c r="PUR138" s="47"/>
      <c r="PUS138" s="47"/>
      <c r="PUT138" s="47"/>
      <c r="PUU138" s="47"/>
      <c r="PUV138" s="47"/>
      <c r="PUW138" s="47"/>
      <c r="PUX138" s="47"/>
      <c r="PUY138" s="47"/>
      <c r="PUZ138" s="47"/>
      <c r="PVA138" s="47"/>
      <c r="PVB138" s="47"/>
      <c r="PVC138" s="47"/>
      <c r="PVD138" s="47"/>
      <c r="PVE138" s="47"/>
      <c r="PVF138" s="47"/>
      <c r="PVG138" s="47"/>
      <c r="PVH138" s="47"/>
      <c r="PVI138" s="47"/>
      <c r="PVJ138" s="47"/>
      <c r="PVK138" s="47"/>
      <c r="PVL138" s="47"/>
      <c r="PVM138" s="47"/>
      <c r="PVN138" s="47"/>
      <c r="PVO138" s="47"/>
      <c r="PVP138" s="47"/>
      <c r="PVQ138" s="47"/>
      <c r="PVR138" s="47"/>
      <c r="PVS138" s="47"/>
      <c r="PVT138" s="47"/>
      <c r="PVU138" s="47"/>
      <c r="PVV138" s="47"/>
      <c r="PVW138" s="47"/>
      <c r="PVX138" s="47"/>
      <c r="PVY138" s="47"/>
      <c r="PVZ138" s="47"/>
      <c r="PWA138" s="47"/>
      <c r="PWB138" s="47"/>
      <c r="PWC138" s="47"/>
      <c r="PWD138" s="47"/>
      <c r="PWE138" s="47"/>
      <c r="PWF138" s="47"/>
      <c r="PWG138" s="47"/>
      <c r="PWH138" s="47"/>
      <c r="PWI138" s="47"/>
      <c r="PWJ138" s="47"/>
      <c r="PWK138" s="47"/>
      <c r="PWL138" s="47"/>
      <c r="PWM138" s="47"/>
      <c r="PWN138" s="47"/>
      <c r="PWO138" s="47"/>
      <c r="PWP138" s="47"/>
      <c r="PWQ138" s="47"/>
      <c r="PWR138" s="47"/>
      <c r="PWS138" s="47"/>
      <c r="PWT138" s="47"/>
      <c r="PWU138" s="47"/>
      <c r="PWV138" s="47"/>
      <c r="PWW138" s="47"/>
      <c r="PWX138" s="47"/>
      <c r="PWY138" s="47"/>
      <c r="PWZ138" s="47"/>
      <c r="PXA138" s="47"/>
      <c r="PXB138" s="47"/>
      <c r="PXC138" s="47"/>
      <c r="PXD138" s="47"/>
      <c r="PXE138" s="47"/>
      <c r="PXF138" s="47"/>
      <c r="PXG138" s="47"/>
      <c r="PXH138" s="47"/>
      <c r="PXI138" s="47"/>
      <c r="PXJ138" s="47"/>
      <c r="PXK138" s="47"/>
      <c r="PXL138" s="47"/>
      <c r="PXM138" s="47"/>
      <c r="PXN138" s="47"/>
      <c r="PXO138" s="47"/>
      <c r="PXP138" s="47"/>
      <c r="PXQ138" s="47"/>
      <c r="PXR138" s="47"/>
      <c r="PXS138" s="47"/>
      <c r="PXT138" s="47"/>
      <c r="PXU138" s="47"/>
      <c r="PXV138" s="47"/>
      <c r="PXW138" s="47"/>
      <c r="PXX138" s="47"/>
      <c r="PXY138" s="47"/>
      <c r="PXZ138" s="47"/>
      <c r="PYA138" s="47"/>
      <c r="PYB138" s="47"/>
      <c r="PYC138" s="47"/>
      <c r="PYD138" s="47"/>
      <c r="PYE138" s="47"/>
      <c r="PYF138" s="47"/>
      <c r="PYG138" s="47"/>
      <c r="PYH138" s="47"/>
      <c r="PYI138" s="47"/>
      <c r="PYJ138" s="47"/>
      <c r="PYK138" s="47"/>
      <c r="PYL138" s="47"/>
      <c r="PYM138" s="47"/>
      <c r="PYN138" s="47"/>
      <c r="PYO138" s="47"/>
      <c r="PYP138" s="47"/>
      <c r="PYQ138" s="47"/>
      <c r="PYR138" s="47"/>
      <c r="PYS138" s="47"/>
      <c r="PYT138" s="47"/>
      <c r="PYU138" s="47"/>
      <c r="PYV138" s="47"/>
      <c r="PYW138" s="47"/>
      <c r="PYX138" s="47"/>
      <c r="PYY138" s="47"/>
      <c r="PYZ138" s="47"/>
      <c r="PZA138" s="47"/>
      <c r="PZB138" s="47"/>
      <c r="PZC138" s="47"/>
      <c r="PZD138" s="47"/>
      <c r="PZE138" s="47"/>
      <c r="PZF138" s="47"/>
      <c r="PZG138" s="47"/>
      <c r="PZH138" s="47"/>
      <c r="PZI138" s="47"/>
      <c r="PZJ138" s="47"/>
      <c r="PZK138" s="47"/>
      <c r="PZL138" s="47"/>
      <c r="PZM138" s="47"/>
      <c r="PZN138" s="47"/>
      <c r="PZO138" s="47"/>
      <c r="PZP138" s="47"/>
      <c r="PZQ138" s="47"/>
      <c r="PZR138" s="47"/>
      <c r="PZS138" s="47"/>
      <c r="PZT138" s="47"/>
      <c r="PZU138" s="47"/>
      <c r="PZV138" s="47"/>
      <c r="PZW138" s="47"/>
      <c r="PZX138" s="47"/>
      <c r="PZY138" s="47"/>
      <c r="PZZ138" s="47"/>
      <c r="QAA138" s="47"/>
      <c r="QAB138" s="47"/>
      <c r="QAC138" s="47"/>
      <c r="QAD138" s="47"/>
      <c r="QAE138" s="47"/>
      <c r="QAF138" s="47"/>
      <c r="QAG138" s="47"/>
      <c r="QAH138" s="47"/>
      <c r="QAI138" s="47"/>
      <c r="QAJ138" s="47"/>
      <c r="QAK138" s="47"/>
      <c r="QAL138" s="47"/>
      <c r="QAM138" s="47"/>
      <c r="QAN138" s="47"/>
      <c r="QAO138" s="47"/>
      <c r="QAP138" s="47"/>
      <c r="QAQ138" s="47"/>
      <c r="QAR138" s="47"/>
      <c r="QAS138" s="47"/>
      <c r="QAT138" s="47"/>
      <c r="QAU138" s="47"/>
      <c r="QAV138" s="47"/>
      <c r="QAW138" s="47"/>
      <c r="QAX138" s="47"/>
      <c r="QAY138" s="47"/>
      <c r="QAZ138" s="47"/>
      <c r="QBA138" s="47"/>
      <c r="QBB138" s="47"/>
      <c r="QBC138" s="47"/>
      <c r="QBD138" s="47"/>
      <c r="QBE138" s="47"/>
      <c r="QBF138" s="47"/>
      <c r="QBG138" s="47"/>
      <c r="QBH138" s="47"/>
      <c r="QBI138" s="47"/>
      <c r="QBJ138" s="47"/>
      <c r="QBK138" s="47"/>
      <c r="QBL138" s="47"/>
      <c r="QBM138" s="47"/>
      <c r="QBN138" s="47"/>
      <c r="QBO138" s="47"/>
      <c r="QBP138" s="47"/>
      <c r="QBQ138" s="47"/>
      <c r="QBR138" s="47"/>
      <c r="QBS138" s="47"/>
      <c r="QBT138" s="47"/>
      <c r="QBU138" s="47"/>
      <c r="QBV138" s="47"/>
      <c r="QBW138" s="47"/>
      <c r="QBX138" s="47"/>
      <c r="QBY138" s="47"/>
      <c r="QBZ138" s="47"/>
      <c r="QCA138" s="47"/>
      <c r="QCB138" s="47"/>
      <c r="QCC138" s="47"/>
      <c r="QCD138" s="47"/>
      <c r="QCE138" s="47"/>
      <c r="QCF138" s="47"/>
      <c r="QCG138" s="47"/>
      <c r="QCH138" s="47"/>
      <c r="QCI138" s="47"/>
      <c r="QCJ138" s="47"/>
      <c r="QCK138" s="47"/>
      <c r="QCL138" s="47"/>
      <c r="QCM138" s="47"/>
      <c r="QCN138" s="47"/>
      <c r="QCO138" s="47"/>
      <c r="QCP138" s="47"/>
      <c r="QCQ138" s="47"/>
      <c r="QCR138" s="47"/>
      <c r="QCS138" s="47"/>
      <c r="QCT138" s="47"/>
      <c r="QCU138" s="47"/>
      <c r="QCV138" s="47"/>
      <c r="QCW138" s="47"/>
      <c r="QCX138" s="47"/>
      <c r="QCY138" s="47"/>
      <c r="QCZ138" s="47"/>
      <c r="QDA138" s="47"/>
      <c r="QDB138" s="47"/>
      <c r="QDC138" s="47"/>
      <c r="QDD138" s="47"/>
      <c r="QDE138" s="47"/>
      <c r="QDF138" s="47"/>
      <c r="QDG138" s="47"/>
      <c r="QDH138" s="47"/>
      <c r="QDI138" s="47"/>
      <c r="QDJ138" s="47"/>
      <c r="QDK138" s="47"/>
      <c r="QDL138" s="47"/>
      <c r="QDM138" s="47"/>
      <c r="QDN138" s="47"/>
      <c r="QDO138" s="47"/>
      <c r="QDP138" s="47"/>
      <c r="QDQ138" s="47"/>
      <c r="QDR138" s="47"/>
      <c r="QDS138" s="47"/>
      <c r="QDT138" s="47"/>
      <c r="QDU138" s="47"/>
      <c r="QDV138" s="47"/>
      <c r="QDW138" s="47"/>
      <c r="QDX138" s="47"/>
      <c r="QDY138" s="47"/>
      <c r="QDZ138" s="47"/>
      <c r="QEA138" s="47"/>
      <c r="QEB138" s="47"/>
      <c r="QEC138" s="47"/>
      <c r="QED138" s="47"/>
      <c r="QEE138" s="47"/>
      <c r="QEF138" s="47"/>
      <c r="QEG138" s="47"/>
      <c r="QEH138" s="47"/>
      <c r="QEI138" s="47"/>
      <c r="QEJ138" s="47"/>
      <c r="QEK138" s="47"/>
      <c r="QEL138" s="47"/>
      <c r="QEM138" s="47"/>
      <c r="QEN138" s="47"/>
      <c r="QEO138" s="47"/>
      <c r="QEP138" s="47"/>
      <c r="QEQ138" s="47"/>
      <c r="QER138" s="47"/>
      <c r="QES138" s="47"/>
      <c r="QET138" s="47"/>
      <c r="QEU138" s="47"/>
      <c r="QEV138" s="47"/>
      <c r="QEW138" s="47"/>
      <c r="QEX138" s="47"/>
      <c r="QEY138" s="47"/>
      <c r="QEZ138" s="47"/>
      <c r="QFA138" s="47"/>
      <c r="QFB138" s="47"/>
      <c r="QFC138" s="47"/>
      <c r="QFD138" s="47"/>
      <c r="QFE138" s="47"/>
      <c r="QFF138" s="47"/>
      <c r="QFG138" s="47"/>
      <c r="QFH138" s="47"/>
      <c r="QFI138" s="47"/>
      <c r="QFJ138" s="47"/>
      <c r="QFK138" s="47"/>
      <c r="QFL138" s="47"/>
      <c r="QFM138" s="47"/>
      <c r="QFN138" s="47"/>
      <c r="QFO138" s="47"/>
      <c r="QFP138" s="47"/>
      <c r="QFQ138" s="47"/>
      <c r="QFR138" s="47"/>
      <c r="QFS138" s="47"/>
      <c r="QFT138" s="47"/>
      <c r="QFU138" s="47"/>
      <c r="QFV138" s="47"/>
      <c r="QFW138" s="47"/>
      <c r="QFX138" s="47"/>
      <c r="QFY138" s="47"/>
      <c r="QFZ138" s="47"/>
      <c r="QGA138" s="47"/>
      <c r="QGB138" s="47"/>
      <c r="QGC138" s="47"/>
      <c r="QGD138" s="47"/>
      <c r="QGE138" s="47"/>
      <c r="QGF138" s="47"/>
      <c r="QGG138" s="47"/>
      <c r="QGH138" s="47"/>
      <c r="QGI138" s="47"/>
      <c r="QGJ138" s="47"/>
      <c r="QGK138" s="47"/>
      <c r="QGL138" s="47"/>
      <c r="QGM138" s="47"/>
      <c r="QGN138" s="47"/>
      <c r="QGO138" s="47"/>
      <c r="QGP138" s="47"/>
      <c r="QGQ138" s="47"/>
      <c r="QGR138" s="47"/>
      <c r="QGS138" s="47"/>
      <c r="QGT138" s="47"/>
      <c r="QGU138" s="47"/>
      <c r="QGV138" s="47"/>
      <c r="QGW138" s="47"/>
      <c r="QGX138" s="47"/>
      <c r="QGY138" s="47"/>
      <c r="QGZ138" s="47"/>
      <c r="QHA138" s="47"/>
      <c r="QHB138" s="47"/>
      <c r="QHC138" s="47"/>
      <c r="QHD138" s="47"/>
      <c r="QHE138" s="47"/>
      <c r="QHF138" s="47"/>
      <c r="QHG138" s="47"/>
      <c r="QHH138" s="47"/>
      <c r="QHI138" s="47"/>
      <c r="QHJ138" s="47"/>
      <c r="QHK138" s="47"/>
      <c r="QHL138" s="47"/>
      <c r="QHM138" s="47"/>
      <c r="QHN138" s="47"/>
      <c r="QHO138" s="47"/>
      <c r="QHP138" s="47"/>
      <c r="QHQ138" s="47"/>
      <c r="QHR138" s="47"/>
      <c r="QHS138" s="47"/>
      <c r="QHT138" s="47"/>
      <c r="QHU138" s="47"/>
      <c r="QHV138" s="47"/>
      <c r="QHW138" s="47"/>
      <c r="QHX138" s="47"/>
      <c r="QHY138" s="47"/>
      <c r="QHZ138" s="47"/>
      <c r="QIA138" s="47"/>
      <c r="QIB138" s="47"/>
      <c r="QIC138" s="47"/>
      <c r="QID138" s="47"/>
      <c r="QIE138" s="47"/>
      <c r="QIF138" s="47"/>
      <c r="QIG138" s="47"/>
      <c r="QIH138" s="47"/>
      <c r="QII138" s="47"/>
      <c r="QIJ138" s="47"/>
      <c r="QIK138" s="47"/>
      <c r="QIL138" s="47"/>
      <c r="QIM138" s="47"/>
      <c r="QIN138" s="47"/>
      <c r="QIO138" s="47"/>
      <c r="QIP138" s="47"/>
      <c r="QIQ138" s="47"/>
      <c r="QIR138" s="47"/>
      <c r="QIS138" s="47"/>
      <c r="QIT138" s="47"/>
      <c r="QIU138" s="47"/>
      <c r="QIV138" s="47"/>
      <c r="QIW138" s="47"/>
      <c r="QIX138" s="47"/>
      <c r="QIY138" s="47"/>
      <c r="QIZ138" s="47"/>
      <c r="QJA138" s="47"/>
      <c r="QJB138" s="47"/>
      <c r="QJC138" s="47"/>
      <c r="QJD138" s="47"/>
      <c r="QJE138" s="47"/>
      <c r="QJF138" s="47"/>
      <c r="QJG138" s="47"/>
      <c r="QJH138" s="47"/>
      <c r="QJI138" s="47"/>
      <c r="QJJ138" s="47"/>
      <c r="QJK138" s="47"/>
      <c r="QJL138" s="47"/>
      <c r="QJM138" s="47"/>
      <c r="QJN138" s="47"/>
      <c r="QJO138" s="47"/>
      <c r="QJP138" s="47"/>
      <c r="QJQ138" s="47"/>
      <c r="QJR138" s="47"/>
      <c r="QJS138" s="47"/>
      <c r="QJT138" s="47"/>
      <c r="QJU138" s="47"/>
      <c r="QJV138" s="47"/>
      <c r="QJW138" s="47"/>
      <c r="QJX138" s="47"/>
      <c r="QJY138" s="47"/>
      <c r="QJZ138" s="47"/>
      <c r="QKA138" s="47"/>
      <c r="QKB138" s="47"/>
      <c r="QKC138" s="47"/>
      <c r="QKD138" s="47"/>
      <c r="QKE138" s="47"/>
      <c r="QKF138" s="47"/>
      <c r="QKG138" s="47"/>
      <c r="QKH138" s="47"/>
      <c r="QKI138" s="47"/>
      <c r="QKJ138" s="47"/>
      <c r="QKK138" s="47"/>
      <c r="QKL138" s="47"/>
      <c r="QKM138" s="47"/>
      <c r="QKN138" s="47"/>
      <c r="QKO138" s="47"/>
      <c r="QKP138" s="47"/>
      <c r="QKQ138" s="47"/>
      <c r="QKR138" s="47"/>
      <c r="QKS138" s="47"/>
      <c r="QKT138" s="47"/>
      <c r="QKU138" s="47"/>
      <c r="QKV138" s="47"/>
      <c r="QKW138" s="47"/>
      <c r="QKX138" s="47"/>
      <c r="QKY138" s="47"/>
      <c r="QKZ138" s="47"/>
      <c r="QLA138" s="47"/>
      <c r="QLB138" s="47"/>
      <c r="QLC138" s="47"/>
      <c r="QLD138" s="47"/>
      <c r="QLE138" s="47"/>
      <c r="QLF138" s="47"/>
      <c r="QLG138" s="47"/>
      <c r="QLH138" s="47"/>
      <c r="QLI138" s="47"/>
      <c r="QLJ138" s="47"/>
      <c r="QLK138" s="47"/>
      <c r="QLL138" s="47"/>
      <c r="QLM138" s="47"/>
      <c r="QLN138" s="47"/>
      <c r="QLO138" s="47"/>
      <c r="QLP138" s="47"/>
      <c r="QLQ138" s="47"/>
      <c r="QLR138" s="47"/>
      <c r="QLS138" s="47"/>
      <c r="QLT138" s="47"/>
      <c r="QLU138" s="47"/>
      <c r="QLV138" s="47"/>
      <c r="QLW138" s="47"/>
      <c r="QLX138" s="47"/>
      <c r="QLY138" s="47"/>
      <c r="QLZ138" s="47"/>
      <c r="QMA138" s="47"/>
      <c r="QMB138" s="47"/>
      <c r="QMC138" s="47"/>
      <c r="QMD138" s="47"/>
      <c r="QME138" s="47"/>
      <c r="QMF138" s="47"/>
      <c r="QMG138" s="47"/>
      <c r="QMH138" s="47"/>
      <c r="QMI138" s="47"/>
      <c r="QMJ138" s="47"/>
      <c r="QMK138" s="47"/>
      <c r="QML138" s="47"/>
      <c r="QMM138" s="47"/>
      <c r="QMN138" s="47"/>
      <c r="QMO138" s="47"/>
      <c r="QMP138" s="47"/>
      <c r="QMQ138" s="47"/>
      <c r="QMR138" s="47"/>
      <c r="QMS138" s="47"/>
      <c r="QMT138" s="47"/>
      <c r="QMU138" s="47"/>
      <c r="QMV138" s="47"/>
      <c r="QMW138" s="47"/>
      <c r="QMX138" s="47"/>
      <c r="QMY138" s="47"/>
      <c r="QMZ138" s="47"/>
      <c r="QNA138" s="47"/>
      <c r="QNB138" s="47"/>
      <c r="QNC138" s="47"/>
      <c r="QND138" s="47"/>
      <c r="QNE138" s="47"/>
      <c r="QNF138" s="47"/>
      <c r="QNG138" s="47"/>
      <c r="QNH138" s="47"/>
      <c r="QNI138" s="47"/>
      <c r="QNJ138" s="47"/>
      <c r="QNK138" s="47"/>
      <c r="QNL138" s="47"/>
      <c r="QNM138" s="47"/>
      <c r="QNN138" s="47"/>
      <c r="QNO138" s="47"/>
      <c r="QNP138" s="47"/>
      <c r="QNQ138" s="47"/>
      <c r="QNR138" s="47"/>
      <c r="QNS138" s="47"/>
      <c r="QNT138" s="47"/>
      <c r="QNU138" s="47"/>
      <c r="QNV138" s="47"/>
      <c r="QNW138" s="47"/>
      <c r="QNX138" s="47"/>
      <c r="QNY138" s="47"/>
      <c r="QNZ138" s="47"/>
      <c r="QOA138" s="47"/>
      <c r="QOB138" s="47"/>
      <c r="QOC138" s="47"/>
      <c r="QOD138" s="47"/>
      <c r="QOE138" s="47"/>
      <c r="QOF138" s="47"/>
      <c r="QOG138" s="47"/>
      <c r="QOH138" s="47"/>
      <c r="QOI138" s="47"/>
      <c r="QOJ138" s="47"/>
      <c r="QOK138" s="47"/>
      <c r="QOL138" s="47"/>
      <c r="QOM138" s="47"/>
      <c r="QON138" s="47"/>
      <c r="QOO138" s="47"/>
      <c r="QOP138" s="47"/>
      <c r="QOQ138" s="47"/>
      <c r="QOR138" s="47"/>
      <c r="QOS138" s="47"/>
      <c r="QOT138" s="47"/>
      <c r="QOU138" s="47"/>
      <c r="QOV138" s="47"/>
      <c r="QOW138" s="47"/>
      <c r="QOX138" s="47"/>
      <c r="QOY138" s="47"/>
      <c r="QOZ138" s="47"/>
      <c r="QPA138" s="47"/>
      <c r="QPB138" s="47"/>
      <c r="QPC138" s="47"/>
      <c r="QPD138" s="47"/>
      <c r="QPE138" s="47"/>
      <c r="QPF138" s="47"/>
      <c r="QPG138" s="47"/>
      <c r="QPH138" s="47"/>
      <c r="QPI138" s="47"/>
      <c r="QPJ138" s="47"/>
      <c r="QPK138" s="47"/>
      <c r="QPL138" s="47"/>
      <c r="QPM138" s="47"/>
      <c r="QPN138" s="47"/>
      <c r="QPO138" s="47"/>
      <c r="QPP138" s="47"/>
      <c r="QPQ138" s="47"/>
      <c r="QPR138" s="47"/>
      <c r="QPS138" s="47"/>
      <c r="QPT138" s="47"/>
      <c r="QPU138" s="47"/>
      <c r="QPV138" s="47"/>
      <c r="QPW138" s="47"/>
      <c r="QPX138" s="47"/>
      <c r="QPY138" s="47"/>
      <c r="QPZ138" s="47"/>
      <c r="QQA138" s="47"/>
      <c r="QQB138" s="47"/>
      <c r="QQC138" s="47"/>
      <c r="QQD138" s="47"/>
      <c r="QQE138" s="47"/>
      <c r="QQF138" s="47"/>
      <c r="QQG138" s="47"/>
      <c r="QQH138" s="47"/>
      <c r="QQI138" s="47"/>
      <c r="QQJ138" s="47"/>
      <c r="QQK138" s="47"/>
      <c r="QQL138" s="47"/>
      <c r="QQM138" s="47"/>
      <c r="QQN138" s="47"/>
      <c r="QQO138" s="47"/>
      <c r="QQP138" s="47"/>
      <c r="QQQ138" s="47"/>
      <c r="QQR138" s="47"/>
      <c r="QQS138" s="47"/>
      <c r="QQT138" s="47"/>
      <c r="QQU138" s="47"/>
      <c r="QQV138" s="47"/>
      <c r="QQW138" s="47"/>
      <c r="QQX138" s="47"/>
      <c r="QQY138" s="47"/>
      <c r="QQZ138" s="47"/>
      <c r="QRA138" s="47"/>
      <c r="QRB138" s="47"/>
      <c r="QRC138" s="47"/>
      <c r="QRD138" s="47"/>
      <c r="QRE138" s="47"/>
      <c r="QRF138" s="47"/>
      <c r="QRG138" s="47"/>
      <c r="QRH138" s="47"/>
      <c r="QRI138" s="47"/>
      <c r="QRJ138" s="47"/>
      <c r="QRK138" s="47"/>
      <c r="QRL138" s="47"/>
      <c r="QRM138" s="47"/>
      <c r="QRN138" s="47"/>
      <c r="QRO138" s="47"/>
      <c r="QRP138" s="47"/>
      <c r="QRQ138" s="47"/>
      <c r="QRR138" s="47"/>
      <c r="QRS138" s="47"/>
      <c r="QRT138" s="47"/>
      <c r="QRU138" s="47"/>
      <c r="QRV138" s="47"/>
      <c r="QRW138" s="47"/>
      <c r="QRX138" s="47"/>
      <c r="QRY138" s="47"/>
      <c r="QRZ138" s="47"/>
      <c r="QSA138" s="47"/>
      <c r="QSB138" s="47"/>
      <c r="QSC138" s="47"/>
      <c r="QSD138" s="47"/>
      <c r="QSE138" s="47"/>
      <c r="QSF138" s="47"/>
      <c r="QSG138" s="47"/>
      <c r="QSH138" s="47"/>
      <c r="QSI138" s="47"/>
      <c r="QSJ138" s="47"/>
      <c r="QSK138" s="47"/>
      <c r="QSL138" s="47"/>
      <c r="QSM138" s="47"/>
      <c r="QSN138" s="47"/>
      <c r="QSO138" s="47"/>
      <c r="QSP138" s="47"/>
      <c r="QSQ138" s="47"/>
      <c r="QSR138" s="47"/>
      <c r="QSS138" s="47"/>
      <c r="QST138" s="47"/>
      <c r="QSU138" s="47"/>
      <c r="QSV138" s="47"/>
      <c r="QSW138" s="47"/>
      <c r="QSX138" s="47"/>
      <c r="QSY138" s="47"/>
      <c r="QSZ138" s="47"/>
      <c r="QTA138" s="47"/>
      <c r="QTB138" s="47"/>
      <c r="QTC138" s="47"/>
      <c r="QTD138" s="47"/>
      <c r="QTE138" s="47"/>
      <c r="QTF138" s="47"/>
      <c r="QTG138" s="47"/>
      <c r="QTH138" s="47"/>
      <c r="QTI138" s="47"/>
      <c r="QTJ138" s="47"/>
      <c r="QTK138" s="47"/>
      <c r="QTL138" s="47"/>
      <c r="QTM138" s="47"/>
      <c r="QTN138" s="47"/>
      <c r="QTO138" s="47"/>
      <c r="QTP138" s="47"/>
      <c r="QTQ138" s="47"/>
      <c r="QTR138" s="47"/>
      <c r="QTS138" s="47"/>
      <c r="QTT138" s="47"/>
      <c r="QTU138" s="47"/>
      <c r="QTV138" s="47"/>
      <c r="QTW138" s="47"/>
      <c r="QTX138" s="47"/>
      <c r="QTY138" s="47"/>
      <c r="QTZ138" s="47"/>
      <c r="QUA138" s="47"/>
      <c r="QUB138" s="47"/>
      <c r="QUC138" s="47"/>
      <c r="QUD138" s="47"/>
      <c r="QUE138" s="47"/>
      <c r="QUF138" s="47"/>
      <c r="QUG138" s="47"/>
      <c r="QUH138" s="47"/>
      <c r="QUI138" s="47"/>
      <c r="QUJ138" s="47"/>
      <c r="QUK138" s="47"/>
      <c r="QUL138" s="47"/>
      <c r="QUM138" s="47"/>
      <c r="QUN138" s="47"/>
      <c r="QUO138" s="47"/>
      <c r="QUP138" s="47"/>
      <c r="QUQ138" s="47"/>
      <c r="QUR138" s="47"/>
      <c r="QUS138" s="47"/>
      <c r="QUT138" s="47"/>
      <c r="QUU138" s="47"/>
      <c r="QUV138" s="47"/>
      <c r="QUW138" s="47"/>
      <c r="QUX138" s="47"/>
      <c r="QUY138" s="47"/>
      <c r="QUZ138" s="47"/>
      <c r="QVA138" s="47"/>
      <c r="QVB138" s="47"/>
      <c r="QVC138" s="47"/>
      <c r="QVD138" s="47"/>
      <c r="QVE138" s="47"/>
      <c r="QVF138" s="47"/>
      <c r="QVG138" s="47"/>
      <c r="QVH138" s="47"/>
      <c r="QVI138" s="47"/>
      <c r="QVJ138" s="47"/>
      <c r="QVK138" s="47"/>
      <c r="QVL138" s="47"/>
      <c r="QVM138" s="47"/>
      <c r="QVN138" s="47"/>
      <c r="QVO138" s="47"/>
      <c r="QVP138" s="47"/>
      <c r="QVQ138" s="47"/>
      <c r="QVR138" s="47"/>
      <c r="QVS138" s="47"/>
      <c r="QVT138" s="47"/>
      <c r="QVU138" s="47"/>
      <c r="QVV138" s="47"/>
      <c r="QVW138" s="47"/>
      <c r="QVX138" s="47"/>
      <c r="QVY138" s="47"/>
      <c r="QVZ138" s="47"/>
      <c r="QWA138" s="47"/>
      <c r="QWB138" s="47"/>
      <c r="QWC138" s="47"/>
      <c r="QWD138" s="47"/>
      <c r="QWE138" s="47"/>
      <c r="QWF138" s="47"/>
      <c r="QWG138" s="47"/>
      <c r="QWH138" s="47"/>
      <c r="QWI138" s="47"/>
      <c r="QWJ138" s="47"/>
      <c r="QWK138" s="47"/>
      <c r="QWL138" s="47"/>
      <c r="QWM138" s="47"/>
      <c r="QWN138" s="47"/>
      <c r="QWO138" s="47"/>
      <c r="QWP138" s="47"/>
      <c r="QWQ138" s="47"/>
      <c r="QWR138" s="47"/>
      <c r="QWS138" s="47"/>
      <c r="QWT138" s="47"/>
      <c r="QWU138" s="47"/>
      <c r="QWV138" s="47"/>
      <c r="QWW138" s="47"/>
      <c r="QWX138" s="47"/>
      <c r="QWY138" s="47"/>
      <c r="QWZ138" s="47"/>
      <c r="QXA138" s="47"/>
      <c r="QXB138" s="47"/>
      <c r="QXC138" s="47"/>
      <c r="QXD138" s="47"/>
      <c r="QXE138" s="47"/>
      <c r="QXF138" s="47"/>
      <c r="QXG138" s="47"/>
      <c r="QXH138" s="47"/>
      <c r="QXI138" s="47"/>
      <c r="QXJ138" s="47"/>
      <c r="QXK138" s="47"/>
      <c r="QXL138" s="47"/>
      <c r="QXM138" s="47"/>
      <c r="QXN138" s="47"/>
      <c r="QXO138" s="47"/>
      <c r="QXP138" s="47"/>
      <c r="QXQ138" s="47"/>
      <c r="QXR138" s="47"/>
      <c r="QXS138" s="47"/>
      <c r="QXT138" s="47"/>
      <c r="QXU138" s="47"/>
      <c r="QXV138" s="47"/>
      <c r="QXW138" s="47"/>
      <c r="QXX138" s="47"/>
      <c r="QXY138" s="47"/>
      <c r="QXZ138" s="47"/>
      <c r="QYA138" s="47"/>
      <c r="QYB138" s="47"/>
      <c r="QYC138" s="47"/>
      <c r="QYD138" s="47"/>
      <c r="QYE138" s="47"/>
      <c r="QYF138" s="47"/>
      <c r="QYG138" s="47"/>
      <c r="QYH138" s="47"/>
      <c r="QYI138" s="47"/>
      <c r="QYJ138" s="47"/>
      <c r="QYK138" s="47"/>
      <c r="QYL138" s="47"/>
      <c r="QYM138" s="47"/>
      <c r="QYN138" s="47"/>
      <c r="QYO138" s="47"/>
      <c r="QYP138" s="47"/>
      <c r="QYQ138" s="47"/>
      <c r="QYR138" s="47"/>
      <c r="QYS138" s="47"/>
      <c r="QYT138" s="47"/>
      <c r="QYU138" s="47"/>
      <c r="QYV138" s="47"/>
      <c r="QYW138" s="47"/>
      <c r="QYX138" s="47"/>
      <c r="QYY138" s="47"/>
      <c r="QYZ138" s="47"/>
      <c r="QZA138" s="47"/>
      <c r="QZB138" s="47"/>
      <c r="QZC138" s="47"/>
      <c r="QZD138" s="47"/>
      <c r="QZE138" s="47"/>
      <c r="QZF138" s="47"/>
      <c r="QZG138" s="47"/>
      <c r="QZH138" s="47"/>
      <c r="QZI138" s="47"/>
      <c r="QZJ138" s="47"/>
      <c r="QZK138" s="47"/>
      <c r="QZL138" s="47"/>
      <c r="QZM138" s="47"/>
      <c r="QZN138" s="47"/>
      <c r="QZO138" s="47"/>
      <c r="QZP138" s="47"/>
      <c r="QZQ138" s="47"/>
      <c r="QZR138" s="47"/>
      <c r="QZS138" s="47"/>
      <c r="QZT138" s="47"/>
      <c r="QZU138" s="47"/>
      <c r="QZV138" s="47"/>
      <c r="QZW138" s="47"/>
      <c r="QZX138" s="47"/>
      <c r="QZY138" s="47"/>
      <c r="QZZ138" s="47"/>
      <c r="RAA138" s="47"/>
      <c r="RAB138" s="47"/>
      <c r="RAC138" s="47"/>
      <c r="RAD138" s="47"/>
      <c r="RAE138" s="47"/>
      <c r="RAF138" s="47"/>
      <c r="RAG138" s="47"/>
      <c r="RAH138" s="47"/>
      <c r="RAI138" s="47"/>
      <c r="RAJ138" s="47"/>
      <c r="RAK138" s="47"/>
      <c r="RAL138" s="47"/>
      <c r="RAM138" s="47"/>
      <c r="RAN138" s="47"/>
      <c r="RAO138" s="47"/>
      <c r="RAP138" s="47"/>
      <c r="RAQ138" s="47"/>
      <c r="RAR138" s="47"/>
      <c r="RAS138" s="47"/>
      <c r="RAT138" s="47"/>
      <c r="RAU138" s="47"/>
      <c r="RAV138" s="47"/>
      <c r="RAW138" s="47"/>
      <c r="RAX138" s="47"/>
      <c r="RAY138" s="47"/>
      <c r="RAZ138" s="47"/>
      <c r="RBA138" s="47"/>
      <c r="RBB138" s="47"/>
      <c r="RBC138" s="47"/>
      <c r="RBD138" s="47"/>
      <c r="RBE138" s="47"/>
      <c r="RBF138" s="47"/>
      <c r="RBG138" s="47"/>
      <c r="RBH138" s="47"/>
      <c r="RBI138" s="47"/>
      <c r="RBJ138" s="47"/>
      <c r="RBK138" s="47"/>
      <c r="RBL138" s="47"/>
      <c r="RBM138" s="47"/>
      <c r="RBN138" s="47"/>
      <c r="RBO138" s="47"/>
      <c r="RBP138" s="47"/>
      <c r="RBQ138" s="47"/>
      <c r="RBR138" s="47"/>
      <c r="RBS138" s="47"/>
      <c r="RBT138" s="47"/>
      <c r="RBU138" s="47"/>
      <c r="RBV138" s="47"/>
      <c r="RBW138" s="47"/>
      <c r="RBX138" s="47"/>
      <c r="RBY138" s="47"/>
      <c r="RBZ138" s="47"/>
      <c r="RCA138" s="47"/>
      <c r="RCB138" s="47"/>
      <c r="RCC138" s="47"/>
      <c r="RCD138" s="47"/>
      <c r="RCE138" s="47"/>
      <c r="RCF138" s="47"/>
      <c r="RCG138" s="47"/>
      <c r="RCH138" s="47"/>
      <c r="RCI138" s="47"/>
      <c r="RCJ138" s="47"/>
      <c r="RCK138" s="47"/>
      <c r="RCL138" s="47"/>
      <c r="RCM138" s="47"/>
      <c r="RCN138" s="47"/>
      <c r="RCO138" s="47"/>
      <c r="RCP138" s="47"/>
      <c r="RCQ138" s="47"/>
      <c r="RCR138" s="47"/>
      <c r="RCS138" s="47"/>
      <c r="RCT138" s="47"/>
      <c r="RCU138" s="47"/>
      <c r="RCV138" s="47"/>
      <c r="RCW138" s="47"/>
      <c r="RCX138" s="47"/>
      <c r="RCY138" s="47"/>
      <c r="RCZ138" s="47"/>
      <c r="RDA138" s="47"/>
      <c r="RDB138" s="47"/>
      <c r="RDC138" s="47"/>
      <c r="RDD138" s="47"/>
      <c r="RDE138" s="47"/>
      <c r="RDF138" s="47"/>
      <c r="RDG138" s="47"/>
      <c r="RDH138" s="47"/>
      <c r="RDI138" s="47"/>
      <c r="RDJ138" s="47"/>
      <c r="RDK138" s="47"/>
      <c r="RDL138" s="47"/>
      <c r="RDM138" s="47"/>
      <c r="RDN138" s="47"/>
      <c r="RDO138" s="47"/>
      <c r="RDP138" s="47"/>
      <c r="RDQ138" s="47"/>
      <c r="RDR138" s="47"/>
      <c r="RDS138" s="47"/>
      <c r="RDT138" s="47"/>
      <c r="RDU138" s="47"/>
      <c r="RDV138" s="47"/>
      <c r="RDW138" s="47"/>
      <c r="RDX138" s="47"/>
      <c r="RDY138" s="47"/>
      <c r="RDZ138" s="47"/>
      <c r="REA138" s="47"/>
      <c r="REB138" s="47"/>
      <c r="REC138" s="47"/>
      <c r="RED138" s="47"/>
      <c r="REE138" s="47"/>
      <c r="REF138" s="47"/>
      <c r="REG138" s="47"/>
      <c r="REH138" s="47"/>
      <c r="REI138" s="47"/>
      <c r="REJ138" s="47"/>
      <c r="REK138" s="47"/>
      <c r="REL138" s="47"/>
      <c r="REM138" s="47"/>
      <c r="REN138" s="47"/>
      <c r="REO138" s="47"/>
      <c r="REP138" s="47"/>
      <c r="REQ138" s="47"/>
      <c r="RER138" s="47"/>
      <c r="RES138" s="47"/>
      <c r="RET138" s="47"/>
      <c r="REU138" s="47"/>
      <c r="REV138" s="47"/>
      <c r="REW138" s="47"/>
      <c r="REX138" s="47"/>
      <c r="REY138" s="47"/>
      <c r="REZ138" s="47"/>
      <c r="RFA138" s="47"/>
      <c r="RFB138" s="47"/>
      <c r="RFC138" s="47"/>
      <c r="RFD138" s="47"/>
      <c r="RFE138" s="47"/>
      <c r="RFF138" s="47"/>
      <c r="RFG138" s="47"/>
      <c r="RFH138" s="47"/>
      <c r="RFI138" s="47"/>
      <c r="RFJ138" s="47"/>
      <c r="RFK138" s="47"/>
      <c r="RFL138" s="47"/>
      <c r="RFM138" s="47"/>
      <c r="RFN138" s="47"/>
      <c r="RFO138" s="47"/>
      <c r="RFP138" s="47"/>
      <c r="RFQ138" s="47"/>
      <c r="RFR138" s="47"/>
      <c r="RFS138" s="47"/>
      <c r="RFT138" s="47"/>
      <c r="RFU138" s="47"/>
      <c r="RFV138" s="47"/>
      <c r="RFW138" s="47"/>
      <c r="RFX138" s="47"/>
      <c r="RFY138" s="47"/>
      <c r="RFZ138" s="47"/>
      <c r="RGA138" s="47"/>
      <c r="RGB138" s="47"/>
      <c r="RGC138" s="47"/>
      <c r="RGD138" s="47"/>
      <c r="RGE138" s="47"/>
      <c r="RGF138" s="47"/>
      <c r="RGG138" s="47"/>
      <c r="RGH138" s="47"/>
      <c r="RGI138" s="47"/>
      <c r="RGJ138" s="47"/>
      <c r="RGK138" s="47"/>
      <c r="RGL138" s="47"/>
      <c r="RGM138" s="47"/>
      <c r="RGN138" s="47"/>
      <c r="RGO138" s="47"/>
      <c r="RGP138" s="47"/>
      <c r="RGQ138" s="47"/>
      <c r="RGR138" s="47"/>
      <c r="RGS138" s="47"/>
      <c r="RGT138" s="47"/>
      <c r="RGU138" s="47"/>
      <c r="RGV138" s="47"/>
      <c r="RGW138" s="47"/>
      <c r="RGX138" s="47"/>
      <c r="RGY138" s="47"/>
      <c r="RGZ138" s="47"/>
      <c r="RHA138" s="47"/>
      <c r="RHB138" s="47"/>
      <c r="RHC138" s="47"/>
      <c r="RHD138" s="47"/>
      <c r="RHE138" s="47"/>
      <c r="RHF138" s="47"/>
      <c r="RHG138" s="47"/>
      <c r="RHH138" s="47"/>
      <c r="RHI138" s="47"/>
      <c r="RHJ138" s="47"/>
      <c r="RHK138" s="47"/>
      <c r="RHL138" s="47"/>
      <c r="RHM138" s="47"/>
      <c r="RHN138" s="47"/>
      <c r="RHO138" s="47"/>
      <c r="RHP138" s="47"/>
      <c r="RHQ138" s="47"/>
      <c r="RHR138" s="47"/>
      <c r="RHS138" s="47"/>
      <c r="RHT138" s="47"/>
      <c r="RHU138" s="47"/>
      <c r="RHV138" s="47"/>
      <c r="RHW138" s="47"/>
      <c r="RHX138" s="47"/>
      <c r="RHY138" s="47"/>
      <c r="RHZ138" s="47"/>
      <c r="RIA138" s="47"/>
      <c r="RIB138" s="47"/>
      <c r="RIC138" s="47"/>
      <c r="RID138" s="47"/>
      <c r="RIE138" s="47"/>
      <c r="RIF138" s="47"/>
      <c r="RIG138" s="47"/>
      <c r="RIH138" s="47"/>
      <c r="RII138" s="47"/>
      <c r="RIJ138" s="47"/>
      <c r="RIK138" s="47"/>
      <c r="RIL138" s="47"/>
      <c r="RIM138" s="47"/>
      <c r="RIN138" s="47"/>
      <c r="RIO138" s="47"/>
      <c r="RIP138" s="47"/>
      <c r="RIQ138" s="47"/>
      <c r="RIR138" s="47"/>
      <c r="RIS138" s="47"/>
      <c r="RIT138" s="47"/>
      <c r="RIU138" s="47"/>
      <c r="RIV138" s="47"/>
      <c r="RIW138" s="47"/>
      <c r="RIX138" s="47"/>
      <c r="RIY138" s="47"/>
      <c r="RIZ138" s="47"/>
      <c r="RJA138" s="47"/>
      <c r="RJB138" s="47"/>
      <c r="RJC138" s="47"/>
      <c r="RJD138" s="47"/>
      <c r="RJE138" s="47"/>
      <c r="RJF138" s="47"/>
      <c r="RJG138" s="47"/>
      <c r="RJH138" s="47"/>
      <c r="RJI138" s="47"/>
      <c r="RJJ138" s="47"/>
      <c r="RJK138" s="47"/>
      <c r="RJL138" s="47"/>
      <c r="RJM138" s="47"/>
      <c r="RJN138" s="47"/>
      <c r="RJO138" s="47"/>
      <c r="RJP138" s="47"/>
      <c r="RJQ138" s="47"/>
      <c r="RJR138" s="47"/>
      <c r="RJS138" s="47"/>
      <c r="RJT138" s="47"/>
      <c r="RJU138" s="47"/>
      <c r="RJV138" s="47"/>
      <c r="RJW138" s="47"/>
      <c r="RJX138" s="47"/>
      <c r="RJY138" s="47"/>
      <c r="RJZ138" s="47"/>
      <c r="RKA138" s="47"/>
      <c r="RKB138" s="47"/>
      <c r="RKC138" s="47"/>
      <c r="RKD138" s="47"/>
      <c r="RKE138" s="47"/>
      <c r="RKF138" s="47"/>
      <c r="RKG138" s="47"/>
      <c r="RKH138" s="47"/>
      <c r="RKI138" s="47"/>
      <c r="RKJ138" s="47"/>
      <c r="RKK138" s="47"/>
      <c r="RKL138" s="47"/>
      <c r="RKM138" s="47"/>
      <c r="RKN138" s="47"/>
      <c r="RKO138" s="47"/>
      <c r="RKP138" s="47"/>
      <c r="RKQ138" s="47"/>
      <c r="RKR138" s="47"/>
      <c r="RKS138" s="47"/>
      <c r="RKT138" s="47"/>
      <c r="RKU138" s="47"/>
      <c r="RKV138" s="47"/>
      <c r="RKW138" s="47"/>
      <c r="RKX138" s="47"/>
      <c r="RKY138" s="47"/>
      <c r="RKZ138" s="47"/>
      <c r="RLA138" s="47"/>
      <c r="RLB138" s="47"/>
      <c r="RLC138" s="47"/>
      <c r="RLD138" s="47"/>
      <c r="RLE138" s="47"/>
      <c r="RLF138" s="47"/>
      <c r="RLG138" s="47"/>
      <c r="RLH138" s="47"/>
      <c r="RLI138" s="47"/>
      <c r="RLJ138" s="47"/>
      <c r="RLK138" s="47"/>
      <c r="RLL138" s="47"/>
      <c r="RLM138" s="47"/>
      <c r="RLN138" s="47"/>
      <c r="RLO138" s="47"/>
      <c r="RLP138" s="47"/>
      <c r="RLQ138" s="47"/>
      <c r="RLR138" s="47"/>
      <c r="RLS138" s="47"/>
      <c r="RLT138" s="47"/>
      <c r="RLU138" s="47"/>
      <c r="RLV138" s="47"/>
      <c r="RLW138" s="47"/>
      <c r="RLX138" s="47"/>
      <c r="RLY138" s="47"/>
      <c r="RLZ138" s="47"/>
      <c r="RMA138" s="47"/>
      <c r="RMB138" s="47"/>
      <c r="RMC138" s="47"/>
      <c r="RMD138" s="47"/>
      <c r="RME138" s="47"/>
      <c r="RMF138" s="47"/>
      <c r="RMG138" s="47"/>
      <c r="RMH138" s="47"/>
      <c r="RMI138" s="47"/>
      <c r="RMJ138" s="47"/>
      <c r="RMK138" s="47"/>
      <c r="RML138" s="47"/>
      <c r="RMM138" s="47"/>
      <c r="RMN138" s="47"/>
      <c r="RMO138" s="47"/>
      <c r="RMP138" s="47"/>
      <c r="RMQ138" s="47"/>
      <c r="RMR138" s="47"/>
      <c r="RMS138" s="47"/>
      <c r="RMT138" s="47"/>
      <c r="RMU138" s="47"/>
      <c r="RMV138" s="47"/>
      <c r="RMW138" s="47"/>
      <c r="RMX138" s="47"/>
      <c r="RMY138" s="47"/>
      <c r="RMZ138" s="47"/>
      <c r="RNA138" s="47"/>
      <c r="RNB138" s="47"/>
      <c r="RNC138" s="47"/>
      <c r="RND138" s="47"/>
      <c r="RNE138" s="47"/>
      <c r="RNF138" s="47"/>
      <c r="RNG138" s="47"/>
      <c r="RNH138" s="47"/>
      <c r="RNI138" s="47"/>
      <c r="RNJ138" s="47"/>
      <c r="RNK138" s="47"/>
      <c r="RNL138" s="47"/>
      <c r="RNM138" s="47"/>
      <c r="RNN138" s="47"/>
      <c r="RNO138" s="47"/>
      <c r="RNP138" s="47"/>
      <c r="RNQ138" s="47"/>
      <c r="RNR138" s="47"/>
      <c r="RNS138" s="47"/>
      <c r="RNT138" s="47"/>
      <c r="RNU138" s="47"/>
      <c r="RNV138" s="47"/>
      <c r="RNW138" s="47"/>
      <c r="RNX138" s="47"/>
      <c r="RNY138" s="47"/>
      <c r="RNZ138" s="47"/>
      <c r="ROA138" s="47"/>
      <c r="ROB138" s="47"/>
      <c r="ROC138" s="47"/>
      <c r="ROD138" s="47"/>
      <c r="ROE138" s="47"/>
      <c r="ROF138" s="47"/>
      <c r="ROG138" s="47"/>
      <c r="ROH138" s="47"/>
      <c r="ROI138" s="47"/>
      <c r="ROJ138" s="47"/>
      <c r="ROK138" s="47"/>
      <c r="ROL138" s="47"/>
      <c r="ROM138" s="47"/>
      <c r="RON138" s="47"/>
      <c r="ROO138" s="47"/>
      <c r="ROP138" s="47"/>
      <c r="ROQ138" s="47"/>
      <c r="ROR138" s="47"/>
      <c r="ROS138" s="47"/>
      <c r="ROT138" s="47"/>
      <c r="ROU138" s="47"/>
      <c r="ROV138" s="47"/>
      <c r="ROW138" s="47"/>
      <c r="ROX138" s="47"/>
      <c r="ROY138" s="47"/>
      <c r="ROZ138" s="47"/>
      <c r="RPA138" s="47"/>
      <c r="RPB138" s="47"/>
      <c r="RPC138" s="47"/>
      <c r="RPD138" s="47"/>
      <c r="RPE138" s="47"/>
      <c r="RPF138" s="47"/>
      <c r="RPG138" s="47"/>
      <c r="RPH138" s="47"/>
      <c r="RPI138" s="47"/>
      <c r="RPJ138" s="47"/>
      <c r="RPK138" s="47"/>
      <c r="RPL138" s="47"/>
      <c r="RPM138" s="47"/>
      <c r="RPN138" s="47"/>
      <c r="RPO138" s="47"/>
      <c r="RPP138" s="47"/>
      <c r="RPQ138" s="47"/>
      <c r="RPR138" s="47"/>
      <c r="RPS138" s="47"/>
      <c r="RPT138" s="47"/>
      <c r="RPU138" s="47"/>
      <c r="RPV138" s="47"/>
      <c r="RPW138" s="47"/>
      <c r="RPX138" s="47"/>
      <c r="RPY138" s="47"/>
      <c r="RPZ138" s="47"/>
      <c r="RQA138" s="47"/>
      <c r="RQB138" s="47"/>
      <c r="RQC138" s="47"/>
      <c r="RQD138" s="47"/>
      <c r="RQE138" s="47"/>
      <c r="RQF138" s="47"/>
      <c r="RQG138" s="47"/>
      <c r="RQH138" s="47"/>
      <c r="RQI138" s="47"/>
      <c r="RQJ138" s="47"/>
      <c r="RQK138" s="47"/>
      <c r="RQL138" s="47"/>
      <c r="RQM138" s="47"/>
      <c r="RQN138" s="47"/>
      <c r="RQO138" s="47"/>
      <c r="RQP138" s="47"/>
      <c r="RQQ138" s="47"/>
      <c r="RQR138" s="47"/>
      <c r="RQS138" s="47"/>
      <c r="RQT138" s="47"/>
      <c r="RQU138" s="47"/>
      <c r="RQV138" s="47"/>
      <c r="RQW138" s="47"/>
      <c r="RQX138" s="47"/>
      <c r="RQY138" s="47"/>
      <c r="RQZ138" s="47"/>
      <c r="RRA138" s="47"/>
      <c r="RRB138" s="47"/>
      <c r="RRC138" s="47"/>
      <c r="RRD138" s="47"/>
      <c r="RRE138" s="47"/>
      <c r="RRF138" s="47"/>
      <c r="RRG138" s="47"/>
      <c r="RRH138" s="47"/>
      <c r="RRI138" s="47"/>
      <c r="RRJ138" s="47"/>
      <c r="RRK138" s="47"/>
      <c r="RRL138" s="47"/>
      <c r="RRM138" s="47"/>
      <c r="RRN138" s="47"/>
      <c r="RRO138" s="47"/>
      <c r="RRP138" s="47"/>
      <c r="RRQ138" s="47"/>
      <c r="RRR138" s="47"/>
      <c r="RRS138" s="47"/>
      <c r="RRT138" s="47"/>
      <c r="RRU138" s="47"/>
      <c r="RRV138" s="47"/>
      <c r="RRW138" s="47"/>
      <c r="RRX138" s="47"/>
      <c r="RRY138" s="47"/>
      <c r="RRZ138" s="47"/>
      <c r="RSA138" s="47"/>
      <c r="RSB138" s="47"/>
      <c r="RSC138" s="47"/>
      <c r="RSD138" s="47"/>
      <c r="RSE138" s="47"/>
      <c r="RSF138" s="47"/>
      <c r="RSG138" s="47"/>
      <c r="RSH138" s="47"/>
      <c r="RSI138" s="47"/>
      <c r="RSJ138" s="47"/>
      <c r="RSK138" s="47"/>
      <c r="RSL138" s="47"/>
      <c r="RSM138" s="47"/>
      <c r="RSN138" s="47"/>
      <c r="RSO138" s="47"/>
      <c r="RSP138" s="47"/>
      <c r="RSQ138" s="47"/>
      <c r="RSR138" s="47"/>
      <c r="RSS138" s="47"/>
      <c r="RST138" s="47"/>
      <c r="RSU138" s="47"/>
      <c r="RSV138" s="47"/>
      <c r="RSW138" s="47"/>
      <c r="RSX138" s="47"/>
      <c r="RSY138" s="47"/>
      <c r="RSZ138" s="47"/>
      <c r="RTA138" s="47"/>
      <c r="RTB138" s="47"/>
      <c r="RTC138" s="47"/>
      <c r="RTD138" s="47"/>
      <c r="RTE138" s="47"/>
      <c r="RTF138" s="47"/>
      <c r="RTG138" s="47"/>
      <c r="RTH138" s="47"/>
      <c r="RTI138" s="47"/>
      <c r="RTJ138" s="47"/>
      <c r="RTK138" s="47"/>
      <c r="RTL138" s="47"/>
      <c r="RTM138" s="47"/>
      <c r="RTN138" s="47"/>
      <c r="RTO138" s="47"/>
      <c r="RTP138" s="47"/>
      <c r="RTQ138" s="47"/>
      <c r="RTR138" s="47"/>
      <c r="RTS138" s="47"/>
      <c r="RTT138" s="47"/>
      <c r="RTU138" s="47"/>
      <c r="RTV138" s="47"/>
      <c r="RTW138" s="47"/>
      <c r="RTX138" s="47"/>
      <c r="RTY138" s="47"/>
      <c r="RTZ138" s="47"/>
      <c r="RUA138" s="47"/>
      <c r="RUB138" s="47"/>
      <c r="RUC138" s="47"/>
      <c r="RUD138" s="47"/>
      <c r="RUE138" s="47"/>
      <c r="RUF138" s="47"/>
      <c r="RUG138" s="47"/>
      <c r="RUH138" s="47"/>
      <c r="RUI138" s="47"/>
      <c r="RUJ138" s="47"/>
      <c r="RUK138" s="47"/>
      <c r="RUL138" s="47"/>
      <c r="RUM138" s="47"/>
      <c r="RUN138" s="47"/>
      <c r="RUO138" s="47"/>
      <c r="RUP138" s="47"/>
      <c r="RUQ138" s="47"/>
      <c r="RUR138" s="47"/>
      <c r="RUS138" s="47"/>
      <c r="RUT138" s="47"/>
      <c r="RUU138" s="47"/>
      <c r="RUV138" s="47"/>
      <c r="RUW138" s="47"/>
      <c r="RUX138" s="47"/>
      <c r="RUY138" s="47"/>
      <c r="RUZ138" s="47"/>
      <c r="RVA138" s="47"/>
      <c r="RVB138" s="47"/>
      <c r="RVC138" s="47"/>
      <c r="RVD138" s="47"/>
      <c r="RVE138" s="47"/>
      <c r="RVF138" s="47"/>
      <c r="RVG138" s="47"/>
      <c r="RVH138" s="47"/>
      <c r="RVI138" s="47"/>
      <c r="RVJ138" s="47"/>
      <c r="RVK138" s="47"/>
      <c r="RVL138" s="47"/>
      <c r="RVM138" s="47"/>
      <c r="RVN138" s="47"/>
      <c r="RVO138" s="47"/>
      <c r="RVP138" s="47"/>
      <c r="RVQ138" s="47"/>
      <c r="RVR138" s="47"/>
      <c r="RVS138" s="47"/>
      <c r="RVT138" s="47"/>
      <c r="RVU138" s="47"/>
      <c r="RVV138" s="47"/>
      <c r="RVW138" s="47"/>
      <c r="RVX138" s="47"/>
      <c r="RVY138" s="47"/>
      <c r="RVZ138" s="47"/>
      <c r="RWA138" s="47"/>
      <c r="RWB138" s="47"/>
      <c r="RWC138" s="47"/>
      <c r="RWD138" s="47"/>
      <c r="RWE138" s="47"/>
      <c r="RWF138" s="47"/>
      <c r="RWG138" s="47"/>
      <c r="RWH138" s="47"/>
      <c r="RWI138" s="47"/>
      <c r="RWJ138" s="47"/>
      <c r="RWK138" s="47"/>
      <c r="RWL138" s="47"/>
      <c r="RWM138" s="47"/>
      <c r="RWN138" s="47"/>
      <c r="RWO138" s="47"/>
      <c r="RWP138" s="47"/>
      <c r="RWQ138" s="47"/>
      <c r="RWR138" s="47"/>
      <c r="RWS138" s="47"/>
      <c r="RWT138" s="47"/>
      <c r="RWU138" s="47"/>
      <c r="RWV138" s="47"/>
      <c r="RWW138" s="47"/>
      <c r="RWX138" s="47"/>
      <c r="RWY138" s="47"/>
      <c r="RWZ138" s="47"/>
      <c r="RXA138" s="47"/>
      <c r="RXB138" s="47"/>
      <c r="RXC138" s="47"/>
      <c r="RXD138" s="47"/>
      <c r="RXE138" s="47"/>
      <c r="RXF138" s="47"/>
      <c r="RXG138" s="47"/>
      <c r="RXH138" s="47"/>
      <c r="RXI138" s="47"/>
      <c r="RXJ138" s="47"/>
      <c r="RXK138" s="47"/>
      <c r="RXL138" s="47"/>
      <c r="RXM138" s="47"/>
      <c r="RXN138" s="47"/>
      <c r="RXO138" s="47"/>
      <c r="RXP138" s="47"/>
      <c r="RXQ138" s="47"/>
      <c r="RXR138" s="47"/>
      <c r="RXS138" s="47"/>
      <c r="RXT138" s="47"/>
      <c r="RXU138" s="47"/>
      <c r="RXV138" s="47"/>
      <c r="RXW138" s="47"/>
      <c r="RXX138" s="47"/>
      <c r="RXY138" s="47"/>
      <c r="RXZ138" s="47"/>
      <c r="RYA138" s="47"/>
      <c r="RYB138" s="47"/>
      <c r="RYC138" s="47"/>
      <c r="RYD138" s="47"/>
      <c r="RYE138" s="47"/>
      <c r="RYF138" s="47"/>
      <c r="RYG138" s="47"/>
      <c r="RYH138" s="47"/>
      <c r="RYI138" s="47"/>
      <c r="RYJ138" s="47"/>
      <c r="RYK138" s="47"/>
      <c r="RYL138" s="47"/>
      <c r="RYM138" s="47"/>
      <c r="RYN138" s="47"/>
      <c r="RYO138" s="47"/>
      <c r="RYP138" s="47"/>
      <c r="RYQ138" s="47"/>
      <c r="RYR138" s="47"/>
      <c r="RYS138" s="47"/>
      <c r="RYT138" s="47"/>
      <c r="RYU138" s="47"/>
      <c r="RYV138" s="47"/>
      <c r="RYW138" s="47"/>
      <c r="RYX138" s="47"/>
      <c r="RYY138" s="47"/>
      <c r="RYZ138" s="47"/>
      <c r="RZA138" s="47"/>
      <c r="RZB138" s="47"/>
      <c r="RZC138" s="47"/>
      <c r="RZD138" s="47"/>
      <c r="RZE138" s="47"/>
      <c r="RZF138" s="47"/>
      <c r="RZG138" s="47"/>
      <c r="RZH138" s="47"/>
      <c r="RZI138" s="47"/>
      <c r="RZJ138" s="47"/>
      <c r="RZK138" s="47"/>
      <c r="RZL138" s="47"/>
      <c r="RZM138" s="47"/>
      <c r="RZN138" s="47"/>
      <c r="RZO138" s="47"/>
      <c r="RZP138" s="47"/>
      <c r="RZQ138" s="47"/>
      <c r="RZR138" s="47"/>
      <c r="RZS138" s="47"/>
      <c r="RZT138" s="47"/>
      <c r="RZU138" s="47"/>
      <c r="RZV138" s="47"/>
      <c r="RZW138" s="47"/>
      <c r="RZX138" s="47"/>
      <c r="RZY138" s="47"/>
      <c r="RZZ138" s="47"/>
      <c r="SAA138" s="47"/>
      <c r="SAB138" s="47"/>
      <c r="SAC138" s="47"/>
      <c r="SAD138" s="47"/>
      <c r="SAE138" s="47"/>
      <c r="SAF138" s="47"/>
      <c r="SAG138" s="47"/>
      <c r="SAH138" s="47"/>
      <c r="SAI138" s="47"/>
      <c r="SAJ138" s="47"/>
      <c r="SAK138" s="47"/>
      <c r="SAL138" s="47"/>
      <c r="SAM138" s="47"/>
      <c r="SAN138" s="47"/>
      <c r="SAO138" s="47"/>
      <c r="SAP138" s="47"/>
      <c r="SAQ138" s="47"/>
      <c r="SAR138" s="47"/>
      <c r="SAS138" s="47"/>
      <c r="SAT138" s="47"/>
      <c r="SAU138" s="47"/>
      <c r="SAV138" s="47"/>
      <c r="SAW138" s="47"/>
      <c r="SAX138" s="47"/>
      <c r="SAY138" s="47"/>
      <c r="SAZ138" s="47"/>
      <c r="SBA138" s="47"/>
      <c r="SBB138" s="47"/>
      <c r="SBC138" s="47"/>
      <c r="SBD138" s="47"/>
      <c r="SBE138" s="47"/>
      <c r="SBF138" s="47"/>
      <c r="SBG138" s="47"/>
      <c r="SBH138" s="47"/>
      <c r="SBI138" s="47"/>
      <c r="SBJ138" s="47"/>
      <c r="SBK138" s="47"/>
      <c r="SBL138" s="47"/>
      <c r="SBM138" s="47"/>
      <c r="SBN138" s="47"/>
      <c r="SBO138" s="47"/>
      <c r="SBP138" s="47"/>
      <c r="SBQ138" s="47"/>
      <c r="SBR138" s="47"/>
      <c r="SBS138" s="47"/>
      <c r="SBT138" s="47"/>
      <c r="SBU138" s="47"/>
      <c r="SBV138" s="47"/>
      <c r="SBW138" s="47"/>
      <c r="SBX138" s="47"/>
      <c r="SBY138" s="47"/>
      <c r="SBZ138" s="47"/>
      <c r="SCA138" s="47"/>
      <c r="SCB138" s="47"/>
      <c r="SCC138" s="47"/>
      <c r="SCD138" s="47"/>
      <c r="SCE138" s="47"/>
      <c r="SCF138" s="47"/>
      <c r="SCG138" s="47"/>
      <c r="SCH138" s="47"/>
      <c r="SCI138" s="47"/>
      <c r="SCJ138" s="47"/>
      <c r="SCK138" s="47"/>
      <c r="SCL138" s="47"/>
      <c r="SCM138" s="47"/>
      <c r="SCN138" s="47"/>
      <c r="SCO138" s="47"/>
      <c r="SCP138" s="47"/>
      <c r="SCQ138" s="47"/>
      <c r="SCR138" s="47"/>
      <c r="SCS138" s="47"/>
      <c r="SCT138" s="47"/>
      <c r="SCU138" s="47"/>
      <c r="SCV138" s="47"/>
      <c r="SCW138" s="47"/>
      <c r="SCX138" s="47"/>
      <c r="SCY138" s="47"/>
      <c r="SCZ138" s="47"/>
      <c r="SDA138" s="47"/>
      <c r="SDB138" s="47"/>
      <c r="SDC138" s="47"/>
      <c r="SDD138" s="47"/>
      <c r="SDE138" s="47"/>
      <c r="SDF138" s="47"/>
      <c r="SDG138" s="47"/>
      <c r="SDH138" s="47"/>
      <c r="SDI138" s="47"/>
      <c r="SDJ138" s="47"/>
      <c r="SDK138" s="47"/>
      <c r="SDL138" s="47"/>
      <c r="SDM138" s="47"/>
      <c r="SDN138" s="47"/>
      <c r="SDO138" s="47"/>
      <c r="SDP138" s="47"/>
      <c r="SDQ138" s="47"/>
      <c r="SDR138" s="47"/>
      <c r="SDS138" s="47"/>
      <c r="SDT138" s="47"/>
      <c r="SDU138" s="47"/>
      <c r="SDV138" s="47"/>
      <c r="SDW138" s="47"/>
      <c r="SDX138" s="47"/>
      <c r="SDY138" s="47"/>
      <c r="SDZ138" s="47"/>
      <c r="SEA138" s="47"/>
      <c r="SEB138" s="47"/>
      <c r="SEC138" s="47"/>
      <c r="SED138" s="47"/>
      <c r="SEE138" s="47"/>
      <c r="SEF138" s="47"/>
      <c r="SEG138" s="47"/>
      <c r="SEH138" s="47"/>
      <c r="SEI138" s="47"/>
      <c r="SEJ138" s="47"/>
      <c r="SEK138" s="47"/>
      <c r="SEL138" s="47"/>
      <c r="SEM138" s="47"/>
      <c r="SEN138" s="47"/>
      <c r="SEO138" s="47"/>
      <c r="SEP138" s="47"/>
      <c r="SEQ138" s="47"/>
      <c r="SER138" s="47"/>
      <c r="SES138" s="47"/>
      <c r="SET138" s="47"/>
      <c r="SEU138" s="47"/>
      <c r="SEV138" s="47"/>
      <c r="SEW138" s="47"/>
      <c r="SEX138" s="47"/>
      <c r="SEY138" s="47"/>
      <c r="SEZ138" s="47"/>
      <c r="SFA138" s="47"/>
      <c r="SFB138" s="47"/>
      <c r="SFC138" s="47"/>
      <c r="SFD138" s="47"/>
      <c r="SFE138" s="47"/>
      <c r="SFF138" s="47"/>
      <c r="SFG138" s="47"/>
      <c r="SFH138" s="47"/>
      <c r="SFI138" s="47"/>
      <c r="SFJ138" s="47"/>
      <c r="SFK138" s="47"/>
      <c r="SFL138" s="47"/>
      <c r="SFM138" s="47"/>
      <c r="SFN138" s="47"/>
      <c r="SFO138" s="47"/>
      <c r="SFP138" s="47"/>
      <c r="SFQ138" s="47"/>
      <c r="SFR138" s="47"/>
      <c r="SFS138" s="47"/>
      <c r="SFT138" s="47"/>
      <c r="SFU138" s="47"/>
      <c r="SFV138" s="47"/>
      <c r="SFW138" s="47"/>
      <c r="SFX138" s="47"/>
      <c r="SFY138" s="47"/>
      <c r="SFZ138" s="47"/>
      <c r="SGA138" s="47"/>
      <c r="SGB138" s="47"/>
      <c r="SGC138" s="47"/>
      <c r="SGD138" s="47"/>
      <c r="SGE138" s="47"/>
      <c r="SGF138" s="47"/>
      <c r="SGG138" s="47"/>
      <c r="SGH138" s="47"/>
      <c r="SGI138" s="47"/>
      <c r="SGJ138" s="47"/>
      <c r="SGK138" s="47"/>
      <c r="SGL138" s="47"/>
      <c r="SGM138" s="47"/>
      <c r="SGN138" s="47"/>
      <c r="SGO138" s="47"/>
      <c r="SGP138" s="47"/>
      <c r="SGQ138" s="47"/>
      <c r="SGR138" s="47"/>
      <c r="SGS138" s="47"/>
      <c r="SGT138" s="47"/>
      <c r="SGU138" s="47"/>
      <c r="SGV138" s="47"/>
      <c r="SGW138" s="47"/>
      <c r="SGX138" s="47"/>
      <c r="SGY138" s="47"/>
      <c r="SGZ138" s="47"/>
      <c r="SHA138" s="47"/>
      <c r="SHB138" s="47"/>
      <c r="SHC138" s="47"/>
      <c r="SHD138" s="47"/>
      <c r="SHE138" s="47"/>
      <c r="SHF138" s="47"/>
      <c r="SHG138" s="47"/>
      <c r="SHH138" s="47"/>
      <c r="SHI138" s="47"/>
      <c r="SHJ138" s="47"/>
      <c r="SHK138" s="47"/>
      <c r="SHL138" s="47"/>
      <c r="SHM138" s="47"/>
      <c r="SHN138" s="47"/>
      <c r="SHO138" s="47"/>
      <c r="SHP138" s="47"/>
      <c r="SHQ138" s="47"/>
      <c r="SHR138" s="47"/>
      <c r="SHS138" s="47"/>
      <c r="SHT138" s="47"/>
      <c r="SHU138" s="47"/>
      <c r="SHV138" s="47"/>
      <c r="SHW138" s="47"/>
      <c r="SHX138" s="47"/>
      <c r="SHY138" s="47"/>
      <c r="SHZ138" s="47"/>
      <c r="SIA138" s="47"/>
      <c r="SIB138" s="47"/>
      <c r="SIC138" s="47"/>
      <c r="SID138" s="47"/>
      <c r="SIE138" s="47"/>
      <c r="SIF138" s="47"/>
      <c r="SIG138" s="47"/>
      <c r="SIH138" s="47"/>
      <c r="SII138" s="47"/>
      <c r="SIJ138" s="47"/>
      <c r="SIK138" s="47"/>
      <c r="SIL138" s="47"/>
      <c r="SIM138" s="47"/>
      <c r="SIN138" s="47"/>
      <c r="SIO138" s="47"/>
      <c r="SIP138" s="47"/>
      <c r="SIQ138" s="47"/>
      <c r="SIR138" s="47"/>
      <c r="SIS138" s="47"/>
      <c r="SIT138" s="47"/>
      <c r="SIU138" s="47"/>
      <c r="SIV138" s="47"/>
      <c r="SIW138" s="47"/>
      <c r="SIX138" s="47"/>
      <c r="SIY138" s="47"/>
      <c r="SIZ138" s="47"/>
      <c r="SJA138" s="47"/>
      <c r="SJB138" s="47"/>
      <c r="SJC138" s="47"/>
      <c r="SJD138" s="47"/>
      <c r="SJE138" s="47"/>
      <c r="SJF138" s="47"/>
      <c r="SJG138" s="47"/>
      <c r="SJH138" s="47"/>
      <c r="SJI138" s="47"/>
      <c r="SJJ138" s="47"/>
      <c r="SJK138" s="47"/>
      <c r="SJL138" s="47"/>
      <c r="SJM138" s="47"/>
      <c r="SJN138" s="47"/>
      <c r="SJO138" s="47"/>
      <c r="SJP138" s="47"/>
      <c r="SJQ138" s="47"/>
      <c r="SJR138" s="47"/>
      <c r="SJS138" s="47"/>
      <c r="SJT138" s="47"/>
      <c r="SJU138" s="47"/>
      <c r="SJV138" s="47"/>
      <c r="SJW138" s="47"/>
      <c r="SJX138" s="47"/>
      <c r="SJY138" s="47"/>
      <c r="SJZ138" s="47"/>
      <c r="SKA138" s="47"/>
      <c r="SKB138" s="47"/>
      <c r="SKC138" s="47"/>
      <c r="SKD138" s="47"/>
      <c r="SKE138" s="47"/>
      <c r="SKF138" s="47"/>
      <c r="SKG138" s="47"/>
      <c r="SKH138" s="47"/>
      <c r="SKI138" s="47"/>
      <c r="SKJ138" s="47"/>
      <c r="SKK138" s="47"/>
      <c r="SKL138" s="47"/>
      <c r="SKM138" s="47"/>
      <c r="SKN138" s="47"/>
      <c r="SKO138" s="47"/>
      <c r="SKP138" s="47"/>
      <c r="SKQ138" s="47"/>
      <c r="SKR138" s="47"/>
      <c r="SKS138" s="47"/>
      <c r="SKT138" s="47"/>
      <c r="SKU138" s="47"/>
      <c r="SKV138" s="47"/>
      <c r="SKW138" s="47"/>
      <c r="SKX138" s="47"/>
      <c r="SKY138" s="47"/>
      <c r="SKZ138" s="47"/>
      <c r="SLA138" s="47"/>
      <c r="SLB138" s="47"/>
      <c r="SLC138" s="47"/>
      <c r="SLD138" s="47"/>
      <c r="SLE138" s="47"/>
      <c r="SLF138" s="47"/>
      <c r="SLG138" s="47"/>
      <c r="SLH138" s="47"/>
      <c r="SLI138" s="47"/>
      <c r="SLJ138" s="47"/>
      <c r="SLK138" s="47"/>
      <c r="SLL138" s="47"/>
      <c r="SLM138" s="47"/>
      <c r="SLN138" s="47"/>
      <c r="SLO138" s="47"/>
      <c r="SLP138" s="47"/>
      <c r="SLQ138" s="47"/>
      <c r="SLR138" s="47"/>
      <c r="SLS138" s="47"/>
      <c r="SLT138" s="47"/>
      <c r="SLU138" s="47"/>
      <c r="SLV138" s="47"/>
      <c r="SLW138" s="47"/>
      <c r="SLX138" s="47"/>
      <c r="SLY138" s="47"/>
      <c r="SLZ138" s="47"/>
      <c r="SMA138" s="47"/>
      <c r="SMB138" s="47"/>
      <c r="SMC138" s="47"/>
      <c r="SMD138" s="47"/>
      <c r="SME138" s="47"/>
      <c r="SMF138" s="47"/>
      <c r="SMG138" s="47"/>
      <c r="SMH138" s="47"/>
      <c r="SMI138" s="47"/>
      <c r="SMJ138" s="47"/>
      <c r="SMK138" s="47"/>
      <c r="SML138" s="47"/>
      <c r="SMM138" s="47"/>
      <c r="SMN138" s="47"/>
      <c r="SMO138" s="47"/>
      <c r="SMP138" s="47"/>
      <c r="SMQ138" s="47"/>
      <c r="SMR138" s="47"/>
      <c r="SMS138" s="47"/>
      <c r="SMT138" s="47"/>
      <c r="SMU138" s="47"/>
      <c r="SMV138" s="47"/>
      <c r="SMW138" s="47"/>
      <c r="SMX138" s="47"/>
      <c r="SMY138" s="47"/>
      <c r="SMZ138" s="47"/>
      <c r="SNA138" s="47"/>
      <c r="SNB138" s="47"/>
      <c r="SNC138" s="47"/>
      <c r="SND138" s="47"/>
      <c r="SNE138" s="47"/>
      <c r="SNF138" s="47"/>
      <c r="SNG138" s="47"/>
      <c r="SNH138" s="47"/>
      <c r="SNI138" s="47"/>
      <c r="SNJ138" s="47"/>
      <c r="SNK138" s="47"/>
      <c r="SNL138" s="47"/>
      <c r="SNM138" s="47"/>
      <c r="SNN138" s="47"/>
      <c r="SNO138" s="47"/>
      <c r="SNP138" s="47"/>
      <c r="SNQ138" s="47"/>
      <c r="SNR138" s="47"/>
      <c r="SNS138" s="47"/>
      <c r="SNT138" s="47"/>
      <c r="SNU138" s="47"/>
      <c r="SNV138" s="47"/>
      <c r="SNW138" s="47"/>
      <c r="SNX138" s="47"/>
      <c r="SNY138" s="47"/>
      <c r="SNZ138" s="47"/>
      <c r="SOA138" s="47"/>
      <c r="SOB138" s="47"/>
      <c r="SOC138" s="47"/>
      <c r="SOD138" s="47"/>
      <c r="SOE138" s="47"/>
      <c r="SOF138" s="47"/>
      <c r="SOG138" s="47"/>
      <c r="SOH138" s="47"/>
      <c r="SOI138" s="47"/>
      <c r="SOJ138" s="47"/>
      <c r="SOK138" s="47"/>
      <c r="SOL138" s="47"/>
      <c r="SOM138" s="47"/>
      <c r="SON138" s="47"/>
      <c r="SOO138" s="47"/>
      <c r="SOP138" s="47"/>
      <c r="SOQ138" s="47"/>
      <c r="SOR138" s="47"/>
      <c r="SOS138" s="47"/>
      <c r="SOT138" s="47"/>
      <c r="SOU138" s="47"/>
      <c r="SOV138" s="47"/>
      <c r="SOW138" s="47"/>
      <c r="SOX138" s="47"/>
      <c r="SOY138" s="47"/>
      <c r="SOZ138" s="47"/>
      <c r="SPA138" s="47"/>
      <c r="SPB138" s="47"/>
      <c r="SPC138" s="47"/>
      <c r="SPD138" s="47"/>
      <c r="SPE138" s="47"/>
      <c r="SPF138" s="47"/>
      <c r="SPG138" s="47"/>
      <c r="SPH138" s="47"/>
      <c r="SPI138" s="47"/>
      <c r="SPJ138" s="47"/>
      <c r="SPK138" s="47"/>
      <c r="SPL138" s="47"/>
      <c r="SPM138" s="47"/>
      <c r="SPN138" s="47"/>
      <c r="SPO138" s="47"/>
      <c r="SPP138" s="47"/>
      <c r="SPQ138" s="47"/>
      <c r="SPR138" s="47"/>
      <c r="SPS138" s="47"/>
      <c r="SPT138" s="47"/>
      <c r="SPU138" s="47"/>
      <c r="SPV138" s="47"/>
      <c r="SPW138" s="47"/>
      <c r="SPX138" s="47"/>
      <c r="SPY138" s="47"/>
      <c r="SPZ138" s="47"/>
      <c r="SQA138" s="47"/>
      <c r="SQB138" s="47"/>
      <c r="SQC138" s="47"/>
      <c r="SQD138" s="47"/>
      <c r="SQE138" s="47"/>
      <c r="SQF138" s="47"/>
      <c r="SQG138" s="47"/>
      <c r="SQH138" s="47"/>
      <c r="SQI138" s="47"/>
      <c r="SQJ138" s="47"/>
      <c r="SQK138" s="47"/>
      <c r="SQL138" s="47"/>
      <c r="SQM138" s="47"/>
      <c r="SQN138" s="47"/>
      <c r="SQO138" s="47"/>
      <c r="SQP138" s="47"/>
      <c r="SQQ138" s="47"/>
      <c r="SQR138" s="47"/>
      <c r="SQS138" s="47"/>
      <c r="SQT138" s="47"/>
      <c r="SQU138" s="47"/>
      <c r="SQV138" s="47"/>
      <c r="SQW138" s="47"/>
      <c r="SQX138" s="47"/>
      <c r="SQY138" s="47"/>
      <c r="SQZ138" s="47"/>
      <c r="SRA138" s="47"/>
      <c r="SRB138" s="47"/>
      <c r="SRC138" s="47"/>
      <c r="SRD138" s="47"/>
      <c r="SRE138" s="47"/>
      <c r="SRF138" s="47"/>
      <c r="SRG138" s="47"/>
      <c r="SRH138" s="47"/>
      <c r="SRI138" s="47"/>
      <c r="SRJ138" s="47"/>
      <c r="SRK138" s="47"/>
      <c r="SRL138" s="47"/>
      <c r="SRM138" s="47"/>
      <c r="SRN138" s="47"/>
      <c r="SRO138" s="47"/>
      <c r="SRP138" s="47"/>
      <c r="SRQ138" s="47"/>
      <c r="SRR138" s="47"/>
      <c r="SRS138" s="47"/>
      <c r="SRT138" s="47"/>
      <c r="SRU138" s="47"/>
      <c r="SRV138" s="47"/>
      <c r="SRW138" s="47"/>
      <c r="SRX138" s="47"/>
      <c r="SRY138" s="47"/>
      <c r="SRZ138" s="47"/>
      <c r="SSA138" s="47"/>
      <c r="SSB138" s="47"/>
      <c r="SSC138" s="47"/>
      <c r="SSD138" s="47"/>
      <c r="SSE138" s="47"/>
      <c r="SSF138" s="47"/>
      <c r="SSG138" s="47"/>
      <c r="SSH138" s="47"/>
      <c r="SSI138" s="47"/>
      <c r="SSJ138" s="47"/>
      <c r="SSK138" s="47"/>
      <c r="SSL138" s="47"/>
      <c r="SSM138" s="47"/>
      <c r="SSN138" s="47"/>
      <c r="SSO138" s="47"/>
      <c r="SSP138" s="47"/>
      <c r="SSQ138" s="47"/>
      <c r="SSR138" s="47"/>
      <c r="SSS138" s="47"/>
      <c r="SST138" s="47"/>
      <c r="SSU138" s="47"/>
      <c r="SSV138" s="47"/>
      <c r="SSW138" s="47"/>
      <c r="SSX138" s="47"/>
      <c r="SSY138" s="47"/>
      <c r="SSZ138" s="47"/>
      <c r="STA138" s="47"/>
      <c r="STB138" s="47"/>
      <c r="STC138" s="47"/>
      <c r="STD138" s="47"/>
      <c r="STE138" s="47"/>
      <c r="STF138" s="47"/>
      <c r="STG138" s="47"/>
      <c r="STH138" s="47"/>
      <c r="STI138" s="47"/>
      <c r="STJ138" s="47"/>
      <c r="STK138" s="47"/>
      <c r="STL138" s="47"/>
      <c r="STM138" s="47"/>
      <c r="STN138" s="47"/>
      <c r="STO138" s="47"/>
      <c r="STP138" s="47"/>
      <c r="STQ138" s="47"/>
      <c r="STR138" s="47"/>
      <c r="STS138" s="47"/>
      <c r="STT138" s="47"/>
      <c r="STU138" s="47"/>
      <c r="STV138" s="47"/>
      <c r="STW138" s="47"/>
      <c r="STX138" s="47"/>
      <c r="STY138" s="47"/>
      <c r="STZ138" s="47"/>
      <c r="SUA138" s="47"/>
      <c r="SUB138" s="47"/>
      <c r="SUC138" s="47"/>
      <c r="SUD138" s="47"/>
      <c r="SUE138" s="47"/>
      <c r="SUF138" s="47"/>
      <c r="SUG138" s="47"/>
      <c r="SUH138" s="47"/>
      <c r="SUI138" s="47"/>
      <c r="SUJ138" s="47"/>
      <c r="SUK138" s="47"/>
      <c r="SUL138" s="47"/>
      <c r="SUM138" s="47"/>
      <c r="SUN138" s="47"/>
      <c r="SUO138" s="47"/>
      <c r="SUP138" s="47"/>
      <c r="SUQ138" s="47"/>
      <c r="SUR138" s="47"/>
      <c r="SUS138" s="47"/>
      <c r="SUT138" s="47"/>
      <c r="SUU138" s="47"/>
      <c r="SUV138" s="47"/>
      <c r="SUW138" s="47"/>
      <c r="SUX138" s="47"/>
      <c r="SUY138" s="47"/>
      <c r="SUZ138" s="47"/>
      <c r="SVA138" s="47"/>
      <c r="SVB138" s="47"/>
      <c r="SVC138" s="47"/>
      <c r="SVD138" s="47"/>
      <c r="SVE138" s="47"/>
      <c r="SVF138" s="47"/>
      <c r="SVG138" s="47"/>
      <c r="SVH138" s="47"/>
      <c r="SVI138" s="47"/>
      <c r="SVJ138" s="47"/>
      <c r="SVK138" s="47"/>
      <c r="SVL138" s="47"/>
      <c r="SVM138" s="47"/>
      <c r="SVN138" s="47"/>
      <c r="SVO138" s="47"/>
      <c r="SVP138" s="47"/>
      <c r="SVQ138" s="47"/>
      <c r="SVR138" s="47"/>
      <c r="SVS138" s="47"/>
      <c r="SVT138" s="47"/>
      <c r="SVU138" s="47"/>
      <c r="SVV138" s="47"/>
      <c r="SVW138" s="47"/>
      <c r="SVX138" s="47"/>
      <c r="SVY138" s="47"/>
      <c r="SVZ138" s="47"/>
      <c r="SWA138" s="47"/>
      <c r="SWB138" s="47"/>
      <c r="SWC138" s="47"/>
      <c r="SWD138" s="47"/>
      <c r="SWE138" s="47"/>
      <c r="SWF138" s="47"/>
      <c r="SWG138" s="47"/>
      <c r="SWH138" s="47"/>
      <c r="SWI138" s="47"/>
      <c r="SWJ138" s="47"/>
      <c r="SWK138" s="47"/>
      <c r="SWL138" s="47"/>
      <c r="SWM138" s="47"/>
      <c r="SWN138" s="47"/>
      <c r="SWO138" s="47"/>
      <c r="SWP138" s="47"/>
      <c r="SWQ138" s="47"/>
      <c r="SWR138" s="47"/>
      <c r="SWS138" s="47"/>
      <c r="SWT138" s="47"/>
      <c r="SWU138" s="47"/>
      <c r="SWV138" s="47"/>
      <c r="SWW138" s="47"/>
      <c r="SWX138" s="47"/>
      <c r="SWY138" s="47"/>
      <c r="SWZ138" s="47"/>
      <c r="SXA138" s="47"/>
      <c r="SXB138" s="47"/>
      <c r="SXC138" s="47"/>
      <c r="SXD138" s="47"/>
      <c r="SXE138" s="47"/>
      <c r="SXF138" s="47"/>
      <c r="SXG138" s="47"/>
      <c r="SXH138" s="47"/>
      <c r="SXI138" s="47"/>
      <c r="SXJ138" s="47"/>
      <c r="SXK138" s="47"/>
      <c r="SXL138" s="47"/>
      <c r="SXM138" s="47"/>
      <c r="SXN138" s="47"/>
      <c r="SXO138" s="47"/>
      <c r="SXP138" s="47"/>
      <c r="SXQ138" s="47"/>
      <c r="SXR138" s="47"/>
      <c r="SXS138" s="47"/>
      <c r="SXT138" s="47"/>
      <c r="SXU138" s="47"/>
      <c r="SXV138" s="47"/>
      <c r="SXW138" s="47"/>
      <c r="SXX138" s="47"/>
      <c r="SXY138" s="47"/>
      <c r="SXZ138" s="47"/>
      <c r="SYA138" s="47"/>
      <c r="SYB138" s="47"/>
      <c r="SYC138" s="47"/>
      <c r="SYD138" s="47"/>
      <c r="SYE138" s="47"/>
      <c r="SYF138" s="47"/>
      <c r="SYG138" s="47"/>
      <c r="SYH138" s="47"/>
      <c r="SYI138" s="47"/>
      <c r="SYJ138" s="47"/>
      <c r="SYK138" s="47"/>
      <c r="SYL138" s="47"/>
      <c r="SYM138" s="47"/>
      <c r="SYN138" s="47"/>
      <c r="SYO138" s="47"/>
      <c r="SYP138" s="47"/>
      <c r="SYQ138" s="47"/>
      <c r="SYR138" s="47"/>
      <c r="SYS138" s="47"/>
      <c r="SYT138" s="47"/>
      <c r="SYU138" s="47"/>
      <c r="SYV138" s="47"/>
      <c r="SYW138" s="47"/>
      <c r="SYX138" s="47"/>
      <c r="SYY138" s="47"/>
      <c r="SYZ138" s="47"/>
      <c r="SZA138" s="47"/>
      <c r="SZB138" s="47"/>
      <c r="SZC138" s="47"/>
      <c r="SZD138" s="47"/>
      <c r="SZE138" s="47"/>
      <c r="SZF138" s="47"/>
      <c r="SZG138" s="47"/>
      <c r="SZH138" s="47"/>
      <c r="SZI138" s="47"/>
      <c r="SZJ138" s="47"/>
      <c r="SZK138" s="47"/>
      <c r="SZL138" s="47"/>
      <c r="SZM138" s="47"/>
      <c r="SZN138" s="47"/>
      <c r="SZO138" s="47"/>
      <c r="SZP138" s="47"/>
      <c r="SZQ138" s="47"/>
      <c r="SZR138" s="47"/>
      <c r="SZS138" s="47"/>
      <c r="SZT138" s="47"/>
      <c r="SZU138" s="47"/>
      <c r="SZV138" s="47"/>
      <c r="SZW138" s="47"/>
      <c r="SZX138" s="47"/>
      <c r="SZY138" s="47"/>
      <c r="SZZ138" s="47"/>
      <c r="TAA138" s="47"/>
      <c r="TAB138" s="47"/>
      <c r="TAC138" s="47"/>
      <c r="TAD138" s="47"/>
      <c r="TAE138" s="47"/>
      <c r="TAF138" s="47"/>
      <c r="TAG138" s="47"/>
      <c r="TAH138" s="47"/>
      <c r="TAI138" s="47"/>
      <c r="TAJ138" s="47"/>
      <c r="TAK138" s="47"/>
      <c r="TAL138" s="47"/>
      <c r="TAM138" s="47"/>
      <c r="TAN138" s="47"/>
      <c r="TAO138" s="47"/>
      <c r="TAP138" s="47"/>
      <c r="TAQ138" s="47"/>
      <c r="TAR138" s="47"/>
      <c r="TAS138" s="47"/>
      <c r="TAT138" s="47"/>
      <c r="TAU138" s="47"/>
      <c r="TAV138" s="47"/>
      <c r="TAW138" s="47"/>
      <c r="TAX138" s="47"/>
      <c r="TAY138" s="47"/>
      <c r="TAZ138" s="47"/>
      <c r="TBA138" s="47"/>
      <c r="TBB138" s="47"/>
      <c r="TBC138" s="47"/>
      <c r="TBD138" s="47"/>
      <c r="TBE138" s="47"/>
      <c r="TBF138" s="47"/>
      <c r="TBG138" s="47"/>
      <c r="TBH138" s="47"/>
      <c r="TBI138" s="47"/>
      <c r="TBJ138" s="47"/>
      <c r="TBK138" s="47"/>
      <c r="TBL138" s="47"/>
      <c r="TBM138" s="47"/>
      <c r="TBN138" s="47"/>
      <c r="TBO138" s="47"/>
      <c r="TBP138" s="47"/>
      <c r="TBQ138" s="47"/>
      <c r="TBR138" s="47"/>
      <c r="TBS138" s="47"/>
      <c r="TBT138" s="47"/>
      <c r="TBU138" s="47"/>
      <c r="TBV138" s="47"/>
      <c r="TBW138" s="47"/>
      <c r="TBX138" s="47"/>
      <c r="TBY138" s="47"/>
      <c r="TBZ138" s="47"/>
      <c r="TCA138" s="47"/>
      <c r="TCB138" s="47"/>
      <c r="TCC138" s="47"/>
      <c r="TCD138" s="47"/>
      <c r="TCE138" s="47"/>
      <c r="TCF138" s="47"/>
      <c r="TCG138" s="47"/>
      <c r="TCH138" s="47"/>
      <c r="TCI138" s="47"/>
      <c r="TCJ138" s="47"/>
      <c r="TCK138" s="47"/>
      <c r="TCL138" s="47"/>
      <c r="TCM138" s="47"/>
      <c r="TCN138" s="47"/>
      <c r="TCO138" s="47"/>
      <c r="TCP138" s="47"/>
      <c r="TCQ138" s="47"/>
      <c r="TCR138" s="47"/>
      <c r="TCS138" s="47"/>
      <c r="TCT138" s="47"/>
      <c r="TCU138" s="47"/>
      <c r="TCV138" s="47"/>
      <c r="TCW138" s="47"/>
      <c r="TCX138" s="47"/>
      <c r="TCY138" s="47"/>
      <c r="TCZ138" s="47"/>
      <c r="TDA138" s="47"/>
      <c r="TDB138" s="47"/>
      <c r="TDC138" s="47"/>
      <c r="TDD138" s="47"/>
      <c r="TDE138" s="47"/>
      <c r="TDF138" s="47"/>
      <c r="TDG138" s="47"/>
      <c r="TDH138" s="47"/>
      <c r="TDI138" s="47"/>
      <c r="TDJ138" s="47"/>
      <c r="TDK138" s="47"/>
      <c r="TDL138" s="47"/>
      <c r="TDM138" s="47"/>
      <c r="TDN138" s="47"/>
      <c r="TDO138" s="47"/>
      <c r="TDP138" s="47"/>
      <c r="TDQ138" s="47"/>
      <c r="TDR138" s="47"/>
      <c r="TDS138" s="47"/>
      <c r="TDT138" s="47"/>
      <c r="TDU138" s="47"/>
      <c r="TDV138" s="47"/>
      <c r="TDW138" s="47"/>
      <c r="TDX138" s="47"/>
      <c r="TDY138" s="47"/>
      <c r="TDZ138" s="47"/>
      <c r="TEA138" s="47"/>
      <c r="TEB138" s="47"/>
      <c r="TEC138" s="47"/>
      <c r="TED138" s="47"/>
      <c r="TEE138" s="47"/>
      <c r="TEF138" s="47"/>
      <c r="TEG138" s="47"/>
      <c r="TEH138" s="47"/>
      <c r="TEI138" s="47"/>
      <c r="TEJ138" s="47"/>
      <c r="TEK138" s="47"/>
      <c r="TEL138" s="47"/>
      <c r="TEM138" s="47"/>
      <c r="TEN138" s="47"/>
      <c r="TEO138" s="47"/>
      <c r="TEP138" s="47"/>
      <c r="TEQ138" s="47"/>
      <c r="TER138" s="47"/>
      <c r="TES138" s="47"/>
      <c r="TET138" s="47"/>
      <c r="TEU138" s="47"/>
      <c r="TEV138" s="47"/>
      <c r="TEW138" s="47"/>
      <c r="TEX138" s="47"/>
      <c r="TEY138" s="47"/>
      <c r="TEZ138" s="47"/>
      <c r="TFA138" s="47"/>
      <c r="TFB138" s="47"/>
      <c r="TFC138" s="47"/>
      <c r="TFD138" s="47"/>
      <c r="TFE138" s="47"/>
      <c r="TFF138" s="47"/>
      <c r="TFG138" s="47"/>
      <c r="TFH138" s="47"/>
      <c r="TFI138" s="47"/>
      <c r="TFJ138" s="47"/>
      <c r="TFK138" s="47"/>
      <c r="TFL138" s="47"/>
      <c r="TFM138" s="47"/>
      <c r="TFN138" s="47"/>
      <c r="TFO138" s="47"/>
      <c r="TFP138" s="47"/>
      <c r="TFQ138" s="47"/>
      <c r="TFR138" s="47"/>
      <c r="TFS138" s="47"/>
      <c r="TFT138" s="47"/>
      <c r="TFU138" s="47"/>
      <c r="TFV138" s="47"/>
      <c r="TFW138" s="47"/>
      <c r="TFX138" s="47"/>
      <c r="TFY138" s="47"/>
      <c r="TFZ138" s="47"/>
      <c r="TGA138" s="47"/>
      <c r="TGB138" s="47"/>
      <c r="TGC138" s="47"/>
      <c r="TGD138" s="47"/>
      <c r="TGE138" s="47"/>
      <c r="TGF138" s="47"/>
      <c r="TGG138" s="47"/>
      <c r="TGH138" s="47"/>
      <c r="TGI138" s="47"/>
      <c r="TGJ138" s="47"/>
      <c r="TGK138" s="47"/>
      <c r="TGL138" s="47"/>
      <c r="TGM138" s="47"/>
      <c r="TGN138" s="47"/>
      <c r="TGO138" s="47"/>
      <c r="TGP138" s="47"/>
      <c r="TGQ138" s="47"/>
      <c r="TGR138" s="47"/>
      <c r="TGS138" s="47"/>
      <c r="TGT138" s="47"/>
      <c r="TGU138" s="47"/>
      <c r="TGV138" s="47"/>
      <c r="TGW138" s="47"/>
      <c r="TGX138" s="47"/>
      <c r="TGY138" s="47"/>
      <c r="TGZ138" s="47"/>
      <c r="THA138" s="47"/>
      <c r="THB138" s="47"/>
      <c r="THC138" s="47"/>
      <c r="THD138" s="47"/>
      <c r="THE138" s="47"/>
      <c r="THF138" s="47"/>
      <c r="THG138" s="47"/>
      <c r="THH138" s="47"/>
      <c r="THI138" s="47"/>
      <c r="THJ138" s="47"/>
      <c r="THK138" s="47"/>
      <c r="THL138" s="47"/>
      <c r="THM138" s="47"/>
      <c r="THN138" s="47"/>
      <c r="THO138" s="47"/>
      <c r="THP138" s="47"/>
      <c r="THQ138" s="47"/>
      <c r="THR138" s="47"/>
      <c r="THS138" s="47"/>
      <c r="THT138" s="47"/>
      <c r="THU138" s="47"/>
      <c r="THV138" s="47"/>
      <c r="THW138" s="47"/>
      <c r="THX138" s="47"/>
      <c r="THY138" s="47"/>
      <c r="THZ138" s="47"/>
      <c r="TIA138" s="47"/>
      <c r="TIB138" s="47"/>
      <c r="TIC138" s="47"/>
      <c r="TID138" s="47"/>
      <c r="TIE138" s="47"/>
      <c r="TIF138" s="47"/>
      <c r="TIG138" s="47"/>
      <c r="TIH138" s="47"/>
      <c r="TII138" s="47"/>
      <c r="TIJ138" s="47"/>
      <c r="TIK138" s="47"/>
      <c r="TIL138" s="47"/>
      <c r="TIM138" s="47"/>
      <c r="TIN138" s="47"/>
      <c r="TIO138" s="47"/>
      <c r="TIP138" s="47"/>
      <c r="TIQ138" s="47"/>
      <c r="TIR138" s="47"/>
      <c r="TIS138" s="47"/>
      <c r="TIT138" s="47"/>
      <c r="TIU138" s="47"/>
      <c r="TIV138" s="47"/>
      <c r="TIW138" s="47"/>
      <c r="TIX138" s="47"/>
      <c r="TIY138" s="47"/>
      <c r="TIZ138" s="47"/>
      <c r="TJA138" s="47"/>
      <c r="TJB138" s="47"/>
      <c r="TJC138" s="47"/>
      <c r="TJD138" s="47"/>
      <c r="TJE138" s="47"/>
      <c r="TJF138" s="47"/>
      <c r="TJG138" s="47"/>
      <c r="TJH138" s="47"/>
      <c r="TJI138" s="47"/>
      <c r="TJJ138" s="47"/>
      <c r="TJK138" s="47"/>
      <c r="TJL138" s="47"/>
      <c r="TJM138" s="47"/>
      <c r="TJN138" s="47"/>
      <c r="TJO138" s="47"/>
      <c r="TJP138" s="47"/>
      <c r="TJQ138" s="47"/>
      <c r="TJR138" s="47"/>
      <c r="TJS138" s="47"/>
      <c r="TJT138" s="47"/>
      <c r="TJU138" s="47"/>
      <c r="TJV138" s="47"/>
      <c r="TJW138" s="47"/>
      <c r="TJX138" s="47"/>
      <c r="TJY138" s="47"/>
      <c r="TJZ138" s="47"/>
      <c r="TKA138" s="47"/>
      <c r="TKB138" s="47"/>
      <c r="TKC138" s="47"/>
      <c r="TKD138" s="47"/>
      <c r="TKE138" s="47"/>
      <c r="TKF138" s="47"/>
      <c r="TKG138" s="47"/>
      <c r="TKH138" s="47"/>
      <c r="TKI138" s="47"/>
      <c r="TKJ138" s="47"/>
      <c r="TKK138" s="47"/>
      <c r="TKL138" s="47"/>
      <c r="TKM138" s="47"/>
      <c r="TKN138" s="47"/>
      <c r="TKO138" s="47"/>
      <c r="TKP138" s="47"/>
      <c r="TKQ138" s="47"/>
      <c r="TKR138" s="47"/>
      <c r="TKS138" s="47"/>
      <c r="TKT138" s="47"/>
      <c r="TKU138" s="47"/>
      <c r="TKV138" s="47"/>
      <c r="TKW138" s="47"/>
      <c r="TKX138" s="47"/>
      <c r="TKY138" s="47"/>
      <c r="TKZ138" s="47"/>
      <c r="TLA138" s="47"/>
      <c r="TLB138" s="47"/>
      <c r="TLC138" s="47"/>
      <c r="TLD138" s="47"/>
      <c r="TLE138" s="47"/>
      <c r="TLF138" s="47"/>
      <c r="TLG138" s="47"/>
      <c r="TLH138" s="47"/>
      <c r="TLI138" s="47"/>
      <c r="TLJ138" s="47"/>
      <c r="TLK138" s="47"/>
      <c r="TLL138" s="47"/>
      <c r="TLM138" s="47"/>
      <c r="TLN138" s="47"/>
      <c r="TLO138" s="47"/>
      <c r="TLP138" s="47"/>
      <c r="TLQ138" s="47"/>
      <c r="TLR138" s="47"/>
      <c r="TLS138" s="47"/>
      <c r="TLT138" s="47"/>
      <c r="TLU138" s="47"/>
      <c r="TLV138" s="47"/>
      <c r="TLW138" s="47"/>
      <c r="TLX138" s="47"/>
      <c r="TLY138" s="47"/>
      <c r="TLZ138" s="47"/>
      <c r="TMA138" s="47"/>
      <c r="TMB138" s="47"/>
      <c r="TMC138" s="47"/>
      <c r="TMD138" s="47"/>
      <c r="TME138" s="47"/>
      <c r="TMF138" s="47"/>
      <c r="TMG138" s="47"/>
      <c r="TMH138" s="47"/>
      <c r="TMI138" s="47"/>
      <c r="TMJ138" s="47"/>
      <c r="TMK138" s="47"/>
      <c r="TML138" s="47"/>
      <c r="TMM138" s="47"/>
      <c r="TMN138" s="47"/>
      <c r="TMO138" s="47"/>
      <c r="TMP138" s="47"/>
      <c r="TMQ138" s="47"/>
      <c r="TMR138" s="47"/>
      <c r="TMS138" s="47"/>
      <c r="TMT138" s="47"/>
      <c r="TMU138" s="47"/>
      <c r="TMV138" s="47"/>
      <c r="TMW138" s="47"/>
      <c r="TMX138" s="47"/>
      <c r="TMY138" s="47"/>
      <c r="TMZ138" s="47"/>
      <c r="TNA138" s="47"/>
      <c r="TNB138" s="47"/>
      <c r="TNC138" s="47"/>
      <c r="TND138" s="47"/>
      <c r="TNE138" s="47"/>
      <c r="TNF138" s="47"/>
      <c r="TNG138" s="47"/>
      <c r="TNH138" s="47"/>
      <c r="TNI138" s="47"/>
      <c r="TNJ138" s="47"/>
      <c r="TNK138" s="47"/>
      <c r="TNL138" s="47"/>
      <c r="TNM138" s="47"/>
      <c r="TNN138" s="47"/>
      <c r="TNO138" s="47"/>
      <c r="TNP138" s="47"/>
      <c r="TNQ138" s="47"/>
      <c r="TNR138" s="47"/>
      <c r="TNS138" s="47"/>
      <c r="TNT138" s="47"/>
      <c r="TNU138" s="47"/>
      <c r="TNV138" s="47"/>
      <c r="TNW138" s="47"/>
      <c r="TNX138" s="47"/>
      <c r="TNY138" s="47"/>
      <c r="TNZ138" s="47"/>
      <c r="TOA138" s="47"/>
      <c r="TOB138" s="47"/>
      <c r="TOC138" s="47"/>
      <c r="TOD138" s="47"/>
      <c r="TOE138" s="47"/>
      <c r="TOF138" s="47"/>
      <c r="TOG138" s="47"/>
      <c r="TOH138" s="47"/>
      <c r="TOI138" s="47"/>
      <c r="TOJ138" s="47"/>
      <c r="TOK138" s="47"/>
      <c r="TOL138" s="47"/>
      <c r="TOM138" s="47"/>
      <c r="TON138" s="47"/>
      <c r="TOO138" s="47"/>
      <c r="TOP138" s="47"/>
      <c r="TOQ138" s="47"/>
      <c r="TOR138" s="47"/>
      <c r="TOS138" s="47"/>
      <c r="TOT138" s="47"/>
      <c r="TOU138" s="47"/>
      <c r="TOV138" s="47"/>
      <c r="TOW138" s="47"/>
      <c r="TOX138" s="47"/>
      <c r="TOY138" s="47"/>
      <c r="TOZ138" s="47"/>
      <c r="TPA138" s="47"/>
      <c r="TPB138" s="47"/>
      <c r="TPC138" s="47"/>
      <c r="TPD138" s="47"/>
      <c r="TPE138" s="47"/>
      <c r="TPF138" s="47"/>
      <c r="TPG138" s="47"/>
      <c r="TPH138" s="47"/>
      <c r="TPI138" s="47"/>
      <c r="TPJ138" s="47"/>
      <c r="TPK138" s="47"/>
      <c r="TPL138" s="47"/>
      <c r="TPM138" s="47"/>
      <c r="TPN138" s="47"/>
      <c r="TPO138" s="47"/>
      <c r="TPP138" s="47"/>
      <c r="TPQ138" s="47"/>
      <c r="TPR138" s="47"/>
      <c r="TPS138" s="47"/>
      <c r="TPT138" s="47"/>
      <c r="TPU138" s="47"/>
      <c r="TPV138" s="47"/>
      <c r="TPW138" s="47"/>
      <c r="TPX138" s="47"/>
      <c r="TPY138" s="47"/>
      <c r="TPZ138" s="47"/>
      <c r="TQA138" s="47"/>
      <c r="TQB138" s="47"/>
      <c r="TQC138" s="47"/>
      <c r="TQD138" s="47"/>
      <c r="TQE138" s="47"/>
      <c r="TQF138" s="47"/>
      <c r="TQG138" s="47"/>
      <c r="TQH138" s="47"/>
      <c r="TQI138" s="47"/>
      <c r="TQJ138" s="47"/>
      <c r="TQK138" s="47"/>
      <c r="TQL138" s="47"/>
      <c r="TQM138" s="47"/>
      <c r="TQN138" s="47"/>
      <c r="TQO138" s="47"/>
      <c r="TQP138" s="47"/>
      <c r="TQQ138" s="47"/>
      <c r="TQR138" s="47"/>
      <c r="TQS138" s="47"/>
      <c r="TQT138" s="47"/>
      <c r="TQU138" s="47"/>
      <c r="TQV138" s="47"/>
      <c r="TQW138" s="47"/>
      <c r="TQX138" s="47"/>
      <c r="TQY138" s="47"/>
      <c r="TQZ138" s="47"/>
      <c r="TRA138" s="47"/>
      <c r="TRB138" s="47"/>
      <c r="TRC138" s="47"/>
      <c r="TRD138" s="47"/>
      <c r="TRE138" s="47"/>
      <c r="TRF138" s="47"/>
      <c r="TRG138" s="47"/>
      <c r="TRH138" s="47"/>
      <c r="TRI138" s="47"/>
      <c r="TRJ138" s="47"/>
      <c r="TRK138" s="47"/>
      <c r="TRL138" s="47"/>
      <c r="TRM138" s="47"/>
      <c r="TRN138" s="47"/>
      <c r="TRO138" s="47"/>
      <c r="TRP138" s="47"/>
      <c r="TRQ138" s="47"/>
      <c r="TRR138" s="47"/>
      <c r="TRS138" s="47"/>
      <c r="TRT138" s="47"/>
      <c r="TRU138" s="47"/>
      <c r="TRV138" s="47"/>
      <c r="TRW138" s="47"/>
      <c r="TRX138" s="47"/>
      <c r="TRY138" s="47"/>
      <c r="TRZ138" s="47"/>
      <c r="TSA138" s="47"/>
      <c r="TSB138" s="47"/>
      <c r="TSC138" s="47"/>
      <c r="TSD138" s="47"/>
      <c r="TSE138" s="47"/>
      <c r="TSF138" s="47"/>
      <c r="TSG138" s="47"/>
      <c r="TSH138" s="47"/>
      <c r="TSI138" s="47"/>
      <c r="TSJ138" s="47"/>
      <c r="TSK138" s="47"/>
      <c r="TSL138" s="47"/>
      <c r="TSM138" s="47"/>
      <c r="TSN138" s="47"/>
      <c r="TSO138" s="47"/>
      <c r="TSP138" s="47"/>
      <c r="TSQ138" s="47"/>
      <c r="TSR138" s="47"/>
      <c r="TSS138" s="47"/>
      <c r="TST138" s="47"/>
      <c r="TSU138" s="47"/>
      <c r="TSV138" s="47"/>
      <c r="TSW138" s="47"/>
      <c r="TSX138" s="47"/>
      <c r="TSY138" s="47"/>
      <c r="TSZ138" s="47"/>
      <c r="TTA138" s="47"/>
      <c r="TTB138" s="47"/>
      <c r="TTC138" s="47"/>
      <c r="TTD138" s="47"/>
      <c r="TTE138" s="47"/>
      <c r="TTF138" s="47"/>
      <c r="TTG138" s="47"/>
      <c r="TTH138" s="47"/>
      <c r="TTI138" s="47"/>
      <c r="TTJ138" s="47"/>
      <c r="TTK138" s="47"/>
      <c r="TTL138" s="47"/>
      <c r="TTM138" s="47"/>
      <c r="TTN138" s="47"/>
      <c r="TTO138" s="47"/>
      <c r="TTP138" s="47"/>
      <c r="TTQ138" s="47"/>
      <c r="TTR138" s="47"/>
      <c r="TTS138" s="47"/>
      <c r="TTT138" s="47"/>
      <c r="TTU138" s="47"/>
      <c r="TTV138" s="47"/>
      <c r="TTW138" s="47"/>
      <c r="TTX138" s="47"/>
      <c r="TTY138" s="47"/>
      <c r="TTZ138" s="47"/>
      <c r="TUA138" s="47"/>
      <c r="TUB138" s="47"/>
      <c r="TUC138" s="47"/>
      <c r="TUD138" s="47"/>
      <c r="TUE138" s="47"/>
      <c r="TUF138" s="47"/>
      <c r="TUG138" s="47"/>
      <c r="TUH138" s="47"/>
      <c r="TUI138" s="47"/>
      <c r="TUJ138" s="47"/>
      <c r="TUK138" s="47"/>
      <c r="TUL138" s="47"/>
      <c r="TUM138" s="47"/>
      <c r="TUN138" s="47"/>
      <c r="TUO138" s="47"/>
      <c r="TUP138" s="47"/>
      <c r="TUQ138" s="47"/>
      <c r="TUR138" s="47"/>
      <c r="TUS138" s="47"/>
      <c r="TUT138" s="47"/>
      <c r="TUU138" s="47"/>
      <c r="TUV138" s="47"/>
      <c r="TUW138" s="47"/>
      <c r="TUX138" s="47"/>
      <c r="TUY138" s="47"/>
      <c r="TUZ138" s="47"/>
      <c r="TVA138" s="47"/>
      <c r="TVB138" s="47"/>
      <c r="TVC138" s="47"/>
      <c r="TVD138" s="47"/>
      <c r="TVE138" s="47"/>
      <c r="TVF138" s="47"/>
      <c r="TVG138" s="47"/>
      <c r="TVH138" s="47"/>
      <c r="TVI138" s="47"/>
      <c r="TVJ138" s="47"/>
      <c r="TVK138" s="47"/>
      <c r="TVL138" s="47"/>
      <c r="TVM138" s="47"/>
      <c r="TVN138" s="47"/>
      <c r="TVO138" s="47"/>
      <c r="TVP138" s="47"/>
      <c r="TVQ138" s="47"/>
      <c r="TVR138" s="47"/>
      <c r="TVS138" s="47"/>
      <c r="TVT138" s="47"/>
      <c r="TVU138" s="47"/>
      <c r="TVV138" s="47"/>
      <c r="TVW138" s="47"/>
      <c r="TVX138" s="47"/>
      <c r="TVY138" s="47"/>
      <c r="TVZ138" s="47"/>
      <c r="TWA138" s="47"/>
      <c r="TWB138" s="47"/>
      <c r="TWC138" s="47"/>
      <c r="TWD138" s="47"/>
      <c r="TWE138" s="47"/>
      <c r="TWF138" s="47"/>
      <c r="TWG138" s="47"/>
      <c r="TWH138" s="47"/>
      <c r="TWI138" s="47"/>
      <c r="TWJ138" s="47"/>
      <c r="TWK138" s="47"/>
      <c r="TWL138" s="47"/>
      <c r="TWM138" s="47"/>
      <c r="TWN138" s="47"/>
      <c r="TWO138" s="47"/>
      <c r="TWP138" s="47"/>
      <c r="TWQ138" s="47"/>
      <c r="TWR138" s="47"/>
      <c r="TWS138" s="47"/>
      <c r="TWT138" s="47"/>
      <c r="TWU138" s="47"/>
      <c r="TWV138" s="47"/>
      <c r="TWW138" s="47"/>
      <c r="TWX138" s="47"/>
      <c r="TWY138" s="47"/>
      <c r="TWZ138" s="47"/>
      <c r="TXA138" s="47"/>
      <c r="TXB138" s="47"/>
      <c r="TXC138" s="47"/>
      <c r="TXD138" s="47"/>
      <c r="TXE138" s="47"/>
      <c r="TXF138" s="47"/>
      <c r="TXG138" s="47"/>
      <c r="TXH138" s="47"/>
      <c r="TXI138" s="47"/>
      <c r="TXJ138" s="47"/>
      <c r="TXK138" s="47"/>
      <c r="TXL138" s="47"/>
      <c r="TXM138" s="47"/>
      <c r="TXN138" s="47"/>
      <c r="TXO138" s="47"/>
      <c r="TXP138" s="47"/>
      <c r="TXQ138" s="47"/>
      <c r="TXR138" s="47"/>
      <c r="TXS138" s="47"/>
      <c r="TXT138" s="47"/>
      <c r="TXU138" s="47"/>
      <c r="TXV138" s="47"/>
      <c r="TXW138" s="47"/>
      <c r="TXX138" s="47"/>
      <c r="TXY138" s="47"/>
      <c r="TXZ138" s="47"/>
      <c r="TYA138" s="47"/>
      <c r="TYB138" s="47"/>
      <c r="TYC138" s="47"/>
      <c r="TYD138" s="47"/>
      <c r="TYE138" s="47"/>
      <c r="TYF138" s="47"/>
      <c r="TYG138" s="47"/>
      <c r="TYH138" s="47"/>
      <c r="TYI138" s="47"/>
      <c r="TYJ138" s="47"/>
      <c r="TYK138" s="47"/>
      <c r="TYL138" s="47"/>
      <c r="TYM138" s="47"/>
      <c r="TYN138" s="47"/>
      <c r="TYO138" s="47"/>
      <c r="TYP138" s="47"/>
      <c r="TYQ138" s="47"/>
      <c r="TYR138" s="47"/>
      <c r="TYS138" s="47"/>
      <c r="TYT138" s="47"/>
      <c r="TYU138" s="47"/>
      <c r="TYV138" s="47"/>
      <c r="TYW138" s="47"/>
      <c r="TYX138" s="47"/>
      <c r="TYY138" s="47"/>
      <c r="TYZ138" s="47"/>
      <c r="TZA138" s="47"/>
      <c r="TZB138" s="47"/>
      <c r="TZC138" s="47"/>
      <c r="TZD138" s="47"/>
      <c r="TZE138" s="47"/>
      <c r="TZF138" s="47"/>
      <c r="TZG138" s="47"/>
      <c r="TZH138" s="47"/>
      <c r="TZI138" s="47"/>
      <c r="TZJ138" s="47"/>
      <c r="TZK138" s="47"/>
      <c r="TZL138" s="47"/>
      <c r="TZM138" s="47"/>
      <c r="TZN138" s="47"/>
      <c r="TZO138" s="47"/>
      <c r="TZP138" s="47"/>
      <c r="TZQ138" s="47"/>
      <c r="TZR138" s="47"/>
      <c r="TZS138" s="47"/>
      <c r="TZT138" s="47"/>
      <c r="TZU138" s="47"/>
      <c r="TZV138" s="47"/>
      <c r="TZW138" s="47"/>
      <c r="TZX138" s="47"/>
      <c r="TZY138" s="47"/>
      <c r="TZZ138" s="47"/>
      <c r="UAA138" s="47"/>
      <c r="UAB138" s="47"/>
      <c r="UAC138" s="47"/>
      <c r="UAD138" s="47"/>
      <c r="UAE138" s="47"/>
      <c r="UAF138" s="47"/>
      <c r="UAG138" s="47"/>
      <c r="UAH138" s="47"/>
      <c r="UAI138" s="47"/>
      <c r="UAJ138" s="47"/>
      <c r="UAK138" s="47"/>
      <c r="UAL138" s="47"/>
      <c r="UAM138" s="47"/>
      <c r="UAN138" s="47"/>
      <c r="UAO138" s="47"/>
      <c r="UAP138" s="47"/>
      <c r="UAQ138" s="47"/>
      <c r="UAR138" s="47"/>
      <c r="UAS138" s="47"/>
      <c r="UAT138" s="47"/>
      <c r="UAU138" s="47"/>
      <c r="UAV138" s="47"/>
      <c r="UAW138" s="47"/>
      <c r="UAX138" s="47"/>
      <c r="UAY138" s="47"/>
      <c r="UAZ138" s="47"/>
      <c r="UBA138" s="47"/>
      <c r="UBB138" s="47"/>
      <c r="UBC138" s="47"/>
      <c r="UBD138" s="47"/>
      <c r="UBE138" s="47"/>
      <c r="UBF138" s="47"/>
      <c r="UBG138" s="47"/>
      <c r="UBH138" s="47"/>
      <c r="UBI138" s="47"/>
      <c r="UBJ138" s="47"/>
      <c r="UBK138" s="47"/>
      <c r="UBL138" s="47"/>
      <c r="UBM138" s="47"/>
      <c r="UBN138" s="47"/>
      <c r="UBO138" s="47"/>
      <c r="UBP138" s="47"/>
      <c r="UBQ138" s="47"/>
      <c r="UBR138" s="47"/>
      <c r="UBS138" s="47"/>
      <c r="UBT138" s="47"/>
      <c r="UBU138" s="47"/>
      <c r="UBV138" s="47"/>
      <c r="UBW138" s="47"/>
      <c r="UBX138" s="47"/>
      <c r="UBY138" s="47"/>
      <c r="UBZ138" s="47"/>
      <c r="UCA138" s="47"/>
      <c r="UCB138" s="47"/>
      <c r="UCC138" s="47"/>
      <c r="UCD138" s="47"/>
      <c r="UCE138" s="47"/>
      <c r="UCF138" s="47"/>
      <c r="UCG138" s="47"/>
      <c r="UCH138" s="47"/>
      <c r="UCI138" s="47"/>
      <c r="UCJ138" s="47"/>
      <c r="UCK138" s="47"/>
      <c r="UCL138" s="47"/>
      <c r="UCM138" s="47"/>
      <c r="UCN138" s="47"/>
      <c r="UCO138" s="47"/>
      <c r="UCP138" s="47"/>
      <c r="UCQ138" s="47"/>
      <c r="UCR138" s="47"/>
      <c r="UCS138" s="47"/>
      <c r="UCT138" s="47"/>
      <c r="UCU138" s="47"/>
      <c r="UCV138" s="47"/>
      <c r="UCW138" s="47"/>
      <c r="UCX138" s="47"/>
      <c r="UCY138" s="47"/>
      <c r="UCZ138" s="47"/>
      <c r="UDA138" s="47"/>
      <c r="UDB138" s="47"/>
      <c r="UDC138" s="47"/>
      <c r="UDD138" s="47"/>
      <c r="UDE138" s="47"/>
      <c r="UDF138" s="47"/>
      <c r="UDG138" s="47"/>
      <c r="UDH138" s="47"/>
      <c r="UDI138" s="47"/>
      <c r="UDJ138" s="47"/>
      <c r="UDK138" s="47"/>
      <c r="UDL138" s="47"/>
      <c r="UDM138" s="47"/>
      <c r="UDN138" s="47"/>
      <c r="UDO138" s="47"/>
      <c r="UDP138" s="47"/>
      <c r="UDQ138" s="47"/>
      <c r="UDR138" s="47"/>
      <c r="UDS138" s="47"/>
      <c r="UDT138" s="47"/>
      <c r="UDU138" s="47"/>
      <c r="UDV138" s="47"/>
      <c r="UDW138" s="47"/>
      <c r="UDX138" s="47"/>
      <c r="UDY138" s="47"/>
      <c r="UDZ138" s="47"/>
      <c r="UEA138" s="47"/>
      <c r="UEB138" s="47"/>
      <c r="UEC138" s="47"/>
      <c r="UED138" s="47"/>
      <c r="UEE138" s="47"/>
      <c r="UEF138" s="47"/>
      <c r="UEG138" s="47"/>
      <c r="UEH138" s="47"/>
      <c r="UEI138" s="47"/>
      <c r="UEJ138" s="47"/>
      <c r="UEK138" s="47"/>
      <c r="UEL138" s="47"/>
      <c r="UEM138" s="47"/>
      <c r="UEN138" s="47"/>
      <c r="UEO138" s="47"/>
      <c r="UEP138" s="47"/>
      <c r="UEQ138" s="47"/>
      <c r="UER138" s="47"/>
      <c r="UES138" s="47"/>
      <c r="UET138" s="47"/>
      <c r="UEU138" s="47"/>
      <c r="UEV138" s="47"/>
      <c r="UEW138" s="47"/>
      <c r="UEX138" s="47"/>
      <c r="UEY138" s="47"/>
      <c r="UEZ138" s="47"/>
      <c r="UFA138" s="47"/>
      <c r="UFB138" s="47"/>
      <c r="UFC138" s="47"/>
      <c r="UFD138" s="47"/>
      <c r="UFE138" s="47"/>
      <c r="UFF138" s="47"/>
      <c r="UFG138" s="47"/>
      <c r="UFH138" s="47"/>
      <c r="UFI138" s="47"/>
      <c r="UFJ138" s="47"/>
      <c r="UFK138" s="47"/>
      <c r="UFL138" s="47"/>
      <c r="UFM138" s="47"/>
      <c r="UFN138" s="47"/>
      <c r="UFO138" s="47"/>
      <c r="UFP138" s="47"/>
      <c r="UFQ138" s="47"/>
      <c r="UFR138" s="47"/>
      <c r="UFS138" s="47"/>
      <c r="UFT138" s="47"/>
      <c r="UFU138" s="47"/>
      <c r="UFV138" s="47"/>
      <c r="UFW138" s="47"/>
      <c r="UFX138" s="47"/>
      <c r="UFY138" s="47"/>
      <c r="UFZ138" s="47"/>
      <c r="UGA138" s="47"/>
      <c r="UGB138" s="47"/>
      <c r="UGC138" s="47"/>
      <c r="UGD138" s="47"/>
      <c r="UGE138" s="47"/>
      <c r="UGF138" s="47"/>
      <c r="UGG138" s="47"/>
      <c r="UGH138" s="47"/>
      <c r="UGI138" s="47"/>
      <c r="UGJ138" s="47"/>
      <c r="UGK138" s="47"/>
      <c r="UGL138" s="47"/>
      <c r="UGM138" s="47"/>
      <c r="UGN138" s="47"/>
      <c r="UGO138" s="47"/>
      <c r="UGP138" s="47"/>
      <c r="UGQ138" s="47"/>
      <c r="UGR138" s="47"/>
      <c r="UGS138" s="47"/>
      <c r="UGT138" s="47"/>
      <c r="UGU138" s="47"/>
      <c r="UGV138" s="47"/>
      <c r="UGW138" s="47"/>
      <c r="UGX138" s="47"/>
      <c r="UGY138" s="47"/>
      <c r="UGZ138" s="47"/>
      <c r="UHA138" s="47"/>
      <c r="UHB138" s="47"/>
      <c r="UHC138" s="47"/>
      <c r="UHD138" s="47"/>
      <c r="UHE138" s="47"/>
      <c r="UHF138" s="47"/>
      <c r="UHG138" s="47"/>
      <c r="UHH138" s="47"/>
      <c r="UHI138" s="47"/>
      <c r="UHJ138" s="47"/>
      <c r="UHK138" s="47"/>
      <c r="UHL138" s="47"/>
      <c r="UHM138" s="47"/>
      <c r="UHN138" s="47"/>
      <c r="UHO138" s="47"/>
      <c r="UHP138" s="47"/>
      <c r="UHQ138" s="47"/>
      <c r="UHR138" s="47"/>
      <c r="UHS138" s="47"/>
      <c r="UHT138" s="47"/>
      <c r="UHU138" s="47"/>
      <c r="UHV138" s="47"/>
      <c r="UHW138" s="47"/>
      <c r="UHX138" s="47"/>
      <c r="UHY138" s="47"/>
      <c r="UHZ138" s="47"/>
      <c r="UIA138" s="47"/>
      <c r="UIB138" s="47"/>
      <c r="UIC138" s="47"/>
      <c r="UID138" s="47"/>
      <c r="UIE138" s="47"/>
      <c r="UIF138" s="47"/>
      <c r="UIG138" s="47"/>
      <c r="UIH138" s="47"/>
      <c r="UII138" s="47"/>
      <c r="UIJ138" s="47"/>
      <c r="UIK138" s="47"/>
      <c r="UIL138" s="47"/>
      <c r="UIM138" s="47"/>
      <c r="UIN138" s="47"/>
      <c r="UIO138" s="47"/>
      <c r="UIP138" s="47"/>
      <c r="UIQ138" s="47"/>
      <c r="UIR138" s="47"/>
      <c r="UIS138" s="47"/>
      <c r="UIT138" s="47"/>
      <c r="UIU138" s="47"/>
      <c r="UIV138" s="47"/>
      <c r="UIW138" s="47"/>
      <c r="UIX138" s="47"/>
      <c r="UIY138" s="47"/>
      <c r="UIZ138" s="47"/>
      <c r="UJA138" s="47"/>
      <c r="UJB138" s="47"/>
      <c r="UJC138" s="47"/>
      <c r="UJD138" s="47"/>
      <c r="UJE138" s="47"/>
      <c r="UJF138" s="47"/>
      <c r="UJG138" s="47"/>
      <c r="UJH138" s="47"/>
      <c r="UJI138" s="47"/>
      <c r="UJJ138" s="47"/>
      <c r="UJK138" s="47"/>
      <c r="UJL138" s="47"/>
      <c r="UJM138" s="47"/>
      <c r="UJN138" s="47"/>
      <c r="UJO138" s="47"/>
      <c r="UJP138" s="47"/>
      <c r="UJQ138" s="47"/>
      <c r="UJR138" s="47"/>
      <c r="UJS138" s="47"/>
      <c r="UJT138" s="47"/>
      <c r="UJU138" s="47"/>
      <c r="UJV138" s="47"/>
      <c r="UJW138" s="47"/>
      <c r="UJX138" s="47"/>
      <c r="UJY138" s="47"/>
      <c r="UJZ138" s="47"/>
      <c r="UKA138" s="47"/>
      <c r="UKB138" s="47"/>
      <c r="UKC138" s="47"/>
      <c r="UKD138" s="47"/>
      <c r="UKE138" s="47"/>
      <c r="UKF138" s="47"/>
      <c r="UKG138" s="47"/>
      <c r="UKH138" s="47"/>
      <c r="UKI138" s="47"/>
      <c r="UKJ138" s="47"/>
      <c r="UKK138" s="47"/>
      <c r="UKL138" s="47"/>
      <c r="UKM138" s="47"/>
      <c r="UKN138" s="47"/>
      <c r="UKO138" s="47"/>
      <c r="UKP138" s="47"/>
      <c r="UKQ138" s="47"/>
      <c r="UKR138" s="47"/>
      <c r="UKS138" s="47"/>
      <c r="UKT138" s="47"/>
      <c r="UKU138" s="47"/>
      <c r="UKV138" s="47"/>
      <c r="UKW138" s="47"/>
      <c r="UKX138" s="47"/>
      <c r="UKY138" s="47"/>
      <c r="UKZ138" s="47"/>
      <c r="ULA138" s="47"/>
      <c r="ULB138" s="47"/>
      <c r="ULC138" s="47"/>
      <c r="ULD138" s="47"/>
      <c r="ULE138" s="47"/>
      <c r="ULF138" s="47"/>
      <c r="ULG138" s="47"/>
      <c r="ULH138" s="47"/>
      <c r="ULI138" s="47"/>
      <c r="ULJ138" s="47"/>
      <c r="ULK138" s="47"/>
      <c r="ULL138" s="47"/>
      <c r="ULM138" s="47"/>
      <c r="ULN138" s="47"/>
      <c r="ULO138" s="47"/>
      <c r="ULP138" s="47"/>
      <c r="ULQ138" s="47"/>
      <c r="ULR138" s="47"/>
      <c r="ULS138" s="47"/>
      <c r="ULT138" s="47"/>
      <c r="ULU138" s="47"/>
      <c r="ULV138" s="47"/>
      <c r="ULW138" s="47"/>
      <c r="ULX138" s="47"/>
      <c r="ULY138" s="47"/>
      <c r="ULZ138" s="47"/>
      <c r="UMA138" s="47"/>
      <c r="UMB138" s="47"/>
      <c r="UMC138" s="47"/>
      <c r="UMD138" s="47"/>
      <c r="UME138" s="47"/>
      <c r="UMF138" s="47"/>
      <c r="UMG138" s="47"/>
      <c r="UMH138" s="47"/>
      <c r="UMI138" s="47"/>
      <c r="UMJ138" s="47"/>
      <c r="UMK138" s="47"/>
      <c r="UML138" s="47"/>
      <c r="UMM138" s="47"/>
      <c r="UMN138" s="47"/>
      <c r="UMO138" s="47"/>
      <c r="UMP138" s="47"/>
      <c r="UMQ138" s="47"/>
      <c r="UMR138" s="47"/>
      <c r="UMS138" s="47"/>
      <c r="UMT138" s="47"/>
      <c r="UMU138" s="47"/>
      <c r="UMV138" s="47"/>
      <c r="UMW138" s="47"/>
      <c r="UMX138" s="47"/>
      <c r="UMY138" s="47"/>
      <c r="UMZ138" s="47"/>
      <c r="UNA138" s="47"/>
      <c r="UNB138" s="47"/>
      <c r="UNC138" s="47"/>
      <c r="UND138" s="47"/>
      <c r="UNE138" s="47"/>
      <c r="UNF138" s="47"/>
      <c r="UNG138" s="47"/>
      <c r="UNH138" s="47"/>
      <c r="UNI138" s="47"/>
      <c r="UNJ138" s="47"/>
      <c r="UNK138" s="47"/>
      <c r="UNL138" s="47"/>
      <c r="UNM138" s="47"/>
      <c r="UNN138" s="47"/>
      <c r="UNO138" s="47"/>
      <c r="UNP138" s="47"/>
      <c r="UNQ138" s="47"/>
      <c r="UNR138" s="47"/>
      <c r="UNS138" s="47"/>
      <c r="UNT138" s="47"/>
      <c r="UNU138" s="47"/>
      <c r="UNV138" s="47"/>
      <c r="UNW138" s="47"/>
      <c r="UNX138" s="47"/>
      <c r="UNY138" s="47"/>
      <c r="UNZ138" s="47"/>
      <c r="UOA138" s="47"/>
      <c r="UOB138" s="47"/>
      <c r="UOC138" s="47"/>
      <c r="UOD138" s="47"/>
      <c r="UOE138" s="47"/>
      <c r="UOF138" s="47"/>
      <c r="UOG138" s="47"/>
      <c r="UOH138" s="47"/>
      <c r="UOI138" s="47"/>
      <c r="UOJ138" s="47"/>
      <c r="UOK138" s="47"/>
      <c r="UOL138" s="47"/>
      <c r="UOM138" s="47"/>
      <c r="UON138" s="47"/>
      <c r="UOO138" s="47"/>
      <c r="UOP138" s="47"/>
      <c r="UOQ138" s="47"/>
      <c r="UOR138" s="47"/>
      <c r="UOS138" s="47"/>
      <c r="UOT138" s="47"/>
      <c r="UOU138" s="47"/>
      <c r="UOV138" s="47"/>
      <c r="UOW138" s="47"/>
      <c r="UOX138" s="47"/>
      <c r="UOY138" s="47"/>
      <c r="UOZ138" s="47"/>
      <c r="UPA138" s="47"/>
      <c r="UPB138" s="47"/>
      <c r="UPC138" s="47"/>
      <c r="UPD138" s="47"/>
      <c r="UPE138" s="47"/>
      <c r="UPF138" s="47"/>
      <c r="UPG138" s="47"/>
      <c r="UPH138" s="47"/>
      <c r="UPI138" s="47"/>
      <c r="UPJ138" s="47"/>
      <c r="UPK138" s="47"/>
      <c r="UPL138" s="47"/>
      <c r="UPM138" s="47"/>
      <c r="UPN138" s="47"/>
      <c r="UPO138" s="47"/>
      <c r="UPP138" s="47"/>
      <c r="UPQ138" s="47"/>
      <c r="UPR138" s="47"/>
      <c r="UPS138" s="47"/>
      <c r="UPT138" s="47"/>
      <c r="UPU138" s="47"/>
      <c r="UPV138" s="47"/>
      <c r="UPW138" s="47"/>
      <c r="UPX138" s="47"/>
      <c r="UPY138" s="47"/>
      <c r="UPZ138" s="47"/>
      <c r="UQA138" s="47"/>
      <c r="UQB138" s="47"/>
      <c r="UQC138" s="47"/>
      <c r="UQD138" s="47"/>
      <c r="UQE138" s="47"/>
      <c r="UQF138" s="47"/>
      <c r="UQG138" s="47"/>
      <c r="UQH138" s="47"/>
      <c r="UQI138" s="47"/>
      <c r="UQJ138" s="47"/>
      <c r="UQK138" s="47"/>
      <c r="UQL138" s="47"/>
      <c r="UQM138" s="47"/>
      <c r="UQN138" s="47"/>
      <c r="UQO138" s="47"/>
      <c r="UQP138" s="47"/>
      <c r="UQQ138" s="47"/>
      <c r="UQR138" s="47"/>
      <c r="UQS138" s="47"/>
      <c r="UQT138" s="47"/>
      <c r="UQU138" s="47"/>
      <c r="UQV138" s="47"/>
      <c r="UQW138" s="47"/>
      <c r="UQX138" s="47"/>
      <c r="UQY138" s="47"/>
      <c r="UQZ138" s="47"/>
      <c r="URA138" s="47"/>
      <c r="URB138" s="47"/>
      <c r="URC138" s="47"/>
      <c r="URD138" s="47"/>
      <c r="URE138" s="47"/>
      <c r="URF138" s="47"/>
      <c r="URG138" s="47"/>
      <c r="URH138" s="47"/>
      <c r="URI138" s="47"/>
      <c r="URJ138" s="47"/>
      <c r="URK138" s="47"/>
      <c r="URL138" s="47"/>
      <c r="URM138" s="47"/>
      <c r="URN138" s="47"/>
      <c r="URO138" s="47"/>
      <c r="URP138" s="47"/>
      <c r="URQ138" s="47"/>
      <c r="URR138" s="47"/>
      <c r="URS138" s="47"/>
      <c r="URT138" s="47"/>
      <c r="URU138" s="47"/>
      <c r="URV138" s="47"/>
      <c r="URW138" s="47"/>
      <c r="URX138" s="47"/>
      <c r="URY138" s="47"/>
      <c r="URZ138" s="47"/>
      <c r="USA138" s="47"/>
      <c r="USB138" s="47"/>
      <c r="USC138" s="47"/>
      <c r="USD138" s="47"/>
      <c r="USE138" s="47"/>
      <c r="USF138" s="47"/>
      <c r="USG138" s="47"/>
      <c r="USH138" s="47"/>
      <c r="USI138" s="47"/>
      <c r="USJ138" s="47"/>
      <c r="USK138" s="47"/>
      <c r="USL138" s="47"/>
      <c r="USM138" s="47"/>
      <c r="USN138" s="47"/>
      <c r="USO138" s="47"/>
      <c r="USP138" s="47"/>
      <c r="USQ138" s="47"/>
      <c r="USR138" s="47"/>
      <c r="USS138" s="47"/>
      <c r="UST138" s="47"/>
      <c r="USU138" s="47"/>
      <c r="USV138" s="47"/>
      <c r="USW138" s="47"/>
      <c r="USX138" s="47"/>
      <c r="USY138" s="47"/>
      <c r="USZ138" s="47"/>
      <c r="UTA138" s="47"/>
      <c r="UTB138" s="47"/>
      <c r="UTC138" s="47"/>
      <c r="UTD138" s="47"/>
      <c r="UTE138" s="47"/>
      <c r="UTF138" s="47"/>
      <c r="UTG138" s="47"/>
      <c r="UTH138" s="47"/>
      <c r="UTI138" s="47"/>
      <c r="UTJ138" s="47"/>
      <c r="UTK138" s="47"/>
      <c r="UTL138" s="47"/>
      <c r="UTM138" s="47"/>
      <c r="UTN138" s="47"/>
      <c r="UTO138" s="47"/>
      <c r="UTP138" s="47"/>
      <c r="UTQ138" s="47"/>
      <c r="UTR138" s="47"/>
      <c r="UTS138" s="47"/>
      <c r="UTT138" s="47"/>
      <c r="UTU138" s="47"/>
      <c r="UTV138" s="47"/>
      <c r="UTW138" s="47"/>
      <c r="UTX138" s="47"/>
      <c r="UTY138" s="47"/>
      <c r="UTZ138" s="47"/>
      <c r="UUA138" s="47"/>
      <c r="UUB138" s="47"/>
      <c r="UUC138" s="47"/>
      <c r="UUD138" s="47"/>
      <c r="UUE138" s="47"/>
      <c r="UUF138" s="47"/>
      <c r="UUG138" s="47"/>
      <c r="UUH138" s="47"/>
      <c r="UUI138" s="47"/>
      <c r="UUJ138" s="47"/>
      <c r="UUK138" s="47"/>
      <c r="UUL138" s="47"/>
      <c r="UUM138" s="47"/>
      <c r="UUN138" s="47"/>
      <c r="UUO138" s="47"/>
      <c r="UUP138" s="47"/>
      <c r="UUQ138" s="47"/>
      <c r="UUR138" s="47"/>
      <c r="UUS138" s="47"/>
      <c r="UUT138" s="47"/>
      <c r="UUU138" s="47"/>
      <c r="UUV138" s="47"/>
      <c r="UUW138" s="47"/>
      <c r="UUX138" s="47"/>
      <c r="UUY138" s="47"/>
      <c r="UUZ138" s="47"/>
      <c r="UVA138" s="47"/>
      <c r="UVB138" s="47"/>
      <c r="UVC138" s="47"/>
      <c r="UVD138" s="47"/>
      <c r="UVE138" s="47"/>
      <c r="UVF138" s="47"/>
      <c r="UVG138" s="47"/>
      <c r="UVH138" s="47"/>
      <c r="UVI138" s="47"/>
      <c r="UVJ138" s="47"/>
      <c r="UVK138" s="47"/>
      <c r="UVL138" s="47"/>
      <c r="UVM138" s="47"/>
      <c r="UVN138" s="47"/>
      <c r="UVO138" s="47"/>
      <c r="UVP138" s="47"/>
      <c r="UVQ138" s="47"/>
      <c r="UVR138" s="47"/>
      <c r="UVS138" s="47"/>
      <c r="UVT138" s="47"/>
      <c r="UVU138" s="47"/>
      <c r="UVV138" s="47"/>
      <c r="UVW138" s="47"/>
      <c r="UVX138" s="47"/>
      <c r="UVY138" s="47"/>
      <c r="UVZ138" s="47"/>
      <c r="UWA138" s="47"/>
      <c r="UWB138" s="47"/>
      <c r="UWC138" s="47"/>
      <c r="UWD138" s="47"/>
      <c r="UWE138" s="47"/>
      <c r="UWF138" s="47"/>
      <c r="UWG138" s="47"/>
      <c r="UWH138" s="47"/>
      <c r="UWI138" s="47"/>
      <c r="UWJ138" s="47"/>
      <c r="UWK138" s="47"/>
      <c r="UWL138" s="47"/>
      <c r="UWM138" s="47"/>
      <c r="UWN138" s="47"/>
      <c r="UWO138" s="47"/>
      <c r="UWP138" s="47"/>
      <c r="UWQ138" s="47"/>
      <c r="UWR138" s="47"/>
      <c r="UWS138" s="47"/>
      <c r="UWT138" s="47"/>
      <c r="UWU138" s="47"/>
      <c r="UWV138" s="47"/>
      <c r="UWW138" s="47"/>
      <c r="UWX138" s="47"/>
      <c r="UWY138" s="47"/>
      <c r="UWZ138" s="47"/>
      <c r="UXA138" s="47"/>
      <c r="UXB138" s="47"/>
      <c r="UXC138" s="47"/>
      <c r="UXD138" s="47"/>
      <c r="UXE138" s="47"/>
      <c r="UXF138" s="47"/>
      <c r="UXG138" s="47"/>
      <c r="UXH138" s="47"/>
      <c r="UXI138" s="47"/>
      <c r="UXJ138" s="47"/>
      <c r="UXK138" s="47"/>
      <c r="UXL138" s="47"/>
      <c r="UXM138" s="47"/>
      <c r="UXN138" s="47"/>
      <c r="UXO138" s="47"/>
      <c r="UXP138" s="47"/>
      <c r="UXQ138" s="47"/>
      <c r="UXR138" s="47"/>
      <c r="UXS138" s="47"/>
      <c r="UXT138" s="47"/>
      <c r="UXU138" s="47"/>
      <c r="UXV138" s="47"/>
      <c r="UXW138" s="47"/>
      <c r="UXX138" s="47"/>
      <c r="UXY138" s="47"/>
      <c r="UXZ138" s="47"/>
      <c r="UYA138" s="47"/>
      <c r="UYB138" s="47"/>
      <c r="UYC138" s="47"/>
      <c r="UYD138" s="47"/>
      <c r="UYE138" s="47"/>
      <c r="UYF138" s="47"/>
      <c r="UYG138" s="47"/>
      <c r="UYH138" s="47"/>
      <c r="UYI138" s="47"/>
      <c r="UYJ138" s="47"/>
      <c r="UYK138" s="47"/>
      <c r="UYL138" s="47"/>
      <c r="UYM138" s="47"/>
      <c r="UYN138" s="47"/>
      <c r="UYO138" s="47"/>
      <c r="UYP138" s="47"/>
      <c r="UYQ138" s="47"/>
      <c r="UYR138" s="47"/>
      <c r="UYS138" s="47"/>
      <c r="UYT138" s="47"/>
      <c r="UYU138" s="47"/>
      <c r="UYV138" s="47"/>
      <c r="UYW138" s="47"/>
      <c r="UYX138" s="47"/>
      <c r="UYY138" s="47"/>
      <c r="UYZ138" s="47"/>
      <c r="UZA138" s="47"/>
      <c r="UZB138" s="47"/>
      <c r="UZC138" s="47"/>
      <c r="UZD138" s="47"/>
      <c r="UZE138" s="47"/>
      <c r="UZF138" s="47"/>
      <c r="UZG138" s="47"/>
      <c r="UZH138" s="47"/>
      <c r="UZI138" s="47"/>
      <c r="UZJ138" s="47"/>
      <c r="UZK138" s="47"/>
      <c r="UZL138" s="47"/>
      <c r="UZM138" s="47"/>
      <c r="UZN138" s="47"/>
      <c r="UZO138" s="47"/>
      <c r="UZP138" s="47"/>
      <c r="UZQ138" s="47"/>
      <c r="UZR138" s="47"/>
      <c r="UZS138" s="47"/>
      <c r="UZT138" s="47"/>
      <c r="UZU138" s="47"/>
      <c r="UZV138" s="47"/>
      <c r="UZW138" s="47"/>
      <c r="UZX138" s="47"/>
      <c r="UZY138" s="47"/>
      <c r="UZZ138" s="47"/>
      <c r="VAA138" s="47"/>
      <c r="VAB138" s="47"/>
      <c r="VAC138" s="47"/>
      <c r="VAD138" s="47"/>
      <c r="VAE138" s="47"/>
      <c r="VAF138" s="47"/>
      <c r="VAG138" s="47"/>
      <c r="VAH138" s="47"/>
      <c r="VAI138" s="47"/>
      <c r="VAJ138" s="47"/>
      <c r="VAK138" s="47"/>
      <c r="VAL138" s="47"/>
      <c r="VAM138" s="47"/>
      <c r="VAN138" s="47"/>
      <c r="VAO138" s="47"/>
      <c r="VAP138" s="47"/>
      <c r="VAQ138" s="47"/>
      <c r="VAR138" s="47"/>
      <c r="VAS138" s="47"/>
      <c r="VAT138" s="47"/>
      <c r="VAU138" s="47"/>
      <c r="VAV138" s="47"/>
      <c r="VAW138" s="47"/>
      <c r="VAX138" s="47"/>
      <c r="VAY138" s="47"/>
      <c r="VAZ138" s="47"/>
      <c r="VBA138" s="47"/>
      <c r="VBB138" s="47"/>
      <c r="VBC138" s="47"/>
      <c r="VBD138" s="47"/>
      <c r="VBE138" s="47"/>
      <c r="VBF138" s="47"/>
      <c r="VBG138" s="47"/>
      <c r="VBH138" s="47"/>
      <c r="VBI138" s="47"/>
      <c r="VBJ138" s="47"/>
      <c r="VBK138" s="47"/>
      <c r="VBL138" s="47"/>
      <c r="VBM138" s="47"/>
      <c r="VBN138" s="47"/>
      <c r="VBO138" s="47"/>
      <c r="VBP138" s="47"/>
      <c r="VBQ138" s="47"/>
      <c r="VBR138" s="47"/>
      <c r="VBS138" s="47"/>
      <c r="VBT138" s="47"/>
      <c r="VBU138" s="47"/>
      <c r="VBV138" s="47"/>
      <c r="VBW138" s="47"/>
      <c r="VBX138" s="47"/>
      <c r="VBY138" s="47"/>
      <c r="VBZ138" s="47"/>
      <c r="VCA138" s="47"/>
      <c r="VCB138" s="47"/>
      <c r="VCC138" s="47"/>
      <c r="VCD138" s="47"/>
      <c r="VCE138" s="47"/>
      <c r="VCF138" s="47"/>
      <c r="VCG138" s="47"/>
      <c r="VCH138" s="47"/>
      <c r="VCI138" s="47"/>
      <c r="VCJ138" s="47"/>
      <c r="VCK138" s="47"/>
      <c r="VCL138" s="47"/>
      <c r="VCM138" s="47"/>
      <c r="VCN138" s="47"/>
      <c r="VCO138" s="47"/>
      <c r="VCP138" s="47"/>
      <c r="VCQ138" s="47"/>
      <c r="VCR138" s="47"/>
      <c r="VCS138" s="47"/>
      <c r="VCT138" s="47"/>
      <c r="VCU138" s="47"/>
      <c r="VCV138" s="47"/>
      <c r="VCW138" s="47"/>
      <c r="VCX138" s="47"/>
      <c r="VCY138" s="47"/>
      <c r="VCZ138" s="47"/>
      <c r="VDA138" s="47"/>
      <c r="VDB138" s="47"/>
      <c r="VDC138" s="47"/>
      <c r="VDD138" s="47"/>
      <c r="VDE138" s="47"/>
      <c r="VDF138" s="47"/>
      <c r="VDG138" s="47"/>
      <c r="VDH138" s="47"/>
      <c r="VDI138" s="47"/>
      <c r="VDJ138" s="47"/>
      <c r="VDK138" s="47"/>
      <c r="VDL138" s="47"/>
      <c r="VDM138" s="47"/>
      <c r="VDN138" s="47"/>
      <c r="VDO138" s="47"/>
      <c r="VDP138" s="47"/>
      <c r="VDQ138" s="47"/>
      <c r="VDR138" s="47"/>
      <c r="VDS138" s="47"/>
      <c r="VDT138" s="47"/>
      <c r="VDU138" s="47"/>
      <c r="VDV138" s="47"/>
      <c r="VDW138" s="47"/>
      <c r="VDX138" s="47"/>
      <c r="VDY138" s="47"/>
      <c r="VDZ138" s="47"/>
      <c r="VEA138" s="47"/>
      <c r="VEB138" s="47"/>
      <c r="VEC138" s="47"/>
      <c r="VED138" s="47"/>
      <c r="VEE138" s="47"/>
      <c r="VEF138" s="47"/>
      <c r="VEG138" s="47"/>
      <c r="VEH138" s="47"/>
      <c r="VEI138" s="47"/>
      <c r="VEJ138" s="47"/>
      <c r="VEK138" s="47"/>
      <c r="VEL138" s="47"/>
      <c r="VEM138" s="47"/>
      <c r="VEN138" s="47"/>
      <c r="VEO138" s="47"/>
      <c r="VEP138" s="47"/>
      <c r="VEQ138" s="47"/>
      <c r="VER138" s="47"/>
      <c r="VES138" s="47"/>
      <c r="VET138" s="47"/>
      <c r="VEU138" s="47"/>
      <c r="VEV138" s="47"/>
      <c r="VEW138" s="47"/>
      <c r="VEX138" s="47"/>
      <c r="VEY138" s="47"/>
      <c r="VEZ138" s="47"/>
      <c r="VFA138" s="47"/>
      <c r="VFB138" s="47"/>
      <c r="VFC138" s="47"/>
      <c r="VFD138" s="47"/>
      <c r="VFE138" s="47"/>
      <c r="VFF138" s="47"/>
      <c r="VFG138" s="47"/>
      <c r="VFH138" s="47"/>
      <c r="VFI138" s="47"/>
      <c r="VFJ138" s="47"/>
      <c r="VFK138" s="47"/>
      <c r="VFL138" s="47"/>
      <c r="VFM138" s="47"/>
      <c r="VFN138" s="47"/>
      <c r="VFO138" s="47"/>
      <c r="VFP138" s="47"/>
      <c r="VFQ138" s="47"/>
      <c r="VFR138" s="47"/>
      <c r="VFS138" s="47"/>
      <c r="VFT138" s="47"/>
      <c r="VFU138" s="47"/>
      <c r="VFV138" s="47"/>
      <c r="VFW138" s="47"/>
      <c r="VFX138" s="47"/>
      <c r="VFY138" s="47"/>
      <c r="VFZ138" s="47"/>
      <c r="VGA138" s="47"/>
      <c r="VGB138" s="47"/>
      <c r="VGC138" s="47"/>
      <c r="VGD138" s="47"/>
      <c r="VGE138" s="47"/>
      <c r="VGF138" s="47"/>
      <c r="VGG138" s="47"/>
      <c r="VGH138" s="47"/>
      <c r="VGI138" s="47"/>
      <c r="VGJ138" s="47"/>
      <c r="VGK138" s="47"/>
      <c r="VGL138" s="47"/>
      <c r="VGM138" s="47"/>
      <c r="VGN138" s="47"/>
      <c r="VGO138" s="47"/>
      <c r="VGP138" s="47"/>
      <c r="VGQ138" s="47"/>
      <c r="VGR138" s="47"/>
      <c r="VGS138" s="47"/>
      <c r="VGT138" s="47"/>
      <c r="VGU138" s="47"/>
      <c r="VGV138" s="47"/>
      <c r="VGW138" s="47"/>
      <c r="VGX138" s="47"/>
      <c r="VGY138" s="47"/>
      <c r="VGZ138" s="47"/>
      <c r="VHA138" s="47"/>
      <c r="VHB138" s="47"/>
      <c r="VHC138" s="47"/>
      <c r="VHD138" s="47"/>
      <c r="VHE138" s="47"/>
      <c r="VHF138" s="47"/>
      <c r="VHG138" s="47"/>
      <c r="VHH138" s="47"/>
      <c r="VHI138" s="47"/>
      <c r="VHJ138" s="47"/>
      <c r="VHK138" s="47"/>
      <c r="VHL138" s="47"/>
      <c r="VHM138" s="47"/>
      <c r="VHN138" s="47"/>
      <c r="VHO138" s="47"/>
      <c r="VHP138" s="47"/>
      <c r="VHQ138" s="47"/>
      <c r="VHR138" s="47"/>
      <c r="VHS138" s="47"/>
      <c r="VHT138" s="47"/>
      <c r="VHU138" s="47"/>
      <c r="VHV138" s="47"/>
      <c r="VHW138" s="47"/>
      <c r="VHX138" s="47"/>
      <c r="VHY138" s="47"/>
      <c r="VHZ138" s="47"/>
      <c r="VIA138" s="47"/>
      <c r="VIB138" s="47"/>
      <c r="VIC138" s="47"/>
      <c r="VID138" s="47"/>
      <c r="VIE138" s="47"/>
      <c r="VIF138" s="47"/>
      <c r="VIG138" s="47"/>
      <c r="VIH138" s="47"/>
      <c r="VII138" s="47"/>
      <c r="VIJ138" s="47"/>
      <c r="VIK138" s="47"/>
      <c r="VIL138" s="47"/>
      <c r="VIM138" s="47"/>
      <c r="VIN138" s="47"/>
      <c r="VIO138" s="47"/>
      <c r="VIP138" s="47"/>
      <c r="VIQ138" s="47"/>
      <c r="VIR138" s="47"/>
      <c r="VIS138" s="47"/>
      <c r="VIT138" s="47"/>
      <c r="VIU138" s="47"/>
      <c r="VIV138" s="47"/>
      <c r="VIW138" s="47"/>
      <c r="VIX138" s="47"/>
      <c r="VIY138" s="47"/>
      <c r="VIZ138" s="47"/>
      <c r="VJA138" s="47"/>
      <c r="VJB138" s="47"/>
      <c r="VJC138" s="47"/>
      <c r="VJD138" s="47"/>
      <c r="VJE138" s="47"/>
      <c r="VJF138" s="47"/>
      <c r="VJG138" s="47"/>
      <c r="VJH138" s="47"/>
      <c r="VJI138" s="47"/>
      <c r="VJJ138" s="47"/>
      <c r="VJK138" s="47"/>
      <c r="VJL138" s="47"/>
      <c r="VJM138" s="47"/>
      <c r="VJN138" s="47"/>
      <c r="VJO138" s="47"/>
      <c r="VJP138" s="47"/>
      <c r="VJQ138" s="47"/>
      <c r="VJR138" s="47"/>
      <c r="VJS138" s="47"/>
      <c r="VJT138" s="47"/>
      <c r="VJU138" s="47"/>
      <c r="VJV138" s="47"/>
      <c r="VJW138" s="47"/>
      <c r="VJX138" s="47"/>
      <c r="VJY138" s="47"/>
      <c r="VJZ138" s="47"/>
      <c r="VKA138" s="47"/>
      <c r="VKB138" s="47"/>
      <c r="VKC138" s="47"/>
      <c r="VKD138" s="47"/>
      <c r="VKE138" s="47"/>
      <c r="VKF138" s="47"/>
      <c r="VKG138" s="47"/>
      <c r="VKH138" s="47"/>
      <c r="VKI138" s="47"/>
      <c r="VKJ138" s="47"/>
      <c r="VKK138" s="47"/>
      <c r="VKL138" s="47"/>
      <c r="VKM138" s="47"/>
      <c r="VKN138" s="47"/>
      <c r="VKO138" s="47"/>
      <c r="VKP138" s="47"/>
      <c r="VKQ138" s="47"/>
      <c r="VKR138" s="47"/>
      <c r="VKS138" s="47"/>
      <c r="VKT138" s="47"/>
      <c r="VKU138" s="47"/>
      <c r="VKV138" s="47"/>
      <c r="VKW138" s="47"/>
      <c r="VKX138" s="47"/>
      <c r="VKY138" s="47"/>
      <c r="VKZ138" s="47"/>
      <c r="VLA138" s="47"/>
      <c r="VLB138" s="47"/>
      <c r="VLC138" s="47"/>
      <c r="VLD138" s="47"/>
      <c r="VLE138" s="47"/>
      <c r="VLF138" s="47"/>
      <c r="VLG138" s="47"/>
      <c r="VLH138" s="47"/>
      <c r="VLI138" s="47"/>
      <c r="VLJ138" s="47"/>
      <c r="VLK138" s="47"/>
      <c r="VLL138" s="47"/>
      <c r="VLM138" s="47"/>
      <c r="VLN138" s="47"/>
      <c r="VLO138" s="47"/>
      <c r="VLP138" s="47"/>
      <c r="VLQ138" s="47"/>
      <c r="VLR138" s="47"/>
      <c r="VLS138" s="47"/>
      <c r="VLT138" s="47"/>
      <c r="VLU138" s="47"/>
      <c r="VLV138" s="47"/>
      <c r="VLW138" s="47"/>
      <c r="VLX138" s="47"/>
      <c r="VLY138" s="47"/>
      <c r="VLZ138" s="47"/>
      <c r="VMA138" s="47"/>
      <c r="VMB138" s="47"/>
      <c r="VMC138" s="47"/>
      <c r="VMD138" s="47"/>
      <c r="VME138" s="47"/>
      <c r="VMF138" s="47"/>
      <c r="VMG138" s="47"/>
      <c r="VMH138" s="47"/>
      <c r="VMI138" s="47"/>
      <c r="VMJ138" s="47"/>
      <c r="VMK138" s="47"/>
      <c r="VML138" s="47"/>
      <c r="VMM138" s="47"/>
      <c r="VMN138" s="47"/>
      <c r="VMO138" s="47"/>
      <c r="VMP138" s="47"/>
      <c r="VMQ138" s="47"/>
      <c r="VMR138" s="47"/>
      <c r="VMS138" s="47"/>
      <c r="VMT138" s="47"/>
      <c r="VMU138" s="47"/>
      <c r="VMV138" s="47"/>
      <c r="VMW138" s="47"/>
      <c r="VMX138" s="47"/>
      <c r="VMY138" s="47"/>
      <c r="VMZ138" s="47"/>
      <c r="VNA138" s="47"/>
      <c r="VNB138" s="47"/>
      <c r="VNC138" s="47"/>
      <c r="VND138" s="47"/>
      <c r="VNE138" s="47"/>
      <c r="VNF138" s="47"/>
      <c r="VNG138" s="47"/>
      <c r="VNH138" s="47"/>
      <c r="VNI138" s="47"/>
      <c r="VNJ138" s="47"/>
      <c r="VNK138" s="47"/>
      <c r="VNL138" s="47"/>
      <c r="VNM138" s="47"/>
      <c r="VNN138" s="47"/>
      <c r="VNO138" s="47"/>
      <c r="VNP138" s="47"/>
      <c r="VNQ138" s="47"/>
      <c r="VNR138" s="47"/>
      <c r="VNS138" s="47"/>
      <c r="VNT138" s="47"/>
      <c r="VNU138" s="47"/>
      <c r="VNV138" s="47"/>
      <c r="VNW138" s="47"/>
      <c r="VNX138" s="47"/>
      <c r="VNY138" s="47"/>
      <c r="VNZ138" s="47"/>
      <c r="VOA138" s="47"/>
      <c r="VOB138" s="47"/>
      <c r="VOC138" s="47"/>
      <c r="VOD138" s="47"/>
      <c r="VOE138" s="47"/>
      <c r="VOF138" s="47"/>
      <c r="VOG138" s="47"/>
      <c r="VOH138" s="47"/>
      <c r="VOI138" s="47"/>
      <c r="VOJ138" s="47"/>
      <c r="VOK138" s="47"/>
      <c r="VOL138" s="47"/>
      <c r="VOM138" s="47"/>
      <c r="VON138" s="47"/>
      <c r="VOO138" s="47"/>
      <c r="VOP138" s="47"/>
      <c r="VOQ138" s="47"/>
      <c r="VOR138" s="47"/>
      <c r="VOS138" s="47"/>
      <c r="VOT138" s="47"/>
      <c r="VOU138" s="47"/>
      <c r="VOV138" s="47"/>
      <c r="VOW138" s="47"/>
      <c r="VOX138" s="47"/>
      <c r="VOY138" s="47"/>
      <c r="VOZ138" s="47"/>
      <c r="VPA138" s="47"/>
      <c r="VPB138" s="47"/>
      <c r="VPC138" s="47"/>
      <c r="VPD138" s="47"/>
      <c r="VPE138" s="47"/>
      <c r="VPF138" s="47"/>
      <c r="VPG138" s="47"/>
      <c r="VPH138" s="47"/>
      <c r="VPI138" s="47"/>
      <c r="VPJ138" s="47"/>
      <c r="VPK138" s="47"/>
      <c r="VPL138" s="47"/>
      <c r="VPM138" s="47"/>
      <c r="VPN138" s="47"/>
      <c r="VPO138" s="47"/>
      <c r="VPP138" s="47"/>
      <c r="VPQ138" s="47"/>
      <c r="VPR138" s="47"/>
      <c r="VPS138" s="47"/>
      <c r="VPT138" s="47"/>
      <c r="VPU138" s="47"/>
      <c r="VPV138" s="47"/>
      <c r="VPW138" s="47"/>
      <c r="VPX138" s="47"/>
      <c r="VPY138" s="47"/>
      <c r="VPZ138" s="47"/>
      <c r="VQA138" s="47"/>
      <c r="VQB138" s="47"/>
      <c r="VQC138" s="47"/>
      <c r="VQD138" s="47"/>
      <c r="VQE138" s="47"/>
      <c r="VQF138" s="47"/>
      <c r="VQG138" s="47"/>
      <c r="VQH138" s="47"/>
      <c r="VQI138" s="47"/>
      <c r="VQJ138" s="47"/>
      <c r="VQK138" s="47"/>
      <c r="VQL138" s="47"/>
      <c r="VQM138" s="47"/>
      <c r="VQN138" s="47"/>
      <c r="VQO138" s="47"/>
      <c r="VQP138" s="47"/>
      <c r="VQQ138" s="47"/>
      <c r="VQR138" s="47"/>
      <c r="VQS138" s="47"/>
      <c r="VQT138" s="47"/>
      <c r="VQU138" s="47"/>
      <c r="VQV138" s="47"/>
      <c r="VQW138" s="47"/>
      <c r="VQX138" s="47"/>
      <c r="VQY138" s="47"/>
      <c r="VQZ138" s="47"/>
      <c r="VRA138" s="47"/>
      <c r="VRB138" s="47"/>
      <c r="VRC138" s="47"/>
      <c r="VRD138" s="47"/>
      <c r="VRE138" s="47"/>
      <c r="VRF138" s="47"/>
      <c r="VRG138" s="47"/>
      <c r="VRH138" s="47"/>
      <c r="VRI138" s="47"/>
      <c r="VRJ138" s="47"/>
      <c r="VRK138" s="47"/>
      <c r="VRL138" s="47"/>
      <c r="VRM138" s="47"/>
      <c r="VRN138" s="47"/>
      <c r="VRO138" s="47"/>
      <c r="VRP138" s="47"/>
      <c r="VRQ138" s="47"/>
      <c r="VRR138" s="47"/>
      <c r="VRS138" s="47"/>
      <c r="VRT138" s="47"/>
      <c r="VRU138" s="47"/>
      <c r="VRV138" s="47"/>
      <c r="VRW138" s="47"/>
      <c r="VRX138" s="47"/>
      <c r="VRY138" s="47"/>
      <c r="VRZ138" s="47"/>
      <c r="VSA138" s="47"/>
      <c r="VSB138" s="47"/>
      <c r="VSC138" s="47"/>
      <c r="VSD138" s="47"/>
      <c r="VSE138" s="47"/>
      <c r="VSF138" s="47"/>
      <c r="VSG138" s="47"/>
      <c r="VSH138" s="47"/>
      <c r="VSI138" s="47"/>
      <c r="VSJ138" s="47"/>
      <c r="VSK138" s="47"/>
      <c r="VSL138" s="47"/>
      <c r="VSM138" s="47"/>
      <c r="VSN138" s="47"/>
      <c r="VSO138" s="47"/>
      <c r="VSP138" s="47"/>
      <c r="VSQ138" s="47"/>
      <c r="VSR138" s="47"/>
      <c r="VSS138" s="47"/>
      <c r="VST138" s="47"/>
      <c r="VSU138" s="47"/>
      <c r="VSV138" s="47"/>
      <c r="VSW138" s="47"/>
      <c r="VSX138" s="47"/>
      <c r="VSY138" s="47"/>
      <c r="VSZ138" s="47"/>
      <c r="VTA138" s="47"/>
      <c r="VTB138" s="47"/>
      <c r="VTC138" s="47"/>
      <c r="VTD138" s="47"/>
      <c r="VTE138" s="47"/>
      <c r="VTF138" s="47"/>
      <c r="VTG138" s="47"/>
      <c r="VTH138" s="47"/>
      <c r="VTI138" s="47"/>
      <c r="VTJ138" s="47"/>
      <c r="VTK138" s="47"/>
      <c r="VTL138" s="47"/>
      <c r="VTM138" s="47"/>
      <c r="VTN138" s="47"/>
      <c r="VTO138" s="47"/>
      <c r="VTP138" s="47"/>
      <c r="VTQ138" s="47"/>
      <c r="VTR138" s="47"/>
      <c r="VTS138" s="47"/>
      <c r="VTT138" s="47"/>
      <c r="VTU138" s="47"/>
      <c r="VTV138" s="47"/>
      <c r="VTW138" s="47"/>
      <c r="VTX138" s="47"/>
      <c r="VTY138" s="47"/>
      <c r="VTZ138" s="47"/>
      <c r="VUA138" s="47"/>
      <c r="VUB138" s="47"/>
      <c r="VUC138" s="47"/>
      <c r="VUD138" s="47"/>
      <c r="VUE138" s="47"/>
      <c r="VUF138" s="47"/>
      <c r="VUG138" s="47"/>
      <c r="VUH138" s="47"/>
      <c r="VUI138" s="47"/>
      <c r="VUJ138" s="47"/>
      <c r="VUK138" s="47"/>
      <c r="VUL138" s="47"/>
      <c r="VUM138" s="47"/>
      <c r="VUN138" s="47"/>
      <c r="VUO138" s="47"/>
      <c r="VUP138" s="47"/>
      <c r="VUQ138" s="47"/>
      <c r="VUR138" s="47"/>
      <c r="VUS138" s="47"/>
      <c r="VUT138" s="47"/>
      <c r="VUU138" s="47"/>
      <c r="VUV138" s="47"/>
      <c r="VUW138" s="47"/>
      <c r="VUX138" s="47"/>
      <c r="VUY138" s="47"/>
      <c r="VUZ138" s="47"/>
      <c r="VVA138" s="47"/>
      <c r="VVB138" s="47"/>
      <c r="VVC138" s="47"/>
      <c r="VVD138" s="47"/>
      <c r="VVE138" s="47"/>
      <c r="VVF138" s="47"/>
      <c r="VVG138" s="47"/>
      <c r="VVH138" s="47"/>
      <c r="VVI138" s="47"/>
      <c r="VVJ138" s="47"/>
      <c r="VVK138" s="47"/>
      <c r="VVL138" s="47"/>
      <c r="VVM138" s="47"/>
      <c r="VVN138" s="47"/>
      <c r="VVO138" s="47"/>
      <c r="VVP138" s="47"/>
      <c r="VVQ138" s="47"/>
      <c r="VVR138" s="47"/>
      <c r="VVS138" s="47"/>
      <c r="VVT138" s="47"/>
      <c r="VVU138" s="47"/>
      <c r="VVV138" s="47"/>
      <c r="VVW138" s="47"/>
      <c r="VVX138" s="47"/>
      <c r="VVY138" s="47"/>
      <c r="VVZ138" s="47"/>
      <c r="VWA138" s="47"/>
      <c r="VWB138" s="47"/>
      <c r="VWC138" s="47"/>
      <c r="VWD138" s="47"/>
      <c r="VWE138" s="47"/>
      <c r="VWF138" s="47"/>
      <c r="VWG138" s="47"/>
      <c r="VWH138" s="47"/>
      <c r="VWI138" s="47"/>
      <c r="VWJ138" s="47"/>
      <c r="VWK138" s="47"/>
      <c r="VWL138" s="47"/>
      <c r="VWM138" s="47"/>
      <c r="VWN138" s="47"/>
      <c r="VWO138" s="47"/>
      <c r="VWP138" s="47"/>
      <c r="VWQ138" s="47"/>
      <c r="VWR138" s="47"/>
      <c r="VWS138" s="47"/>
      <c r="VWT138" s="47"/>
      <c r="VWU138" s="47"/>
      <c r="VWV138" s="47"/>
      <c r="VWW138" s="47"/>
      <c r="VWX138" s="47"/>
      <c r="VWY138" s="47"/>
      <c r="VWZ138" s="47"/>
      <c r="VXA138" s="47"/>
      <c r="VXB138" s="47"/>
      <c r="VXC138" s="47"/>
      <c r="VXD138" s="47"/>
      <c r="VXE138" s="47"/>
      <c r="VXF138" s="47"/>
      <c r="VXG138" s="47"/>
      <c r="VXH138" s="47"/>
      <c r="VXI138" s="47"/>
      <c r="VXJ138" s="47"/>
      <c r="VXK138" s="47"/>
      <c r="VXL138" s="47"/>
      <c r="VXM138" s="47"/>
      <c r="VXN138" s="47"/>
      <c r="VXO138" s="47"/>
      <c r="VXP138" s="47"/>
      <c r="VXQ138" s="47"/>
      <c r="VXR138" s="47"/>
      <c r="VXS138" s="47"/>
      <c r="VXT138" s="47"/>
      <c r="VXU138" s="47"/>
      <c r="VXV138" s="47"/>
      <c r="VXW138" s="47"/>
      <c r="VXX138" s="47"/>
      <c r="VXY138" s="47"/>
      <c r="VXZ138" s="47"/>
      <c r="VYA138" s="47"/>
      <c r="VYB138" s="47"/>
      <c r="VYC138" s="47"/>
      <c r="VYD138" s="47"/>
      <c r="VYE138" s="47"/>
      <c r="VYF138" s="47"/>
      <c r="VYG138" s="47"/>
      <c r="VYH138" s="47"/>
      <c r="VYI138" s="47"/>
      <c r="VYJ138" s="47"/>
      <c r="VYK138" s="47"/>
      <c r="VYL138" s="47"/>
      <c r="VYM138" s="47"/>
      <c r="VYN138" s="47"/>
      <c r="VYO138" s="47"/>
      <c r="VYP138" s="47"/>
      <c r="VYQ138" s="47"/>
      <c r="VYR138" s="47"/>
      <c r="VYS138" s="47"/>
      <c r="VYT138" s="47"/>
      <c r="VYU138" s="47"/>
      <c r="VYV138" s="47"/>
      <c r="VYW138" s="47"/>
      <c r="VYX138" s="47"/>
      <c r="VYY138" s="47"/>
      <c r="VYZ138" s="47"/>
      <c r="VZA138" s="47"/>
      <c r="VZB138" s="47"/>
      <c r="VZC138" s="47"/>
      <c r="VZD138" s="47"/>
      <c r="VZE138" s="47"/>
      <c r="VZF138" s="47"/>
      <c r="VZG138" s="47"/>
      <c r="VZH138" s="47"/>
      <c r="VZI138" s="47"/>
      <c r="VZJ138" s="47"/>
      <c r="VZK138" s="47"/>
      <c r="VZL138" s="47"/>
      <c r="VZM138" s="47"/>
      <c r="VZN138" s="47"/>
      <c r="VZO138" s="47"/>
      <c r="VZP138" s="47"/>
      <c r="VZQ138" s="47"/>
      <c r="VZR138" s="47"/>
      <c r="VZS138" s="47"/>
      <c r="VZT138" s="47"/>
      <c r="VZU138" s="47"/>
      <c r="VZV138" s="47"/>
      <c r="VZW138" s="47"/>
      <c r="VZX138" s="47"/>
      <c r="VZY138" s="47"/>
      <c r="VZZ138" s="47"/>
      <c r="WAA138" s="47"/>
      <c r="WAB138" s="47"/>
      <c r="WAC138" s="47"/>
      <c r="WAD138" s="47"/>
      <c r="WAE138" s="47"/>
      <c r="WAF138" s="47"/>
      <c r="WAG138" s="47"/>
      <c r="WAH138" s="47"/>
      <c r="WAI138" s="47"/>
      <c r="WAJ138" s="47"/>
      <c r="WAK138" s="47"/>
      <c r="WAL138" s="47"/>
      <c r="WAM138" s="47"/>
      <c r="WAN138" s="47"/>
      <c r="WAO138" s="47"/>
      <c r="WAP138" s="47"/>
      <c r="WAQ138" s="47"/>
      <c r="WAR138" s="47"/>
      <c r="WAS138" s="47"/>
      <c r="WAT138" s="47"/>
      <c r="WAU138" s="47"/>
      <c r="WAV138" s="47"/>
      <c r="WAW138" s="47"/>
      <c r="WAX138" s="47"/>
      <c r="WAY138" s="47"/>
      <c r="WAZ138" s="47"/>
      <c r="WBA138" s="47"/>
      <c r="WBB138" s="47"/>
      <c r="WBC138" s="47"/>
      <c r="WBD138" s="47"/>
      <c r="WBE138" s="47"/>
      <c r="WBF138" s="47"/>
      <c r="WBG138" s="47"/>
      <c r="WBH138" s="47"/>
      <c r="WBI138" s="47"/>
      <c r="WBJ138" s="47"/>
      <c r="WBK138" s="47"/>
      <c r="WBL138" s="47"/>
      <c r="WBM138" s="47"/>
      <c r="WBN138" s="47"/>
      <c r="WBO138" s="47"/>
      <c r="WBP138" s="47"/>
      <c r="WBQ138" s="47"/>
      <c r="WBR138" s="47"/>
      <c r="WBS138" s="47"/>
      <c r="WBT138" s="47"/>
      <c r="WBU138" s="47"/>
      <c r="WBV138" s="47"/>
      <c r="WBW138" s="47"/>
      <c r="WBX138" s="47"/>
      <c r="WBY138" s="47"/>
      <c r="WBZ138" s="47"/>
      <c r="WCA138" s="47"/>
      <c r="WCB138" s="47"/>
      <c r="WCC138" s="47"/>
      <c r="WCD138" s="47"/>
      <c r="WCE138" s="47"/>
      <c r="WCF138" s="47"/>
      <c r="WCG138" s="47"/>
      <c r="WCH138" s="47"/>
      <c r="WCI138" s="47"/>
      <c r="WCJ138" s="47"/>
      <c r="WCK138" s="47"/>
      <c r="WCL138" s="47"/>
      <c r="WCM138" s="47"/>
      <c r="WCN138" s="47"/>
      <c r="WCO138" s="47"/>
      <c r="WCP138" s="47"/>
      <c r="WCQ138" s="47"/>
      <c r="WCR138" s="47"/>
      <c r="WCS138" s="47"/>
      <c r="WCT138" s="47"/>
      <c r="WCU138" s="47"/>
      <c r="WCV138" s="47"/>
      <c r="WCW138" s="47"/>
      <c r="WCX138" s="47"/>
      <c r="WCY138" s="47"/>
      <c r="WCZ138" s="47"/>
      <c r="WDA138" s="47"/>
      <c r="WDB138" s="47"/>
      <c r="WDC138" s="47"/>
      <c r="WDD138" s="47"/>
      <c r="WDE138" s="47"/>
      <c r="WDF138" s="47"/>
      <c r="WDG138" s="47"/>
      <c r="WDH138" s="47"/>
      <c r="WDI138" s="47"/>
      <c r="WDJ138" s="47"/>
      <c r="WDK138" s="47"/>
      <c r="WDL138" s="47"/>
      <c r="WDM138" s="47"/>
      <c r="WDN138" s="47"/>
      <c r="WDO138" s="47"/>
      <c r="WDP138" s="47"/>
      <c r="WDQ138" s="47"/>
      <c r="WDR138" s="47"/>
      <c r="WDS138" s="47"/>
      <c r="WDT138" s="47"/>
      <c r="WDU138" s="47"/>
      <c r="WDV138" s="47"/>
      <c r="WDW138" s="47"/>
      <c r="WDX138" s="47"/>
      <c r="WDY138" s="47"/>
      <c r="WDZ138" s="47"/>
      <c r="WEA138" s="47"/>
      <c r="WEB138" s="47"/>
      <c r="WEC138" s="47"/>
      <c r="WED138" s="47"/>
      <c r="WEE138" s="47"/>
      <c r="WEF138" s="47"/>
      <c r="WEG138" s="47"/>
      <c r="WEH138" s="47"/>
      <c r="WEI138" s="47"/>
      <c r="WEJ138" s="47"/>
      <c r="WEK138" s="47"/>
      <c r="WEL138" s="47"/>
      <c r="WEM138" s="47"/>
      <c r="WEN138" s="47"/>
      <c r="WEO138" s="47"/>
      <c r="WEP138" s="47"/>
      <c r="WEQ138" s="47"/>
      <c r="WER138" s="47"/>
      <c r="WES138" s="47"/>
      <c r="WET138" s="47"/>
      <c r="WEU138" s="47"/>
      <c r="WEV138" s="47"/>
      <c r="WEW138" s="47"/>
      <c r="WEX138" s="47"/>
      <c r="WEY138" s="47"/>
      <c r="WEZ138" s="47"/>
      <c r="WFA138" s="47"/>
      <c r="WFB138" s="47"/>
      <c r="WFC138" s="47"/>
      <c r="WFD138" s="47"/>
      <c r="WFE138" s="47"/>
      <c r="WFF138" s="47"/>
      <c r="WFG138" s="47"/>
      <c r="WFH138" s="47"/>
      <c r="WFI138" s="47"/>
      <c r="WFJ138" s="47"/>
      <c r="WFK138" s="47"/>
      <c r="WFL138" s="47"/>
      <c r="WFM138" s="47"/>
      <c r="WFN138" s="47"/>
      <c r="WFO138" s="47"/>
      <c r="WFP138" s="47"/>
      <c r="WFQ138" s="47"/>
      <c r="WFR138" s="47"/>
      <c r="WFS138" s="47"/>
      <c r="WFT138" s="47"/>
      <c r="WFU138" s="47"/>
      <c r="WFV138" s="47"/>
      <c r="WFW138" s="47"/>
      <c r="WFX138" s="47"/>
      <c r="WFY138" s="47"/>
      <c r="WFZ138" s="47"/>
      <c r="WGA138" s="47"/>
      <c r="WGB138" s="47"/>
      <c r="WGC138" s="47"/>
      <c r="WGD138" s="47"/>
      <c r="WGE138" s="47"/>
      <c r="WGF138" s="47"/>
      <c r="WGG138" s="47"/>
      <c r="WGH138" s="47"/>
      <c r="WGI138" s="47"/>
      <c r="WGJ138" s="47"/>
      <c r="WGK138" s="47"/>
      <c r="WGL138" s="47"/>
      <c r="WGM138" s="47"/>
      <c r="WGN138" s="47"/>
      <c r="WGO138" s="47"/>
      <c r="WGP138" s="47"/>
      <c r="WGQ138" s="47"/>
      <c r="WGR138" s="47"/>
      <c r="WGS138" s="47"/>
      <c r="WGT138" s="47"/>
      <c r="WGU138" s="47"/>
      <c r="WGV138" s="47"/>
      <c r="WGW138" s="47"/>
      <c r="WGX138" s="47"/>
      <c r="WGY138" s="47"/>
      <c r="WGZ138" s="47"/>
      <c r="WHA138" s="47"/>
      <c r="WHB138" s="47"/>
      <c r="WHC138" s="47"/>
      <c r="WHD138" s="47"/>
      <c r="WHE138" s="47"/>
      <c r="WHF138" s="47"/>
      <c r="WHG138" s="47"/>
      <c r="WHH138" s="47"/>
      <c r="WHI138" s="47"/>
      <c r="WHJ138" s="47"/>
      <c r="WHK138" s="47"/>
      <c r="WHL138" s="47"/>
      <c r="WHM138" s="47"/>
      <c r="WHN138" s="47"/>
      <c r="WHO138" s="47"/>
      <c r="WHP138" s="47"/>
      <c r="WHQ138" s="47"/>
      <c r="WHR138" s="47"/>
      <c r="WHS138" s="47"/>
      <c r="WHT138" s="47"/>
      <c r="WHU138" s="47"/>
      <c r="WHV138" s="47"/>
      <c r="WHW138" s="47"/>
      <c r="WHX138" s="47"/>
      <c r="WHY138" s="47"/>
      <c r="WHZ138" s="47"/>
      <c r="WIA138" s="47"/>
      <c r="WIB138" s="47"/>
      <c r="WIC138" s="47"/>
      <c r="WID138" s="47"/>
      <c r="WIE138" s="47"/>
      <c r="WIF138" s="47"/>
      <c r="WIG138" s="47"/>
      <c r="WIH138" s="47"/>
      <c r="WII138" s="47"/>
      <c r="WIJ138" s="47"/>
      <c r="WIK138" s="47"/>
      <c r="WIL138" s="47"/>
      <c r="WIM138" s="47"/>
      <c r="WIN138" s="47"/>
      <c r="WIO138" s="47"/>
      <c r="WIP138" s="47"/>
      <c r="WIQ138" s="47"/>
      <c r="WIR138" s="47"/>
      <c r="WIS138" s="47"/>
      <c r="WIT138" s="47"/>
      <c r="WIU138" s="47"/>
      <c r="WIV138" s="47"/>
      <c r="WIW138" s="47"/>
      <c r="WIX138" s="47"/>
      <c r="WIY138" s="47"/>
      <c r="WIZ138" s="47"/>
      <c r="WJA138" s="47"/>
      <c r="WJB138" s="47"/>
      <c r="WJC138" s="47"/>
      <c r="WJD138" s="47"/>
      <c r="WJE138" s="47"/>
      <c r="WJF138" s="47"/>
      <c r="WJG138" s="47"/>
      <c r="WJH138" s="47"/>
      <c r="WJI138" s="47"/>
      <c r="WJJ138" s="47"/>
      <c r="WJK138" s="47"/>
      <c r="WJL138" s="47"/>
      <c r="WJM138" s="47"/>
      <c r="WJN138" s="47"/>
      <c r="WJO138" s="47"/>
      <c r="WJP138" s="47"/>
      <c r="WJQ138" s="47"/>
      <c r="WJR138" s="47"/>
      <c r="WJS138" s="47"/>
      <c r="WJT138" s="47"/>
      <c r="WJU138" s="47"/>
      <c r="WJV138" s="47"/>
      <c r="WJW138" s="47"/>
      <c r="WJX138" s="47"/>
      <c r="WJY138" s="47"/>
      <c r="WJZ138" s="47"/>
      <c r="WKA138" s="47"/>
      <c r="WKB138" s="47"/>
      <c r="WKC138" s="47"/>
      <c r="WKD138" s="47"/>
      <c r="WKE138" s="47"/>
      <c r="WKF138" s="47"/>
      <c r="WKG138" s="47"/>
      <c r="WKH138" s="47"/>
      <c r="WKI138" s="47"/>
      <c r="WKJ138" s="47"/>
      <c r="WKK138" s="47"/>
      <c r="WKL138" s="47"/>
      <c r="WKM138" s="47"/>
      <c r="WKN138" s="47"/>
      <c r="WKO138" s="47"/>
      <c r="WKP138" s="47"/>
      <c r="WKQ138" s="47"/>
      <c r="WKR138" s="47"/>
      <c r="WKS138" s="47"/>
      <c r="WKT138" s="47"/>
      <c r="WKU138" s="47"/>
      <c r="WKV138" s="47"/>
      <c r="WKW138" s="47"/>
      <c r="WKX138" s="47"/>
      <c r="WKY138" s="47"/>
      <c r="WKZ138" s="47"/>
      <c r="WLA138" s="47"/>
      <c r="WLB138" s="47"/>
      <c r="WLC138" s="47"/>
      <c r="WLD138" s="47"/>
      <c r="WLE138" s="47"/>
      <c r="WLF138" s="47"/>
      <c r="WLG138" s="47"/>
      <c r="WLH138" s="47"/>
      <c r="WLI138" s="47"/>
      <c r="WLJ138" s="47"/>
      <c r="WLK138" s="47"/>
      <c r="WLL138" s="47"/>
      <c r="WLM138" s="47"/>
      <c r="WLN138" s="47"/>
      <c r="WLO138" s="47"/>
      <c r="WLP138" s="47"/>
      <c r="WLQ138" s="47"/>
      <c r="WLR138" s="47"/>
      <c r="WLS138" s="47"/>
      <c r="WLT138" s="47"/>
      <c r="WLU138" s="47"/>
      <c r="WLV138" s="47"/>
      <c r="WLW138" s="47"/>
      <c r="WLX138" s="47"/>
      <c r="WLY138" s="47"/>
      <c r="WLZ138" s="47"/>
      <c r="WMA138" s="47"/>
      <c r="WMB138" s="47"/>
      <c r="WMC138" s="47"/>
      <c r="WMD138" s="47"/>
      <c r="WME138" s="47"/>
      <c r="WMF138" s="47"/>
      <c r="WMG138" s="47"/>
      <c r="WMH138" s="47"/>
      <c r="WMI138" s="47"/>
      <c r="WMJ138" s="47"/>
      <c r="WMK138" s="47"/>
      <c r="WML138" s="47"/>
      <c r="WMM138" s="47"/>
      <c r="WMN138" s="47"/>
      <c r="WMO138" s="47"/>
      <c r="WMP138" s="47"/>
      <c r="WMQ138" s="47"/>
      <c r="WMR138" s="47"/>
      <c r="WMS138" s="47"/>
      <c r="WMT138" s="47"/>
      <c r="WMU138" s="47"/>
      <c r="WMV138" s="47"/>
      <c r="WMW138" s="47"/>
      <c r="WMX138" s="47"/>
      <c r="WMY138" s="47"/>
      <c r="WMZ138" s="47"/>
      <c r="WNA138" s="47"/>
      <c r="WNB138" s="47"/>
      <c r="WNC138" s="47"/>
      <c r="WND138" s="47"/>
      <c r="WNE138" s="47"/>
      <c r="WNF138" s="47"/>
      <c r="WNG138" s="47"/>
      <c r="WNH138" s="47"/>
      <c r="WNI138" s="47"/>
      <c r="WNJ138" s="47"/>
      <c r="WNK138" s="47"/>
      <c r="WNL138" s="47"/>
      <c r="WNM138" s="47"/>
      <c r="WNN138" s="47"/>
      <c r="WNO138" s="47"/>
      <c r="WNP138" s="47"/>
      <c r="WNQ138" s="47"/>
      <c r="WNR138" s="47"/>
      <c r="WNS138" s="47"/>
      <c r="WNT138" s="47"/>
      <c r="WNU138" s="47"/>
      <c r="WNV138" s="47"/>
      <c r="WNW138" s="47"/>
      <c r="WNX138" s="47"/>
      <c r="WNY138" s="47"/>
      <c r="WNZ138" s="47"/>
      <c r="WOA138" s="47"/>
      <c r="WOB138" s="47"/>
      <c r="WOC138" s="47"/>
      <c r="WOD138" s="47"/>
      <c r="WOE138" s="47"/>
      <c r="WOF138" s="47"/>
      <c r="WOG138" s="47"/>
      <c r="WOH138" s="47"/>
      <c r="WOI138" s="47"/>
      <c r="WOJ138" s="47"/>
      <c r="WOK138" s="47"/>
      <c r="WOL138" s="47"/>
      <c r="WOM138" s="47"/>
      <c r="WON138" s="47"/>
      <c r="WOO138" s="47"/>
      <c r="WOP138" s="47"/>
      <c r="WOQ138" s="47"/>
      <c r="WOR138" s="47"/>
      <c r="WOS138" s="47"/>
      <c r="WOT138" s="47"/>
      <c r="WOU138" s="47"/>
      <c r="WOV138" s="47"/>
      <c r="WOW138" s="47"/>
      <c r="WOX138" s="47"/>
      <c r="WOY138" s="47"/>
      <c r="WOZ138" s="47"/>
      <c r="WPA138" s="47"/>
      <c r="WPB138" s="47"/>
      <c r="WPC138" s="47"/>
      <c r="WPD138" s="47"/>
      <c r="WPE138" s="47"/>
      <c r="WPF138" s="47"/>
      <c r="WPG138" s="47"/>
      <c r="WPH138" s="47"/>
      <c r="WPI138" s="47"/>
      <c r="WPJ138" s="47"/>
      <c r="WPK138" s="47"/>
      <c r="WPL138" s="47"/>
      <c r="WPM138" s="47"/>
      <c r="WPN138" s="47"/>
      <c r="WPO138" s="47"/>
      <c r="WPP138" s="47"/>
      <c r="WPQ138" s="47"/>
      <c r="WPR138" s="47"/>
      <c r="WPS138" s="47"/>
      <c r="WPT138" s="47"/>
      <c r="WPU138" s="47"/>
      <c r="WPV138" s="47"/>
      <c r="WPW138" s="47"/>
      <c r="WPX138" s="47"/>
      <c r="WPY138" s="47"/>
      <c r="WPZ138" s="47"/>
      <c r="WQA138" s="47"/>
      <c r="WQB138" s="47"/>
      <c r="WQC138" s="47"/>
      <c r="WQD138" s="47"/>
      <c r="WQE138" s="47"/>
      <c r="WQF138" s="47"/>
      <c r="WQG138" s="47"/>
      <c r="WQH138" s="47"/>
      <c r="WQI138" s="47"/>
      <c r="WQJ138" s="47"/>
      <c r="WQK138" s="47"/>
      <c r="WQL138" s="47"/>
      <c r="WQM138" s="47"/>
      <c r="WQN138" s="47"/>
      <c r="WQO138" s="47"/>
      <c r="WQP138" s="47"/>
      <c r="WQQ138" s="47"/>
      <c r="WQR138" s="47"/>
      <c r="WQS138" s="47"/>
      <c r="WQT138" s="47"/>
      <c r="WQU138" s="47"/>
      <c r="WQV138" s="47"/>
      <c r="WQW138" s="47"/>
      <c r="WQX138" s="47"/>
      <c r="WQY138" s="47"/>
      <c r="WQZ138" s="47"/>
      <c r="WRA138" s="47"/>
      <c r="WRB138" s="47"/>
      <c r="WRC138" s="47"/>
      <c r="WRD138" s="47"/>
      <c r="WRE138" s="47"/>
      <c r="WRF138" s="47"/>
      <c r="WRG138" s="47"/>
      <c r="WRH138" s="47"/>
      <c r="WRI138" s="47"/>
      <c r="WRJ138" s="47"/>
      <c r="WRK138" s="47"/>
      <c r="WRL138" s="47"/>
      <c r="WRM138" s="47"/>
      <c r="WRN138" s="47"/>
      <c r="WRO138" s="47"/>
      <c r="WRP138" s="47"/>
      <c r="WRQ138" s="47"/>
      <c r="WRR138" s="47"/>
      <c r="WRS138" s="47"/>
      <c r="WRT138" s="47"/>
      <c r="WRU138" s="47"/>
      <c r="WRV138" s="47"/>
      <c r="WRW138" s="47"/>
      <c r="WRX138" s="47"/>
      <c r="WRY138" s="47"/>
      <c r="WRZ138" s="47"/>
      <c r="WSA138" s="47"/>
      <c r="WSB138" s="47"/>
      <c r="WSC138" s="47"/>
      <c r="WSD138" s="47"/>
      <c r="WSE138" s="47"/>
      <c r="WSF138" s="47"/>
      <c r="WSG138" s="47"/>
      <c r="WSH138" s="47"/>
      <c r="WSI138" s="47"/>
      <c r="WSJ138" s="47"/>
      <c r="WSK138" s="47"/>
      <c r="WSL138" s="47"/>
      <c r="WSM138" s="47"/>
      <c r="WSN138" s="47"/>
      <c r="WSO138" s="47"/>
      <c r="WSP138" s="47"/>
      <c r="WSQ138" s="47"/>
      <c r="WSR138" s="47"/>
      <c r="WSS138" s="47"/>
      <c r="WST138" s="47"/>
      <c r="WSU138" s="47"/>
      <c r="WSV138" s="47"/>
      <c r="WSW138" s="47"/>
      <c r="WSX138" s="47"/>
      <c r="WSY138" s="47"/>
      <c r="WSZ138" s="47"/>
      <c r="WTA138" s="47"/>
      <c r="WTB138" s="47"/>
      <c r="WTC138" s="47"/>
      <c r="WTD138" s="47"/>
      <c r="WTE138" s="47"/>
      <c r="WTF138" s="47"/>
      <c r="WTG138" s="47"/>
      <c r="WTH138" s="47"/>
      <c r="WTI138" s="47"/>
      <c r="WTJ138" s="47"/>
      <c r="WTK138" s="47"/>
      <c r="WTL138" s="47"/>
      <c r="WTM138" s="47"/>
      <c r="WTN138" s="47"/>
      <c r="WTO138" s="47"/>
      <c r="WTP138" s="47"/>
      <c r="WTQ138" s="47"/>
      <c r="WTR138" s="47"/>
      <c r="WTS138" s="47"/>
      <c r="WTT138" s="47"/>
      <c r="WTU138" s="47"/>
      <c r="WTV138" s="47"/>
      <c r="WTW138" s="47"/>
      <c r="WTX138" s="47"/>
      <c r="WTY138" s="47"/>
      <c r="WTZ138" s="47"/>
      <c r="WUA138" s="47"/>
      <c r="WUB138" s="47"/>
      <c r="WUC138" s="47"/>
      <c r="WUD138" s="47"/>
      <c r="WUE138" s="47"/>
      <c r="WUF138" s="47"/>
      <c r="WUG138" s="47"/>
      <c r="WUH138" s="47"/>
      <c r="WUI138" s="47"/>
      <c r="WUJ138" s="47"/>
      <c r="WUK138" s="47"/>
      <c r="WUL138" s="47"/>
      <c r="WUM138" s="47"/>
      <c r="WUN138" s="47"/>
      <c r="WUO138" s="47"/>
      <c r="WUP138" s="47"/>
      <c r="WUQ138" s="47"/>
      <c r="WUR138" s="47"/>
      <c r="WUS138" s="47"/>
      <c r="WUT138" s="47"/>
      <c r="WUU138" s="47"/>
      <c r="WUV138" s="47"/>
      <c r="WUW138" s="47"/>
      <c r="WUX138" s="47"/>
      <c r="WUY138" s="47"/>
      <c r="WUZ138" s="47"/>
      <c r="WVA138" s="47"/>
      <c r="WVB138" s="47"/>
      <c r="WVC138" s="47"/>
      <c r="WVD138" s="47"/>
      <c r="WVE138" s="47"/>
      <c r="WVF138" s="47"/>
      <c r="WVG138" s="47"/>
      <c r="WVH138" s="47"/>
      <c r="WVI138" s="47"/>
      <c r="WVJ138" s="47"/>
      <c r="WVK138" s="47"/>
      <c r="WVL138" s="47"/>
      <c r="WVM138" s="47"/>
      <c r="WVN138" s="47"/>
      <c r="WVO138" s="47"/>
      <c r="WVP138" s="47"/>
      <c r="WVQ138" s="47"/>
      <c r="WVR138" s="47"/>
      <c r="WVS138" s="47"/>
      <c r="WVT138" s="47"/>
      <c r="WVU138" s="47"/>
      <c r="WVV138" s="47"/>
      <c r="WVW138" s="47"/>
      <c r="WVX138" s="47"/>
      <c r="WVY138" s="47"/>
      <c r="WVZ138" s="47"/>
      <c r="WWA138" s="47"/>
      <c r="WWB138" s="47"/>
      <c r="WWC138" s="47"/>
      <c r="WWD138" s="47"/>
      <c r="WWE138" s="47"/>
      <c r="WWF138" s="47"/>
      <c r="WWG138" s="47"/>
      <c r="WWH138" s="47"/>
      <c r="WWI138" s="47"/>
      <c r="WWJ138" s="47"/>
      <c r="WWK138" s="47"/>
      <c r="WWL138" s="47"/>
      <c r="WWM138" s="47"/>
      <c r="WWN138" s="47"/>
      <c r="WWO138" s="47"/>
      <c r="WWP138" s="47"/>
      <c r="WWQ138" s="47"/>
      <c r="WWR138" s="47"/>
      <c r="WWS138" s="47"/>
      <c r="WWT138" s="47"/>
      <c r="WWU138" s="47"/>
      <c r="WWV138" s="47"/>
      <c r="WWW138" s="47"/>
      <c r="WWX138" s="47"/>
      <c r="WWY138" s="47"/>
      <c r="WWZ138" s="47"/>
      <c r="WXA138" s="47"/>
      <c r="WXB138" s="47"/>
      <c r="WXC138" s="47"/>
      <c r="WXD138" s="47"/>
      <c r="WXE138" s="47"/>
      <c r="WXF138" s="47"/>
      <c r="WXG138" s="47"/>
      <c r="WXH138" s="47"/>
      <c r="WXI138" s="47"/>
      <c r="WXJ138" s="47"/>
      <c r="WXK138" s="47"/>
      <c r="WXL138" s="47"/>
      <c r="WXM138" s="47"/>
      <c r="WXN138" s="47"/>
      <c r="WXO138" s="47"/>
      <c r="WXP138" s="47"/>
      <c r="WXQ138" s="47"/>
      <c r="WXR138" s="47"/>
      <c r="WXS138" s="47"/>
      <c r="WXT138" s="47"/>
      <c r="WXU138" s="47"/>
      <c r="WXV138" s="47"/>
      <c r="WXW138" s="47"/>
      <c r="WXX138" s="47"/>
      <c r="WXY138" s="47"/>
      <c r="WXZ138" s="47"/>
      <c r="WYA138" s="47"/>
      <c r="WYB138" s="47"/>
      <c r="WYC138" s="47"/>
      <c r="WYD138" s="47"/>
      <c r="WYE138" s="47"/>
      <c r="WYF138" s="47"/>
      <c r="WYG138" s="47"/>
      <c r="WYH138" s="47"/>
      <c r="WYI138" s="47"/>
      <c r="WYJ138" s="47"/>
      <c r="WYK138" s="47"/>
      <c r="WYL138" s="47"/>
      <c r="WYM138" s="47"/>
      <c r="WYN138" s="47"/>
      <c r="WYO138" s="47"/>
      <c r="WYP138" s="47"/>
      <c r="WYQ138" s="47"/>
      <c r="WYR138" s="47"/>
      <c r="WYS138" s="47"/>
      <c r="WYT138" s="47"/>
      <c r="WYU138" s="47"/>
      <c r="WYV138" s="47"/>
      <c r="WYW138" s="47"/>
      <c r="WYX138" s="47"/>
      <c r="WYY138" s="47"/>
      <c r="WYZ138" s="47"/>
      <c r="WZA138" s="47"/>
      <c r="WZB138" s="47"/>
      <c r="WZC138" s="47"/>
      <c r="WZD138" s="47"/>
      <c r="WZE138" s="47"/>
      <c r="WZF138" s="47"/>
      <c r="WZG138" s="47"/>
      <c r="WZH138" s="47"/>
      <c r="WZI138" s="47"/>
      <c r="WZJ138" s="47"/>
      <c r="WZK138" s="47"/>
      <c r="WZL138" s="47"/>
      <c r="WZM138" s="47"/>
      <c r="WZN138" s="47"/>
      <c r="WZO138" s="47"/>
      <c r="WZP138" s="47"/>
      <c r="WZQ138" s="47"/>
      <c r="WZR138" s="47"/>
      <c r="WZS138" s="47"/>
      <c r="WZT138" s="47"/>
      <c r="WZU138" s="47"/>
      <c r="WZV138" s="47"/>
      <c r="WZW138" s="47"/>
      <c r="WZX138" s="47"/>
      <c r="WZY138" s="47"/>
      <c r="WZZ138" s="47"/>
      <c r="XAA138" s="47"/>
      <c r="XAB138" s="47"/>
      <c r="XAC138" s="47"/>
      <c r="XAD138" s="47"/>
      <c r="XAE138" s="47"/>
      <c r="XAF138" s="47"/>
      <c r="XAG138" s="47"/>
      <c r="XAH138" s="47"/>
      <c r="XAI138" s="47"/>
      <c r="XAJ138" s="47"/>
      <c r="XAK138" s="47"/>
      <c r="XAL138" s="47"/>
      <c r="XAM138" s="47"/>
      <c r="XAN138" s="47"/>
      <c r="XAO138" s="47"/>
      <c r="XAP138" s="47"/>
      <c r="XAQ138" s="47"/>
      <c r="XAR138" s="47"/>
      <c r="XAS138" s="47"/>
      <c r="XAT138" s="47"/>
      <c r="XAU138" s="47"/>
      <c r="XAV138" s="47"/>
      <c r="XAW138" s="47"/>
      <c r="XAX138" s="47"/>
      <c r="XAY138" s="47"/>
      <c r="XAZ138" s="47"/>
      <c r="XBA138" s="47"/>
      <c r="XBB138" s="47"/>
      <c r="XBC138" s="47"/>
      <c r="XBD138" s="47"/>
      <c r="XBE138" s="47"/>
      <c r="XBF138" s="47"/>
      <c r="XBG138" s="47"/>
      <c r="XBH138" s="47"/>
      <c r="XBI138" s="47"/>
      <c r="XBJ138" s="47"/>
      <c r="XBK138" s="47"/>
      <c r="XBL138" s="47"/>
      <c r="XBM138" s="47"/>
      <c r="XBN138" s="47"/>
      <c r="XBO138" s="47"/>
      <c r="XBP138" s="47"/>
      <c r="XBQ138" s="47"/>
      <c r="XBR138" s="47"/>
      <c r="XBS138" s="47"/>
      <c r="XBT138" s="47"/>
      <c r="XBU138" s="47"/>
      <c r="XBV138" s="47"/>
      <c r="XBW138" s="47"/>
      <c r="XBX138" s="47"/>
      <c r="XBY138" s="47"/>
      <c r="XBZ138" s="47"/>
      <c r="XCA138" s="47"/>
      <c r="XCB138" s="47"/>
      <c r="XCC138" s="47"/>
      <c r="XCD138" s="47"/>
      <c r="XCE138" s="47"/>
      <c r="XCF138" s="47"/>
      <c r="XCG138" s="47"/>
      <c r="XCH138" s="47"/>
      <c r="XCI138" s="47"/>
      <c r="XCJ138" s="47"/>
      <c r="XCK138" s="47"/>
      <c r="XCL138" s="47"/>
      <c r="XCM138" s="47"/>
      <c r="XCN138" s="47"/>
      <c r="XCO138" s="47"/>
      <c r="XCP138" s="47"/>
      <c r="XCQ138" s="47"/>
      <c r="XCR138" s="47"/>
      <c r="XCS138" s="47"/>
      <c r="XCT138" s="47"/>
      <c r="XCU138" s="47"/>
      <c r="XCV138" s="47"/>
      <c r="XCW138" s="47"/>
      <c r="XCX138" s="47"/>
      <c r="XCY138" s="47"/>
      <c r="XCZ138" s="47"/>
      <c r="XDA138" s="47"/>
      <c r="XDB138" s="47"/>
      <c r="XDC138" s="47"/>
      <c r="XDD138" s="47"/>
      <c r="XDE138" s="47"/>
      <c r="XDF138" s="47"/>
      <c r="XDG138" s="47"/>
      <c r="XDH138" s="47"/>
      <c r="XDI138" s="47"/>
      <c r="XDJ138" s="47"/>
      <c r="XDK138" s="47"/>
      <c r="XDL138" s="47"/>
      <c r="XDM138" s="47"/>
      <c r="XDN138" s="47"/>
      <c r="XDO138" s="47"/>
      <c r="XDP138" s="47"/>
      <c r="XDQ138" s="47"/>
      <c r="XDR138" s="47"/>
      <c r="XDS138" s="47"/>
      <c r="XDT138" s="47"/>
      <c r="XDU138" s="47"/>
      <c r="XDV138" s="47"/>
      <c r="XDW138" s="47"/>
      <c r="XDX138" s="47"/>
      <c r="XDY138" s="47"/>
      <c r="XDZ138" s="47"/>
      <c r="XEA138" s="47"/>
      <c r="XEB138" s="47"/>
      <c r="XEC138" s="47"/>
      <c r="XED138" s="47"/>
      <c r="XEE138" s="47"/>
      <c r="XEF138" s="47"/>
      <c r="XEG138" s="47"/>
      <c r="XEH138" s="47"/>
      <c r="XEI138" s="47"/>
      <c r="XEJ138" s="47"/>
      <c r="XEK138" s="47"/>
      <c r="XEL138" s="47"/>
      <c r="XEM138" s="47"/>
      <c r="XEN138" s="47"/>
      <c r="XEO138" s="47"/>
      <c r="XEP138" s="47"/>
      <c r="XEQ138" s="47"/>
      <c r="XER138" s="47"/>
      <c r="XES138" s="47"/>
      <c r="XET138" s="47"/>
      <c r="XEU138" s="47"/>
      <c r="XEV138" s="47"/>
      <c r="XEW138" s="47"/>
      <c r="XEX138" s="47"/>
      <c r="XEY138" s="47"/>
      <c r="XEZ138" s="47"/>
      <c r="XFA138" s="47"/>
      <c r="XFB138" s="47"/>
      <c r="XFC138" s="47"/>
    </row>
    <row r="139" spans="1:16383">
      <c r="A139" s="23">
        <v>246</v>
      </c>
      <c r="B139" s="24" t="s">
        <v>1507</v>
      </c>
      <c r="C139" s="21" t="s">
        <v>2561</v>
      </c>
      <c r="D139" s="24" t="s">
        <v>2561</v>
      </c>
      <c r="E139" s="21" t="s">
        <v>1508</v>
      </c>
      <c r="F139" s="24" t="s">
        <v>2550</v>
      </c>
      <c r="G139" s="24" t="s">
        <v>2657</v>
      </c>
      <c r="H139" s="24" t="s">
        <v>2735</v>
      </c>
      <c r="I139" s="21">
        <v>2018</v>
      </c>
      <c r="J139" s="21" t="s">
        <v>2559</v>
      </c>
      <c r="K139" s="21" t="s">
        <v>2559</v>
      </c>
      <c r="M139" s="21">
        <v>1</v>
      </c>
      <c r="N139" s="21" t="s">
        <v>2559</v>
      </c>
      <c r="O139" s="24" t="s">
        <v>2809</v>
      </c>
      <c r="P139" s="24" t="s">
        <v>2738</v>
      </c>
      <c r="Q139" s="21" t="s">
        <v>2552</v>
      </c>
      <c r="R139" s="21" t="s">
        <v>2559</v>
      </c>
      <c r="S139" s="21" t="s">
        <v>2559</v>
      </c>
      <c r="T139" s="21" t="s">
        <v>2559</v>
      </c>
      <c r="U139" s="21" t="s">
        <v>2559</v>
      </c>
      <c r="V139" s="21" t="s">
        <v>2565</v>
      </c>
      <c r="W139" s="24" t="s">
        <v>2766</v>
      </c>
      <c r="X139" s="21" t="s">
        <v>2965</v>
      </c>
      <c r="Y139" s="24" t="s">
        <v>2767</v>
      </c>
      <c r="Z139" s="21" t="s">
        <v>3032</v>
      </c>
      <c r="AA139" s="21" t="s">
        <v>2552</v>
      </c>
      <c r="AB139" s="21" t="s">
        <v>2710</v>
      </c>
      <c r="AC139" s="21" t="s">
        <v>2566</v>
      </c>
      <c r="AD139" s="21" t="s">
        <v>2737</v>
      </c>
      <c r="AE139" s="24" t="s">
        <v>2744</v>
      </c>
      <c r="AF139" s="24" t="s">
        <v>2743</v>
      </c>
      <c r="AG139" s="21" t="s">
        <v>2738</v>
      </c>
      <c r="AH139" s="21" t="s">
        <v>2738</v>
      </c>
      <c r="AI139" s="24" t="s">
        <v>2559</v>
      </c>
      <c r="AJ139" s="24" t="s">
        <v>3033</v>
      </c>
      <c r="AK139" s="24" t="s">
        <v>2763</v>
      </c>
      <c r="AL139" s="24" t="s">
        <v>2559</v>
      </c>
      <c r="AM139" s="24" t="s">
        <v>2559</v>
      </c>
      <c r="AN139" s="24" t="s">
        <v>3034</v>
      </c>
      <c r="AO139" s="24" t="s">
        <v>2744</v>
      </c>
      <c r="AP139" s="24" t="s">
        <v>2559</v>
      </c>
      <c r="AQ139" s="24" t="s">
        <v>2559</v>
      </c>
      <c r="AR139" s="49" t="s">
        <v>2744</v>
      </c>
      <c r="AS139" s="49" t="s">
        <v>2559</v>
      </c>
      <c r="AT139" s="24" t="s">
        <v>2559</v>
      </c>
      <c r="AU139" s="24" t="s">
        <v>2738</v>
      </c>
      <c r="AV139" s="24" t="s">
        <v>2738</v>
      </c>
      <c r="AW139" s="24" t="s">
        <v>2738</v>
      </c>
      <c r="AX139" s="24" t="s">
        <v>2738</v>
      </c>
      <c r="AY139" s="24" t="s">
        <v>2771</v>
      </c>
      <c r="AZ139" s="49" t="s">
        <v>2739</v>
      </c>
      <c r="BA139" s="49" t="s">
        <v>2740</v>
      </c>
      <c r="BB139" s="21" t="s">
        <v>2551</v>
      </c>
      <c r="BC139" s="25"/>
      <c r="BD139" s="25"/>
      <c r="BE139" s="25"/>
    </row>
    <row r="140" spans="1:16383">
      <c r="A140" s="23">
        <v>248</v>
      </c>
      <c r="B140" s="24" t="s">
        <v>1515</v>
      </c>
      <c r="C140" s="21" t="s">
        <v>2570</v>
      </c>
      <c r="D140" s="24" t="s">
        <v>2570</v>
      </c>
      <c r="E140" s="21" t="s">
        <v>1516</v>
      </c>
      <c r="F140" s="24" t="s">
        <v>2550</v>
      </c>
      <c r="G140" s="24" t="s">
        <v>2657</v>
      </c>
      <c r="H140" s="24" t="s">
        <v>2735</v>
      </c>
      <c r="I140" s="21">
        <v>2018</v>
      </c>
      <c r="J140" s="21" t="s">
        <v>2559</v>
      </c>
      <c r="K140" s="21" t="s">
        <v>2559</v>
      </c>
      <c r="M140" s="21">
        <v>2</v>
      </c>
      <c r="N140" s="21" t="s">
        <v>2552</v>
      </c>
      <c r="O140" s="24" t="s">
        <v>2738</v>
      </c>
      <c r="P140" s="24" t="s">
        <v>2738</v>
      </c>
      <c r="Q140" s="21" t="s">
        <v>2552</v>
      </c>
      <c r="R140" s="21" t="s">
        <v>2559</v>
      </c>
      <c r="S140" s="21" t="s">
        <v>2559</v>
      </c>
      <c r="T140" s="21" t="s">
        <v>2559</v>
      </c>
      <c r="U140" s="21" t="s">
        <v>2559</v>
      </c>
      <c r="V140" s="21" t="s">
        <v>2565</v>
      </c>
      <c r="W140" s="24" t="s">
        <v>2552</v>
      </c>
      <c r="X140" s="21" t="s">
        <v>2965</v>
      </c>
      <c r="Y140" s="24" t="s">
        <v>2777</v>
      </c>
      <c r="Z140" s="21" t="s">
        <v>2736</v>
      </c>
      <c r="AA140" s="21" t="s">
        <v>2552</v>
      </c>
      <c r="AB140" s="21" t="s">
        <v>2710</v>
      </c>
      <c r="AC140" s="21" t="s">
        <v>2566</v>
      </c>
      <c r="AD140" s="21" t="s">
        <v>2737</v>
      </c>
      <c r="AE140" s="24" t="s">
        <v>3035</v>
      </c>
      <c r="AF140" s="24" t="s">
        <v>2743</v>
      </c>
      <c r="AG140" s="21" t="s">
        <v>2738</v>
      </c>
      <c r="AH140" s="21" t="s">
        <v>2738</v>
      </c>
      <c r="AI140" s="21" t="s">
        <v>2738</v>
      </c>
      <c r="AJ140" s="24" t="s">
        <v>3036</v>
      </c>
      <c r="AK140" s="24" t="s">
        <v>3037</v>
      </c>
      <c r="AL140" s="21" t="s">
        <v>2738</v>
      </c>
      <c r="AM140" s="24" t="s">
        <v>3038</v>
      </c>
      <c r="AN140" s="24" t="s">
        <v>3039</v>
      </c>
      <c r="AO140" s="21" t="s">
        <v>2738</v>
      </c>
      <c r="AP140" s="24" t="s">
        <v>3040</v>
      </c>
      <c r="AQ140" s="21" t="s">
        <v>2738</v>
      </c>
      <c r="AR140" s="49" t="s">
        <v>2559</v>
      </c>
      <c r="AS140" s="49" t="s">
        <v>2559</v>
      </c>
      <c r="AT140" s="24" t="s">
        <v>2559</v>
      </c>
      <c r="AU140" s="24" t="s">
        <v>2559</v>
      </c>
      <c r="AV140" s="21" t="s">
        <v>2738</v>
      </c>
      <c r="AW140" s="21" t="s">
        <v>2738</v>
      </c>
      <c r="AX140" s="24" t="s">
        <v>2879</v>
      </c>
      <c r="AY140" s="24" t="s">
        <v>3041</v>
      </c>
      <c r="AZ140" s="49" t="s">
        <v>2739</v>
      </c>
      <c r="BA140" s="49" t="s">
        <v>2734</v>
      </c>
      <c r="BB140" s="21" t="s">
        <v>2551</v>
      </c>
      <c r="BC140" s="25"/>
      <c r="BD140" s="25"/>
      <c r="BE140" s="25"/>
    </row>
    <row r="141" spans="1:16383">
      <c r="A141" s="21">
        <v>253</v>
      </c>
      <c r="B141" s="24" t="s">
        <v>1535</v>
      </c>
      <c r="C141" s="21" t="s">
        <v>2570</v>
      </c>
      <c r="D141" s="24" t="s">
        <v>2610</v>
      </c>
      <c r="E141" s="21" t="s">
        <v>1536</v>
      </c>
      <c r="F141" s="24" t="s">
        <v>2558</v>
      </c>
      <c r="G141" s="24" t="s">
        <v>2657</v>
      </c>
      <c r="H141" s="24" t="s">
        <v>2735</v>
      </c>
      <c r="I141" s="21">
        <v>2017</v>
      </c>
      <c r="J141" s="21" t="s">
        <v>2559</v>
      </c>
      <c r="K141" s="21" t="s">
        <v>2559</v>
      </c>
      <c r="M141" s="21">
        <v>4</v>
      </c>
      <c r="N141" s="21" t="s">
        <v>2552</v>
      </c>
      <c r="O141" s="24" t="s">
        <v>2738</v>
      </c>
      <c r="P141" s="24" t="s">
        <v>2569</v>
      </c>
      <c r="Q141" s="21" t="s">
        <v>2552</v>
      </c>
      <c r="R141" s="21" t="s">
        <v>2559</v>
      </c>
      <c r="S141" s="21" t="s">
        <v>2559</v>
      </c>
      <c r="T141" s="21" t="s">
        <v>2559</v>
      </c>
      <c r="U141" s="21" t="s">
        <v>2559</v>
      </c>
      <c r="V141" s="21" t="s">
        <v>2552</v>
      </c>
      <c r="W141" s="24" t="s">
        <v>2750</v>
      </c>
      <c r="X141" s="21" t="s">
        <v>2965</v>
      </c>
      <c r="Y141" s="24" t="s">
        <v>3222</v>
      </c>
      <c r="Z141" s="21" t="s">
        <v>2736</v>
      </c>
      <c r="AA141" s="21" t="s">
        <v>2552</v>
      </c>
      <c r="AB141" s="21" t="s">
        <v>2710</v>
      </c>
      <c r="AC141" s="21" t="s">
        <v>2911</v>
      </c>
      <c r="AD141" s="21" t="s">
        <v>2737</v>
      </c>
      <c r="AE141" s="24" t="s">
        <v>2744</v>
      </c>
      <c r="AF141" s="24" t="s">
        <v>2769</v>
      </c>
      <c r="AG141" s="24" t="s">
        <v>3766</v>
      </c>
      <c r="AH141" s="21" t="s">
        <v>2738</v>
      </c>
      <c r="AI141" s="21" t="s">
        <v>2738</v>
      </c>
      <c r="AJ141" s="24" t="s">
        <v>3764</v>
      </c>
      <c r="AK141" s="21" t="s">
        <v>2738</v>
      </c>
      <c r="AL141" s="21" t="s">
        <v>2738</v>
      </c>
      <c r="AM141" s="21" t="s">
        <v>2738</v>
      </c>
      <c r="AN141" s="21" t="s">
        <v>2738</v>
      </c>
      <c r="AO141" s="21" t="s">
        <v>2738</v>
      </c>
      <c r="AP141" s="21" t="s">
        <v>2738</v>
      </c>
      <c r="AQ141" s="21" t="s">
        <v>2738</v>
      </c>
      <c r="AR141" s="49" t="s">
        <v>3765</v>
      </c>
      <c r="AS141" s="49" t="s">
        <v>3495</v>
      </c>
      <c r="AT141" s="21" t="s">
        <v>2738</v>
      </c>
      <c r="AU141" s="21" t="s">
        <v>2738</v>
      </c>
      <c r="AV141" s="21" t="s">
        <v>2738</v>
      </c>
      <c r="AW141" s="21" t="s">
        <v>2738</v>
      </c>
      <c r="AX141" s="24" t="s">
        <v>3512</v>
      </c>
      <c r="AY141" s="24" t="s">
        <v>3763</v>
      </c>
      <c r="AZ141" s="49" t="s">
        <v>3767</v>
      </c>
      <c r="BA141" s="49" t="s">
        <v>2734</v>
      </c>
      <c r="BB141" s="21" t="s">
        <v>2551</v>
      </c>
      <c r="BC141" s="25"/>
      <c r="BD141" s="25"/>
      <c r="BE141" s="25"/>
    </row>
    <row r="142" spans="1:16383">
      <c r="A142" s="23">
        <v>254</v>
      </c>
      <c r="B142" s="24" t="s">
        <v>1539</v>
      </c>
      <c r="C142" s="21" t="s">
        <v>2567</v>
      </c>
      <c r="D142" s="24" t="s">
        <v>2567</v>
      </c>
      <c r="E142" s="21" t="s">
        <v>1540</v>
      </c>
      <c r="F142" s="24" t="s">
        <v>2550</v>
      </c>
      <c r="G142" s="24" t="s">
        <v>2657</v>
      </c>
      <c r="H142" s="24" t="s">
        <v>2735</v>
      </c>
      <c r="I142" s="21">
        <v>2018</v>
      </c>
      <c r="J142" s="21" t="s">
        <v>2559</v>
      </c>
      <c r="K142" s="21" t="s">
        <v>2559</v>
      </c>
      <c r="M142" s="21">
        <v>2</v>
      </c>
      <c r="N142" s="21" t="s">
        <v>2559</v>
      </c>
      <c r="O142" s="24" t="s">
        <v>2569</v>
      </c>
      <c r="P142" s="24" t="s">
        <v>2738</v>
      </c>
      <c r="Q142" s="21" t="s">
        <v>2552</v>
      </c>
      <c r="R142" s="21" t="s">
        <v>2559</v>
      </c>
      <c r="S142" s="21" t="s">
        <v>2559</v>
      </c>
      <c r="T142" s="21" t="s">
        <v>2559</v>
      </c>
      <c r="U142" s="21" t="s">
        <v>2559</v>
      </c>
      <c r="V142" s="21" t="s">
        <v>2565</v>
      </c>
      <c r="W142" s="24" t="s">
        <v>2552</v>
      </c>
      <c r="X142" s="21" t="s">
        <v>2965</v>
      </c>
      <c r="Y142" s="24" t="s">
        <v>2777</v>
      </c>
      <c r="Z142" s="21" t="s">
        <v>2736</v>
      </c>
      <c r="AA142" s="21" t="s">
        <v>2552</v>
      </c>
      <c r="AB142" s="21" t="s">
        <v>2710</v>
      </c>
      <c r="AC142" s="21" t="s">
        <v>2566</v>
      </c>
      <c r="AD142" s="21" t="s">
        <v>2737</v>
      </c>
      <c r="AE142" s="24" t="s">
        <v>2742</v>
      </c>
      <c r="AF142" s="24" t="s">
        <v>2743</v>
      </c>
      <c r="AG142" s="21" t="s">
        <v>2738</v>
      </c>
      <c r="AH142" s="24" t="s">
        <v>2738</v>
      </c>
      <c r="AI142" s="21" t="s">
        <v>2738</v>
      </c>
      <c r="AJ142" s="21" t="s">
        <v>2738</v>
      </c>
      <c r="AK142" s="21" t="s">
        <v>2738</v>
      </c>
      <c r="AL142" s="21" t="s">
        <v>2738</v>
      </c>
      <c r="AM142" s="24" t="s">
        <v>3042</v>
      </c>
      <c r="AN142" s="24" t="s">
        <v>3043</v>
      </c>
      <c r="AO142" s="24" t="s">
        <v>3044</v>
      </c>
      <c r="AP142" s="21" t="s">
        <v>2738</v>
      </c>
      <c r="AQ142" s="24" t="s">
        <v>3045</v>
      </c>
      <c r="AR142" s="21" t="s">
        <v>2738</v>
      </c>
      <c r="AS142" s="21" t="s">
        <v>2738</v>
      </c>
      <c r="AT142" s="21" t="s">
        <v>2738</v>
      </c>
      <c r="AU142" s="21" t="s">
        <v>2738</v>
      </c>
      <c r="AV142" s="21" t="s">
        <v>2738</v>
      </c>
      <c r="AW142" s="21" t="s">
        <v>2738</v>
      </c>
      <c r="AX142" s="21" t="s">
        <v>2738</v>
      </c>
      <c r="AY142" s="24" t="s">
        <v>3046</v>
      </c>
      <c r="AZ142" s="49" t="s">
        <v>2739</v>
      </c>
      <c r="BA142" s="49" t="s">
        <v>2734</v>
      </c>
      <c r="BB142" s="21" t="s">
        <v>2551</v>
      </c>
      <c r="BC142" s="25"/>
      <c r="BD142" s="25"/>
      <c r="BE142" s="25"/>
    </row>
    <row r="143" spans="1:16383">
      <c r="A143" s="21">
        <v>257</v>
      </c>
      <c r="B143" s="24" t="s">
        <v>1551</v>
      </c>
      <c r="C143" s="21" t="s">
        <v>2567</v>
      </c>
      <c r="D143" s="24" t="s">
        <v>2567</v>
      </c>
      <c r="E143" s="21" t="s">
        <v>1552</v>
      </c>
      <c r="F143" s="24" t="s">
        <v>2550</v>
      </c>
      <c r="G143" s="24" t="s">
        <v>2657</v>
      </c>
      <c r="H143" s="24" t="s">
        <v>2735</v>
      </c>
      <c r="I143" s="21">
        <v>2018</v>
      </c>
      <c r="J143" s="21" t="s">
        <v>2559</v>
      </c>
      <c r="K143" s="21" t="s">
        <v>2559</v>
      </c>
      <c r="M143" s="21">
        <v>2</v>
      </c>
      <c r="N143" s="21" t="s">
        <v>2552</v>
      </c>
      <c r="O143" s="24" t="s">
        <v>3047</v>
      </c>
      <c r="P143" s="24" t="s">
        <v>2738</v>
      </c>
      <c r="Q143" s="21" t="s">
        <v>2552</v>
      </c>
      <c r="R143" s="21" t="s">
        <v>2559</v>
      </c>
      <c r="S143" s="21" t="s">
        <v>2559</v>
      </c>
      <c r="T143" s="21" t="s">
        <v>2559</v>
      </c>
      <c r="U143" s="21" t="s">
        <v>2559</v>
      </c>
      <c r="V143" s="21" t="s">
        <v>2565</v>
      </c>
      <c r="W143" s="24" t="s">
        <v>2766</v>
      </c>
      <c r="X143" s="21" t="s">
        <v>2965</v>
      </c>
      <c r="Y143" s="24" t="s">
        <v>2792</v>
      </c>
      <c r="Z143" s="21" t="s">
        <v>2552</v>
      </c>
      <c r="AA143" s="21" t="s">
        <v>2552</v>
      </c>
      <c r="AB143" s="21" t="s">
        <v>2710</v>
      </c>
      <c r="AC143" s="21" t="s">
        <v>2566</v>
      </c>
      <c r="AD143" s="21" t="s">
        <v>2737</v>
      </c>
      <c r="AE143" s="24" t="s">
        <v>2742</v>
      </c>
      <c r="AF143" s="24" t="s">
        <v>2769</v>
      </c>
      <c r="AG143" s="21" t="s">
        <v>2559</v>
      </c>
      <c r="AH143" s="24" t="s">
        <v>2738</v>
      </c>
      <c r="AI143" s="24" t="s">
        <v>3048</v>
      </c>
      <c r="AJ143" s="24" t="s">
        <v>2797</v>
      </c>
      <c r="AK143" s="24" t="s">
        <v>2738</v>
      </c>
      <c r="AL143" s="24" t="s">
        <v>3049</v>
      </c>
      <c r="AM143" s="24" t="s">
        <v>3050</v>
      </c>
      <c r="AN143" s="24" t="s">
        <v>3051</v>
      </c>
      <c r="AO143" s="24" t="s">
        <v>3052</v>
      </c>
      <c r="AP143" s="24" t="s">
        <v>3053</v>
      </c>
      <c r="AQ143" s="24" t="s">
        <v>2559</v>
      </c>
      <c r="AR143" s="49" t="s">
        <v>2559</v>
      </c>
      <c r="AS143" s="49" t="s">
        <v>2744</v>
      </c>
      <c r="AT143" s="24" t="s">
        <v>2559</v>
      </c>
      <c r="AU143" s="24" t="s">
        <v>2559</v>
      </c>
      <c r="AV143" s="49" t="s">
        <v>2744</v>
      </c>
      <c r="AW143" s="49" t="s">
        <v>2744</v>
      </c>
      <c r="AX143" s="49" t="s">
        <v>2744</v>
      </c>
      <c r="AY143" s="24" t="s">
        <v>3054</v>
      </c>
      <c r="AZ143" s="49" t="s">
        <v>2739</v>
      </c>
      <c r="BA143" s="49" t="s">
        <v>2740</v>
      </c>
      <c r="BB143" s="21" t="s">
        <v>2551</v>
      </c>
      <c r="BC143" s="25"/>
      <c r="BD143" s="25"/>
      <c r="BE143" s="25"/>
    </row>
    <row r="144" spans="1:16383">
      <c r="A144" s="23">
        <v>260</v>
      </c>
      <c r="B144" s="24" t="s">
        <v>1563</v>
      </c>
      <c r="C144" s="21" t="s">
        <v>2573</v>
      </c>
      <c r="D144" s="24" t="s">
        <v>2661</v>
      </c>
      <c r="E144" s="21" t="s">
        <v>1564</v>
      </c>
      <c r="F144" s="16" t="s">
        <v>2550</v>
      </c>
      <c r="G144" s="24" t="s">
        <v>2657</v>
      </c>
      <c r="H144" s="24" t="s">
        <v>2735</v>
      </c>
      <c r="I144" s="21">
        <v>2018</v>
      </c>
      <c r="J144" s="21" t="s">
        <v>2559</v>
      </c>
      <c r="K144" s="21" t="s">
        <v>2559</v>
      </c>
      <c r="M144" s="21">
        <v>1</v>
      </c>
      <c r="N144" s="21" t="s">
        <v>2552</v>
      </c>
      <c r="O144" s="24" t="s">
        <v>2738</v>
      </c>
      <c r="P144" s="24" t="s">
        <v>2738</v>
      </c>
      <c r="Q144" s="21" t="s">
        <v>2552</v>
      </c>
      <c r="R144" s="21" t="s">
        <v>2559</v>
      </c>
      <c r="S144" s="21" t="s">
        <v>2552</v>
      </c>
      <c r="T144" s="21" t="s">
        <v>2552</v>
      </c>
      <c r="U144" s="21" t="s">
        <v>2552</v>
      </c>
      <c r="V144" s="21" t="s">
        <v>2552</v>
      </c>
      <c r="W144" s="24" t="s">
        <v>3293</v>
      </c>
      <c r="X144" s="21" t="s">
        <v>2738</v>
      </c>
      <c r="Y144" s="24" t="s">
        <v>2738</v>
      </c>
      <c r="Z144" s="21" t="s">
        <v>2736</v>
      </c>
      <c r="AA144" s="21" t="s">
        <v>2552</v>
      </c>
      <c r="AB144" s="21" t="s">
        <v>2710</v>
      </c>
      <c r="AC144" s="21" t="s">
        <v>2566</v>
      </c>
      <c r="AD144" s="21" t="s">
        <v>2737</v>
      </c>
      <c r="AE144" s="24" t="s">
        <v>2742</v>
      </c>
      <c r="AF144" s="24" t="s">
        <v>2743</v>
      </c>
      <c r="AG144" s="21" t="s">
        <v>2738</v>
      </c>
      <c r="AH144" s="21" t="s">
        <v>2738</v>
      </c>
      <c r="AI144" s="21" t="s">
        <v>2738</v>
      </c>
      <c r="AJ144" s="24" t="s">
        <v>2559</v>
      </c>
      <c r="AK144" s="21" t="s">
        <v>2738</v>
      </c>
      <c r="AL144" s="21" t="s">
        <v>2738</v>
      </c>
      <c r="AM144" s="21" t="s">
        <v>2738</v>
      </c>
      <c r="AN144" s="24" t="s">
        <v>3055</v>
      </c>
      <c r="AO144" s="24" t="s">
        <v>3056</v>
      </c>
      <c r="AP144" s="21" t="s">
        <v>2738</v>
      </c>
      <c r="AQ144" s="21" t="s">
        <v>2738</v>
      </c>
      <c r="AR144" s="21" t="s">
        <v>2738</v>
      </c>
      <c r="AS144" s="21" t="s">
        <v>2738</v>
      </c>
      <c r="AT144" s="21" t="s">
        <v>2738</v>
      </c>
      <c r="AU144" s="21" t="s">
        <v>2738</v>
      </c>
      <c r="AV144" s="21" t="s">
        <v>2738</v>
      </c>
      <c r="AW144" s="21" t="s">
        <v>2738</v>
      </c>
      <c r="AX144" s="21" t="s">
        <v>2738</v>
      </c>
      <c r="AY144" s="24" t="s">
        <v>3057</v>
      </c>
      <c r="AZ144" s="49" t="s">
        <v>2597</v>
      </c>
      <c r="BA144" s="49" t="s">
        <v>2740</v>
      </c>
      <c r="BB144" s="21" t="s">
        <v>2551</v>
      </c>
      <c r="BC144" s="25"/>
      <c r="BD144" s="25"/>
      <c r="BE144" s="25"/>
    </row>
    <row r="145" spans="1:57">
      <c r="A145" s="23">
        <v>262</v>
      </c>
      <c r="B145" s="24" t="s">
        <v>1571</v>
      </c>
      <c r="C145" s="21" t="s">
        <v>2567</v>
      </c>
      <c r="D145" s="24" t="s">
        <v>2567</v>
      </c>
      <c r="E145" s="21" t="s">
        <v>1572</v>
      </c>
      <c r="F145" s="24" t="s">
        <v>2550</v>
      </c>
      <c r="G145" s="24" t="s">
        <v>2657</v>
      </c>
      <c r="H145" s="24" t="s">
        <v>2735</v>
      </c>
      <c r="I145" s="21">
        <v>2018</v>
      </c>
      <c r="J145" s="21" t="s">
        <v>2559</v>
      </c>
      <c r="K145" s="21" t="s">
        <v>2559</v>
      </c>
      <c r="M145" s="21">
        <v>4</v>
      </c>
      <c r="N145" s="21" t="s">
        <v>2559</v>
      </c>
      <c r="O145" s="24" t="s">
        <v>2758</v>
      </c>
      <c r="P145" s="24" t="s">
        <v>2738</v>
      </c>
      <c r="Q145" s="21" t="s">
        <v>2559</v>
      </c>
      <c r="R145" s="21" t="s">
        <v>2559</v>
      </c>
      <c r="S145" s="21" t="s">
        <v>2559</v>
      </c>
      <c r="T145" s="21" t="s">
        <v>2559</v>
      </c>
      <c r="U145" s="21" t="s">
        <v>2559</v>
      </c>
      <c r="V145" s="21" t="s">
        <v>2565</v>
      </c>
      <c r="W145" s="24" t="s">
        <v>2750</v>
      </c>
      <c r="X145" s="21" t="s">
        <v>2559</v>
      </c>
      <c r="Y145" s="24" t="s">
        <v>3222</v>
      </c>
      <c r="Z145" s="21" t="s">
        <v>2736</v>
      </c>
      <c r="AA145" s="21" t="s">
        <v>2793</v>
      </c>
      <c r="AB145" s="21" t="s">
        <v>2710</v>
      </c>
      <c r="AC145" s="21" t="s">
        <v>2566</v>
      </c>
      <c r="AD145" s="21" t="s">
        <v>2737</v>
      </c>
      <c r="AE145" s="24" t="s">
        <v>2752</v>
      </c>
      <c r="AF145" s="24" t="s">
        <v>2743</v>
      </c>
      <c r="AG145" s="21" t="s">
        <v>2738</v>
      </c>
      <c r="AH145" s="21" t="s">
        <v>2738</v>
      </c>
      <c r="AI145" s="24" t="s">
        <v>3605</v>
      </c>
      <c r="AJ145" s="24" t="s">
        <v>3607</v>
      </c>
      <c r="AK145" s="21" t="s">
        <v>2738</v>
      </c>
      <c r="AL145" s="24" t="s">
        <v>2763</v>
      </c>
      <c r="AM145" s="24" t="s">
        <v>3390</v>
      </c>
      <c r="AN145" s="24" t="s">
        <v>3606</v>
      </c>
      <c r="AO145" s="24" t="s">
        <v>3599</v>
      </c>
      <c r="AP145" s="24" t="s">
        <v>3600</v>
      </c>
      <c r="AQ145" s="21" t="s">
        <v>2738</v>
      </c>
      <c r="AR145" s="49" t="s">
        <v>3191</v>
      </c>
      <c r="AS145" s="21" t="s">
        <v>2738</v>
      </c>
      <c r="AT145" s="21" t="s">
        <v>2738</v>
      </c>
      <c r="AU145" s="21" t="s">
        <v>2738</v>
      </c>
      <c r="AV145" s="21" t="s">
        <v>2738</v>
      </c>
      <c r="AW145" s="21" t="s">
        <v>2738</v>
      </c>
      <c r="AX145" s="24" t="s">
        <v>3609</v>
      </c>
      <c r="AY145" s="24" t="s">
        <v>2825</v>
      </c>
      <c r="AZ145" s="49" t="s">
        <v>3608</v>
      </c>
      <c r="BA145" s="49" t="s">
        <v>3610</v>
      </c>
      <c r="BB145" s="21" t="s">
        <v>2551</v>
      </c>
      <c r="BC145" s="25"/>
      <c r="BD145" s="25"/>
      <c r="BE145" s="25"/>
    </row>
    <row r="146" spans="1:57">
      <c r="A146" s="21">
        <v>263</v>
      </c>
      <c r="B146" s="24" t="s">
        <v>1575</v>
      </c>
      <c r="C146" s="21" t="s">
        <v>2567</v>
      </c>
      <c r="D146" s="24" t="s">
        <v>2613</v>
      </c>
      <c r="E146" s="21" t="s">
        <v>1576</v>
      </c>
      <c r="F146" s="24" t="s">
        <v>2550</v>
      </c>
      <c r="G146" s="24" t="s">
        <v>2657</v>
      </c>
      <c r="H146" s="24" t="s">
        <v>2735</v>
      </c>
      <c r="I146" s="21">
        <v>2018</v>
      </c>
      <c r="J146" s="21" t="s">
        <v>2559</v>
      </c>
      <c r="K146" s="21" t="s">
        <v>2559</v>
      </c>
      <c r="M146" s="21">
        <v>2</v>
      </c>
      <c r="N146" s="21" t="s">
        <v>2552</v>
      </c>
      <c r="O146" s="24" t="s">
        <v>3058</v>
      </c>
      <c r="P146" s="24" t="s">
        <v>2569</v>
      </c>
      <c r="Q146" s="21" t="s">
        <v>2559</v>
      </c>
      <c r="R146" s="21" t="s">
        <v>2559</v>
      </c>
      <c r="S146" s="21" t="s">
        <v>2559</v>
      </c>
      <c r="T146" s="21" t="s">
        <v>2559</v>
      </c>
      <c r="U146" s="21" t="s">
        <v>2559</v>
      </c>
      <c r="V146" s="21" t="s">
        <v>2552</v>
      </c>
      <c r="W146" s="24" t="s">
        <v>3293</v>
      </c>
      <c r="X146" s="21" t="s">
        <v>2965</v>
      </c>
      <c r="Y146" s="24" t="s">
        <v>2792</v>
      </c>
      <c r="Z146" s="21" t="s">
        <v>2736</v>
      </c>
      <c r="AA146" s="21" t="s">
        <v>2552</v>
      </c>
      <c r="AB146" s="21" t="s">
        <v>2710</v>
      </c>
      <c r="AC146" s="21" t="s">
        <v>2566</v>
      </c>
      <c r="AD146" s="21" t="s">
        <v>2737</v>
      </c>
      <c r="AE146" s="24" t="s">
        <v>2744</v>
      </c>
      <c r="AF146" s="24" t="s">
        <v>2743</v>
      </c>
      <c r="AG146" s="21" t="s">
        <v>2738</v>
      </c>
      <c r="AH146" s="21" t="s">
        <v>2738</v>
      </c>
      <c r="AI146" s="21" t="s">
        <v>2738</v>
      </c>
      <c r="AJ146" s="24" t="s">
        <v>3059</v>
      </c>
      <c r="AK146" s="21" t="s">
        <v>2738</v>
      </c>
      <c r="AL146" s="21" t="s">
        <v>2738</v>
      </c>
      <c r="AM146" s="24" t="s">
        <v>3060</v>
      </c>
      <c r="AN146" s="24" t="s">
        <v>3061</v>
      </c>
      <c r="AO146" s="24" t="s">
        <v>3062</v>
      </c>
      <c r="AP146" s="24" t="s">
        <v>2559</v>
      </c>
      <c r="AQ146" s="21" t="s">
        <v>2738</v>
      </c>
      <c r="AR146" s="49" t="s">
        <v>2559</v>
      </c>
      <c r="AS146" s="21" t="s">
        <v>2738</v>
      </c>
      <c r="AT146" s="21" t="s">
        <v>2738</v>
      </c>
      <c r="AU146" s="21" t="s">
        <v>2738</v>
      </c>
      <c r="AV146" s="21" t="s">
        <v>2738</v>
      </c>
      <c r="AW146" s="21" t="s">
        <v>2738</v>
      </c>
      <c r="AX146" s="24" t="s">
        <v>2879</v>
      </c>
      <c r="AY146" s="24" t="s">
        <v>3063</v>
      </c>
      <c r="AZ146" s="49" t="s">
        <v>3000</v>
      </c>
      <c r="BA146" s="49" t="s">
        <v>2740</v>
      </c>
      <c r="BB146" s="21" t="s">
        <v>2551</v>
      </c>
      <c r="BC146" s="25"/>
      <c r="BD146" s="25"/>
      <c r="BE146" s="25"/>
    </row>
    <row r="147" spans="1:57">
      <c r="A147" s="23">
        <v>266</v>
      </c>
      <c r="B147" s="24" t="s">
        <v>1587</v>
      </c>
      <c r="C147" s="21" t="s">
        <v>2570</v>
      </c>
      <c r="D147" s="24" t="s">
        <v>2615</v>
      </c>
      <c r="E147" s="21" t="s">
        <v>1588</v>
      </c>
      <c r="F147" s="24" t="s">
        <v>2550</v>
      </c>
      <c r="G147" s="24" t="s">
        <v>2657</v>
      </c>
      <c r="H147" s="24" t="s">
        <v>2735</v>
      </c>
      <c r="I147" s="21">
        <v>2018</v>
      </c>
      <c r="J147" s="21" t="s">
        <v>2559</v>
      </c>
      <c r="K147" s="21" t="s">
        <v>2559</v>
      </c>
      <c r="M147" s="21">
        <v>1</v>
      </c>
      <c r="N147" s="21" t="s">
        <v>2552</v>
      </c>
      <c r="O147" s="24" t="s">
        <v>3064</v>
      </c>
      <c r="P147" s="24" t="s">
        <v>2738</v>
      </c>
      <c r="Q147" s="21" t="s">
        <v>2552</v>
      </c>
      <c r="R147" s="21" t="s">
        <v>2559</v>
      </c>
      <c r="S147" s="21" t="s">
        <v>2552</v>
      </c>
      <c r="T147" s="21" t="s">
        <v>2552</v>
      </c>
      <c r="U147" s="21" t="s">
        <v>2552</v>
      </c>
      <c r="V147" s="21" t="s">
        <v>2552</v>
      </c>
      <c r="W147" s="24" t="s">
        <v>3293</v>
      </c>
      <c r="X147" s="21" t="s">
        <v>2738</v>
      </c>
      <c r="Y147" s="24" t="s">
        <v>2738</v>
      </c>
      <c r="Z147" s="21" t="s">
        <v>2736</v>
      </c>
      <c r="AA147" s="21" t="s">
        <v>2552</v>
      </c>
      <c r="AB147" s="21" t="s">
        <v>2710</v>
      </c>
      <c r="AC147" s="21" t="s">
        <v>2769</v>
      </c>
      <c r="AD147" s="21" t="s">
        <v>2737</v>
      </c>
      <c r="AE147" s="24" t="s">
        <v>2742</v>
      </c>
      <c r="AF147" s="24" t="s">
        <v>2743</v>
      </c>
      <c r="AG147" s="21" t="s">
        <v>2738</v>
      </c>
      <c r="AH147" s="24" t="s">
        <v>2738</v>
      </c>
      <c r="AI147" s="24" t="s">
        <v>2738</v>
      </c>
      <c r="AJ147" s="24" t="s">
        <v>2753</v>
      </c>
      <c r="AK147" s="24" t="s">
        <v>2738</v>
      </c>
      <c r="AL147" s="24" t="s">
        <v>2738</v>
      </c>
      <c r="AM147" s="24" t="s">
        <v>2738</v>
      </c>
      <c r="AN147" s="24" t="s">
        <v>2738</v>
      </c>
      <c r="AO147" s="24" t="s">
        <v>2738</v>
      </c>
      <c r="AP147" s="24" t="s">
        <v>2738</v>
      </c>
      <c r="AQ147" s="24" t="s">
        <v>2738</v>
      </c>
      <c r="AR147" s="24" t="s">
        <v>2738</v>
      </c>
      <c r="AS147" s="24" t="s">
        <v>2738</v>
      </c>
      <c r="AT147" s="24" t="s">
        <v>2738</v>
      </c>
      <c r="AU147" s="24" t="s">
        <v>2738</v>
      </c>
      <c r="AV147" s="24" t="s">
        <v>2738</v>
      </c>
      <c r="AW147" s="24" t="s">
        <v>2738</v>
      </c>
      <c r="AX147" s="24" t="s">
        <v>2738</v>
      </c>
      <c r="AY147" s="24" t="s">
        <v>2824</v>
      </c>
      <c r="AZ147" s="49" t="s">
        <v>3065</v>
      </c>
      <c r="BA147" s="49" t="s">
        <v>2740</v>
      </c>
      <c r="BB147" s="21" t="s">
        <v>2551</v>
      </c>
      <c r="BC147" s="25"/>
      <c r="BD147" s="25"/>
      <c r="BE147" s="25"/>
    </row>
    <row r="148" spans="1:57">
      <c r="A148" s="21">
        <v>267</v>
      </c>
      <c r="B148" s="24" t="s">
        <v>1591</v>
      </c>
      <c r="C148" s="21" t="s">
        <v>2591</v>
      </c>
      <c r="D148" s="24" t="s">
        <v>2659</v>
      </c>
      <c r="E148" s="21" t="s">
        <v>1592</v>
      </c>
      <c r="F148" s="24" t="s">
        <v>2550</v>
      </c>
      <c r="G148" s="24" t="s">
        <v>2657</v>
      </c>
      <c r="H148" s="24" t="s">
        <v>2735</v>
      </c>
      <c r="I148" s="21">
        <v>2018</v>
      </c>
      <c r="J148" s="21" t="s">
        <v>2559</v>
      </c>
      <c r="K148" s="21" t="s">
        <v>2559</v>
      </c>
      <c r="M148" s="21">
        <v>3</v>
      </c>
      <c r="N148" s="21" t="s">
        <v>2552</v>
      </c>
      <c r="O148" s="24" t="s">
        <v>2738</v>
      </c>
      <c r="P148" s="24" t="s">
        <v>2738</v>
      </c>
      <c r="Q148" s="21" t="s">
        <v>2552</v>
      </c>
      <c r="R148" s="21" t="s">
        <v>2559</v>
      </c>
      <c r="S148" s="21" t="s">
        <v>2552</v>
      </c>
      <c r="T148" s="21" t="s">
        <v>2552</v>
      </c>
      <c r="U148" s="21" t="s">
        <v>2552</v>
      </c>
      <c r="V148" s="21" t="s">
        <v>2552</v>
      </c>
      <c r="W148" s="24" t="s">
        <v>2552</v>
      </c>
      <c r="X148" s="21" t="s">
        <v>2738</v>
      </c>
      <c r="Y148" s="24" t="s">
        <v>2738</v>
      </c>
      <c r="Z148" s="21" t="s">
        <v>2736</v>
      </c>
      <c r="AA148" s="21" t="s">
        <v>2552</v>
      </c>
      <c r="AB148" s="21" t="s">
        <v>2710</v>
      </c>
      <c r="AC148" s="21" t="s">
        <v>2744</v>
      </c>
      <c r="AD148" s="21" t="s">
        <v>2738</v>
      </c>
      <c r="AE148" s="24" t="s">
        <v>2738</v>
      </c>
      <c r="AF148" s="24" t="s">
        <v>2738</v>
      </c>
      <c r="AG148" s="21" t="s">
        <v>2738</v>
      </c>
      <c r="AH148" s="21" t="s">
        <v>2738</v>
      </c>
      <c r="AI148" s="21" t="s">
        <v>2738</v>
      </c>
      <c r="AJ148" s="21" t="s">
        <v>2738</v>
      </c>
      <c r="AK148" s="21" t="s">
        <v>2738</v>
      </c>
      <c r="AL148" s="21" t="s">
        <v>2738</v>
      </c>
      <c r="AM148" s="21" t="s">
        <v>2738</v>
      </c>
      <c r="AN148" s="21" t="s">
        <v>2738</v>
      </c>
      <c r="AO148" s="21" t="s">
        <v>2738</v>
      </c>
      <c r="AP148" s="21" t="s">
        <v>2738</v>
      </c>
      <c r="AQ148" s="21" t="s">
        <v>2738</v>
      </c>
      <c r="AR148" s="21" t="s">
        <v>2738</v>
      </c>
      <c r="AS148" s="21" t="s">
        <v>2738</v>
      </c>
      <c r="AT148" s="21" t="s">
        <v>2738</v>
      </c>
      <c r="AU148" s="21" t="s">
        <v>2738</v>
      </c>
      <c r="AV148" s="21" t="s">
        <v>2738</v>
      </c>
      <c r="AW148" s="21" t="s">
        <v>2738</v>
      </c>
      <c r="AX148" s="21" t="s">
        <v>2738</v>
      </c>
      <c r="AY148" s="24" t="s">
        <v>3516</v>
      </c>
      <c r="AZ148" s="49" t="s">
        <v>2597</v>
      </c>
      <c r="BA148" s="49" t="s">
        <v>2740</v>
      </c>
      <c r="BB148" s="21" t="s">
        <v>2551</v>
      </c>
      <c r="BC148" s="25"/>
      <c r="BD148" s="25"/>
      <c r="BE148" s="25"/>
    </row>
    <row r="149" spans="1:57">
      <c r="A149" s="21">
        <v>271</v>
      </c>
      <c r="B149" s="24" t="s">
        <v>1607</v>
      </c>
      <c r="C149" s="21" t="s">
        <v>2567</v>
      </c>
      <c r="D149" s="24" t="s">
        <v>2570</v>
      </c>
      <c r="E149" s="21" t="s">
        <v>1608</v>
      </c>
      <c r="F149" s="24" t="s">
        <v>2558</v>
      </c>
      <c r="G149" s="24" t="s">
        <v>2657</v>
      </c>
      <c r="H149" s="24" t="s">
        <v>2735</v>
      </c>
      <c r="I149" s="21">
        <v>2017</v>
      </c>
      <c r="J149" s="21" t="s">
        <v>2559</v>
      </c>
      <c r="K149" s="21" t="s">
        <v>2559</v>
      </c>
      <c r="M149" s="21">
        <v>3</v>
      </c>
      <c r="N149" s="21" t="s">
        <v>2559</v>
      </c>
      <c r="O149" s="24" t="s">
        <v>2758</v>
      </c>
      <c r="P149" s="24" t="s">
        <v>2738</v>
      </c>
      <c r="Q149" s="21" t="s">
        <v>2552</v>
      </c>
      <c r="R149" s="21" t="s">
        <v>2559</v>
      </c>
      <c r="S149" s="21" t="s">
        <v>2559</v>
      </c>
      <c r="T149" s="21" t="s">
        <v>2559</v>
      </c>
      <c r="U149" s="21" t="s">
        <v>2559</v>
      </c>
      <c r="V149" s="21" t="s">
        <v>2565</v>
      </c>
      <c r="W149" s="24" t="s">
        <v>2552</v>
      </c>
      <c r="X149" s="21" t="s">
        <v>2965</v>
      </c>
      <c r="Y149" s="24" t="s">
        <v>3013</v>
      </c>
      <c r="Z149" s="21" t="s">
        <v>2736</v>
      </c>
      <c r="AA149" s="21" t="s">
        <v>2793</v>
      </c>
      <c r="AB149" s="21" t="s">
        <v>2710</v>
      </c>
      <c r="AC149" s="21" t="s">
        <v>2566</v>
      </c>
      <c r="AD149" s="21" t="s">
        <v>2778</v>
      </c>
      <c r="AE149" s="24" t="s">
        <v>2838</v>
      </c>
      <c r="AF149" s="24" t="s">
        <v>2769</v>
      </c>
      <c r="AG149" s="21" t="s">
        <v>2738</v>
      </c>
      <c r="AH149" s="21" t="s">
        <v>2738</v>
      </c>
      <c r="AI149" s="24" t="s">
        <v>3066</v>
      </c>
      <c r="AJ149" s="24" t="s">
        <v>3067</v>
      </c>
      <c r="AK149" s="21" t="s">
        <v>2738</v>
      </c>
      <c r="AL149" s="24" t="s">
        <v>3068</v>
      </c>
      <c r="AM149" s="21" t="s">
        <v>2738</v>
      </c>
      <c r="AN149" s="24" t="s">
        <v>3069</v>
      </c>
      <c r="AO149" s="24" t="s">
        <v>3070</v>
      </c>
      <c r="AP149" s="24" t="s">
        <v>2908</v>
      </c>
      <c r="AQ149" s="24" t="s">
        <v>2559</v>
      </c>
      <c r="AR149" s="49" t="s">
        <v>2559</v>
      </c>
      <c r="AS149" s="21" t="s">
        <v>2738</v>
      </c>
      <c r="AT149" s="24" t="s">
        <v>2559</v>
      </c>
      <c r="AU149" s="21" t="s">
        <v>2738</v>
      </c>
      <c r="AV149" s="24">
        <v>10</v>
      </c>
      <c r="AW149" s="24" t="s">
        <v>3071</v>
      </c>
      <c r="AX149" s="21" t="s">
        <v>2738</v>
      </c>
      <c r="AY149" s="24" t="s">
        <v>3072</v>
      </c>
      <c r="AZ149" s="49" t="s">
        <v>2844</v>
      </c>
      <c r="BA149" s="49" t="s">
        <v>2740</v>
      </c>
      <c r="BB149" s="21" t="s">
        <v>2551</v>
      </c>
      <c r="BC149" s="25"/>
      <c r="BD149" s="25"/>
      <c r="BE149" s="25"/>
    </row>
    <row r="150" spans="1:57">
      <c r="A150" s="23">
        <v>274</v>
      </c>
      <c r="B150" s="24" t="s">
        <v>1619</v>
      </c>
      <c r="C150" s="21" t="s">
        <v>2570</v>
      </c>
      <c r="D150" s="24" t="s">
        <v>2572</v>
      </c>
      <c r="E150" s="21" t="s">
        <v>1620</v>
      </c>
      <c r="F150" s="24" t="s">
        <v>2550</v>
      </c>
      <c r="G150" s="24" t="s">
        <v>2657</v>
      </c>
      <c r="H150" s="24" t="s">
        <v>2735</v>
      </c>
      <c r="I150" s="21">
        <v>2018</v>
      </c>
      <c r="J150" s="21" t="s">
        <v>2559</v>
      </c>
      <c r="K150" s="21" t="s">
        <v>2559</v>
      </c>
      <c r="M150" s="21">
        <v>3</v>
      </c>
      <c r="N150" s="21" t="s">
        <v>2552</v>
      </c>
      <c r="O150" s="24" t="s">
        <v>2749</v>
      </c>
      <c r="P150" s="24" t="s">
        <v>2569</v>
      </c>
      <c r="Q150" s="21" t="s">
        <v>2559</v>
      </c>
      <c r="R150" s="21" t="s">
        <v>2559</v>
      </c>
      <c r="S150" s="21" t="s">
        <v>2559</v>
      </c>
      <c r="T150" s="21" t="s">
        <v>2559</v>
      </c>
      <c r="U150" s="21" t="s">
        <v>2559</v>
      </c>
      <c r="V150" s="21" t="s">
        <v>2565</v>
      </c>
      <c r="W150" s="24" t="s">
        <v>2552</v>
      </c>
      <c r="X150" s="21" t="s">
        <v>2965</v>
      </c>
      <c r="Y150" s="24" t="s">
        <v>2951</v>
      </c>
      <c r="Z150" s="21" t="s">
        <v>2551</v>
      </c>
      <c r="AA150" s="21" t="s">
        <v>2551</v>
      </c>
      <c r="AB150" s="21" t="s">
        <v>2551</v>
      </c>
      <c r="AC150" s="21" t="s">
        <v>2566</v>
      </c>
      <c r="AD150" s="21" t="s">
        <v>2737</v>
      </c>
      <c r="AE150" s="24" t="s">
        <v>3335</v>
      </c>
      <c r="AF150" s="24" t="s">
        <v>2743</v>
      </c>
      <c r="AG150" s="21" t="s">
        <v>2738</v>
      </c>
      <c r="AH150" s="21" t="s">
        <v>2738</v>
      </c>
      <c r="AI150" s="21" t="s">
        <v>2738</v>
      </c>
      <c r="AJ150" s="24" t="s">
        <v>3564</v>
      </c>
      <c r="AK150" s="24" t="s">
        <v>3562</v>
      </c>
      <c r="AL150" s="24" t="s">
        <v>3566</v>
      </c>
      <c r="AM150" s="24" t="s">
        <v>3560</v>
      </c>
      <c r="AN150" s="24" t="s">
        <v>3565</v>
      </c>
      <c r="AO150" s="24" t="s">
        <v>3561</v>
      </c>
      <c r="AP150" s="24" t="s">
        <v>3563</v>
      </c>
      <c r="AQ150" s="21" t="s">
        <v>2738</v>
      </c>
      <c r="AR150" s="49" t="s">
        <v>2559</v>
      </c>
      <c r="AS150" s="21" t="s">
        <v>2738</v>
      </c>
      <c r="AT150" s="21" t="s">
        <v>2738</v>
      </c>
      <c r="AU150" s="21" t="s">
        <v>2738</v>
      </c>
      <c r="AV150" s="21" t="s">
        <v>2738</v>
      </c>
      <c r="AW150" s="21" t="s">
        <v>2738</v>
      </c>
      <c r="AX150" s="21" t="s">
        <v>2738</v>
      </c>
      <c r="AY150" s="24" t="s">
        <v>3357</v>
      </c>
      <c r="AZ150" s="49" t="s">
        <v>3567</v>
      </c>
      <c r="BA150" s="49" t="s">
        <v>2740</v>
      </c>
      <c r="BB150" s="21" t="s">
        <v>2551</v>
      </c>
      <c r="BC150" s="25"/>
      <c r="BD150" s="25"/>
      <c r="BE150" s="25"/>
    </row>
    <row r="151" spans="1:57">
      <c r="A151" s="21">
        <v>277</v>
      </c>
      <c r="B151" s="24" t="s">
        <v>1631</v>
      </c>
      <c r="C151" s="21" t="s">
        <v>2567</v>
      </c>
      <c r="D151" s="24" t="s">
        <v>2618</v>
      </c>
      <c r="E151" s="21" t="s">
        <v>1632</v>
      </c>
      <c r="F151" s="24" t="s">
        <v>2550</v>
      </c>
      <c r="G151" s="24" t="s">
        <v>2657</v>
      </c>
      <c r="H151" s="24" t="s">
        <v>2735</v>
      </c>
      <c r="I151" s="21">
        <v>2019</v>
      </c>
      <c r="J151" s="21" t="s">
        <v>2559</v>
      </c>
      <c r="K151" s="21" t="s">
        <v>2559</v>
      </c>
      <c r="M151" s="21">
        <v>1</v>
      </c>
      <c r="N151" s="21" t="s">
        <v>2552</v>
      </c>
      <c r="O151" s="24" t="s">
        <v>2738</v>
      </c>
      <c r="P151" s="24" t="s">
        <v>2738</v>
      </c>
      <c r="Q151" s="21" t="s">
        <v>2552</v>
      </c>
      <c r="R151" s="21" t="s">
        <v>2559</v>
      </c>
      <c r="S151" s="21" t="s">
        <v>2552</v>
      </c>
      <c r="T151" s="21" t="s">
        <v>2552</v>
      </c>
      <c r="U151" s="21" t="s">
        <v>2552</v>
      </c>
      <c r="V151" s="21" t="s">
        <v>2552</v>
      </c>
      <c r="W151" s="24" t="s">
        <v>2552</v>
      </c>
      <c r="X151" s="21" t="s">
        <v>2738</v>
      </c>
      <c r="Y151" s="24" t="s">
        <v>3073</v>
      </c>
      <c r="Z151" s="21" t="s">
        <v>2736</v>
      </c>
      <c r="AA151" s="21" t="s">
        <v>2552</v>
      </c>
      <c r="AB151" s="21" t="s">
        <v>2710</v>
      </c>
      <c r="AC151" s="21" t="s">
        <v>2769</v>
      </c>
      <c r="AD151" s="21" t="s">
        <v>2737</v>
      </c>
      <c r="AE151" s="24" t="s">
        <v>3074</v>
      </c>
      <c r="AF151" s="24" t="s">
        <v>2743</v>
      </c>
      <c r="AG151" s="21" t="s">
        <v>2738</v>
      </c>
      <c r="AH151" s="21" t="s">
        <v>2738</v>
      </c>
      <c r="AI151" s="21" t="s">
        <v>2738</v>
      </c>
      <c r="AJ151" s="24" t="s">
        <v>3075</v>
      </c>
      <c r="AK151" s="24" t="s">
        <v>2738</v>
      </c>
      <c r="AL151" s="24" t="s">
        <v>2738</v>
      </c>
      <c r="AM151" s="24" t="s">
        <v>2738</v>
      </c>
      <c r="AN151" s="24" t="s">
        <v>2738</v>
      </c>
      <c r="AO151" s="24" t="s">
        <v>2738</v>
      </c>
      <c r="AP151" s="24" t="s">
        <v>2738</v>
      </c>
      <c r="AQ151" s="24" t="s">
        <v>2738</v>
      </c>
      <c r="AR151" s="24" t="s">
        <v>2738</v>
      </c>
      <c r="AS151" s="24" t="s">
        <v>2738</v>
      </c>
      <c r="AT151" s="24" t="s">
        <v>2738</v>
      </c>
      <c r="AU151" s="24" t="s">
        <v>2738</v>
      </c>
      <c r="AV151" s="24" t="s">
        <v>2738</v>
      </c>
      <c r="AW151" s="24" t="s">
        <v>2738</v>
      </c>
      <c r="AX151" s="24" t="s">
        <v>2738</v>
      </c>
      <c r="AY151" s="24" t="s">
        <v>2804</v>
      </c>
      <c r="AZ151" s="49" t="s">
        <v>2597</v>
      </c>
      <c r="BA151" s="49" t="s">
        <v>2740</v>
      </c>
      <c r="BB151" s="21" t="s">
        <v>2551</v>
      </c>
      <c r="BC151" s="25"/>
      <c r="BD151" s="25"/>
      <c r="BE151" s="25"/>
    </row>
    <row r="152" spans="1:57">
      <c r="A152" s="23">
        <v>278</v>
      </c>
      <c r="B152" s="24" t="s">
        <v>1635</v>
      </c>
      <c r="C152" s="21" t="s">
        <v>2567</v>
      </c>
      <c r="D152" s="24" t="s">
        <v>2567</v>
      </c>
      <c r="E152" s="21" t="s">
        <v>1636</v>
      </c>
      <c r="F152" s="24" t="s">
        <v>2550</v>
      </c>
      <c r="G152" s="24" t="s">
        <v>2657</v>
      </c>
      <c r="H152" s="24" t="s">
        <v>2735</v>
      </c>
      <c r="I152" s="21">
        <v>2018</v>
      </c>
      <c r="J152" s="21" t="s">
        <v>2559</v>
      </c>
      <c r="K152" s="21" t="s">
        <v>2559</v>
      </c>
      <c r="M152" s="21">
        <v>2</v>
      </c>
      <c r="N152" s="21" t="s">
        <v>2552</v>
      </c>
      <c r="O152" s="24" t="s">
        <v>2866</v>
      </c>
      <c r="P152" s="24" t="s">
        <v>2757</v>
      </c>
      <c r="Q152" s="21" t="s">
        <v>2552</v>
      </c>
      <c r="R152" s="21" t="s">
        <v>2552</v>
      </c>
      <c r="S152" s="21" t="s">
        <v>2559</v>
      </c>
      <c r="T152" s="21" t="s">
        <v>2559</v>
      </c>
      <c r="U152" s="21" t="s">
        <v>2559</v>
      </c>
      <c r="V152" s="21" t="s">
        <v>2565</v>
      </c>
      <c r="W152" s="24" t="s">
        <v>2552</v>
      </c>
      <c r="X152" s="21" t="s">
        <v>2965</v>
      </c>
      <c r="Y152" s="24" t="s">
        <v>3076</v>
      </c>
      <c r="Z152" s="21" t="s">
        <v>2736</v>
      </c>
      <c r="AA152" s="21" t="s">
        <v>2552</v>
      </c>
      <c r="AB152" s="21" t="s">
        <v>2710</v>
      </c>
      <c r="AC152" s="21" t="s">
        <v>2566</v>
      </c>
      <c r="AD152" s="21" t="s">
        <v>2737</v>
      </c>
      <c r="AE152" s="24" t="s">
        <v>2742</v>
      </c>
      <c r="AF152" s="24" t="s">
        <v>2769</v>
      </c>
      <c r="AG152" s="21" t="s">
        <v>2559</v>
      </c>
      <c r="AH152" s="24" t="s">
        <v>2738</v>
      </c>
      <c r="AI152" s="24" t="s">
        <v>2738</v>
      </c>
      <c r="AJ152" s="24" t="s">
        <v>3077</v>
      </c>
      <c r="AK152" s="24" t="s">
        <v>2738</v>
      </c>
      <c r="AL152" s="24" t="s">
        <v>2738</v>
      </c>
      <c r="AM152" s="24" t="s">
        <v>3078</v>
      </c>
      <c r="AN152" s="24" t="s">
        <v>3079</v>
      </c>
      <c r="AO152" s="24" t="s">
        <v>3080</v>
      </c>
      <c r="AP152" s="24" t="s">
        <v>3081</v>
      </c>
      <c r="AQ152" s="24" t="s">
        <v>2559</v>
      </c>
      <c r="AR152" s="24" t="s">
        <v>2738</v>
      </c>
      <c r="AS152" s="24" t="s">
        <v>2738</v>
      </c>
      <c r="AT152" s="24" t="s">
        <v>2738</v>
      </c>
      <c r="AU152" s="24" t="s">
        <v>2559</v>
      </c>
      <c r="AV152" s="24" t="s">
        <v>2738</v>
      </c>
      <c r="AW152" s="24" t="s">
        <v>2738</v>
      </c>
      <c r="AX152" s="24" t="s">
        <v>2738</v>
      </c>
      <c r="AY152" s="24" t="s">
        <v>2928</v>
      </c>
      <c r="AZ152" s="49" t="s">
        <v>2739</v>
      </c>
      <c r="BA152" s="49" t="s">
        <v>2734</v>
      </c>
      <c r="BB152" s="21" t="s">
        <v>2551</v>
      </c>
      <c r="BC152" s="25"/>
      <c r="BD152" s="25"/>
      <c r="BE152" s="25"/>
    </row>
    <row r="153" spans="1:57">
      <c r="A153" s="23">
        <v>280</v>
      </c>
      <c r="B153" s="24" t="s">
        <v>1643</v>
      </c>
      <c r="C153" s="21" t="s">
        <v>2561</v>
      </c>
      <c r="D153" s="24" t="s">
        <v>2592</v>
      </c>
      <c r="E153" s="21" t="s">
        <v>1644</v>
      </c>
      <c r="F153" s="24" t="s">
        <v>2558</v>
      </c>
      <c r="G153" s="24" t="s">
        <v>2657</v>
      </c>
      <c r="H153" s="24" t="s">
        <v>2735</v>
      </c>
      <c r="I153" s="21">
        <v>2017</v>
      </c>
      <c r="J153" s="21" t="s">
        <v>2559</v>
      </c>
      <c r="K153" s="21" t="s">
        <v>2559</v>
      </c>
      <c r="M153" s="21">
        <v>2</v>
      </c>
      <c r="N153" s="21" t="s">
        <v>2559</v>
      </c>
      <c r="O153" s="24" t="s">
        <v>2738</v>
      </c>
      <c r="P153" s="24" t="s">
        <v>2569</v>
      </c>
      <c r="Q153" s="21" t="s">
        <v>2552</v>
      </c>
      <c r="R153" s="21" t="s">
        <v>2559</v>
      </c>
      <c r="S153" s="21" t="s">
        <v>2559</v>
      </c>
      <c r="T153" s="21" t="s">
        <v>2559</v>
      </c>
      <c r="U153" s="21" t="s">
        <v>2559</v>
      </c>
      <c r="V153" s="21" t="s">
        <v>2552</v>
      </c>
      <c r="W153" s="24" t="s">
        <v>2552</v>
      </c>
      <c r="X153" s="21" t="s">
        <v>2738</v>
      </c>
      <c r="Y153" s="24" t="s">
        <v>3322</v>
      </c>
      <c r="Z153" s="21" t="s">
        <v>2787</v>
      </c>
      <c r="AA153" s="21" t="s">
        <v>2552</v>
      </c>
      <c r="AB153" s="21" t="s">
        <v>2552</v>
      </c>
      <c r="AC153" s="21" t="s">
        <v>2744</v>
      </c>
      <c r="AD153" s="21" t="s">
        <v>2737</v>
      </c>
      <c r="AE153" s="24" t="s">
        <v>2847</v>
      </c>
      <c r="AF153" s="24" t="s">
        <v>2743</v>
      </c>
      <c r="AG153" s="21" t="s">
        <v>2738</v>
      </c>
      <c r="AH153" s="24" t="s">
        <v>2763</v>
      </c>
      <c r="AI153" s="21" t="s">
        <v>2738</v>
      </c>
      <c r="AJ153" s="24" t="s">
        <v>3319</v>
      </c>
      <c r="AK153" s="21" t="s">
        <v>2738</v>
      </c>
      <c r="AL153" s="21" t="s">
        <v>2738</v>
      </c>
      <c r="AM153" s="21" t="s">
        <v>2738</v>
      </c>
      <c r="AN153" s="24" t="s">
        <v>3320</v>
      </c>
      <c r="AO153" s="21" t="s">
        <v>2738</v>
      </c>
      <c r="AP153" s="24" t="s">
        <v>2559</v>
      </c>
      <c r="AQ153" s="21" t="s">
        <v>2738</v>
      </c>
      <c r="AR153" s="49" t="s">
        <v>2559</v>
      </c>
      <c r="AS153" s="21" t="s">
        <v>2738</v>
      </c>
      <c r="AT153" s="21" t="s">
        <v>2738</v>
      </c>
      <c r="AU153" s="21" t="s">
        <v>2738</v>
      </c>
      <c r="AV153" s="21" t="s">
        <v>2738</v>
      </c>
      <c r="AW153" s="21" t="s">
        <v>2738</v>
      </c>
      <c r="AX153" s="24" t="s">
        <v>3323</v>
      </c>
      <c r="AY153" s="24" t="s">
        <v>2747</v>
      </c>
      <c r="AZ153" s="49" t="s">
        <v>3321</v>
      </c>
      <c r="BA153" s="49" t="s">
        <v>2734</v>
      </c>
      <c r="BB153" s="21" t="s">
        <v>2551</v>
      </c>
      <c r="BC153" s="25"/>
      <c r="BD153" s="25"/>
      <c r="BE153" s="25"/>
    </row>
    <row r="154" spans="1:57">
      <c r="A154" s="21">
        <v>281</v>
      </c>
      <c r="B154" s="24" t="s">
        <v>1647</v>
      </c>
      <c r="C154" s="21" t="s">
        <v>2570</v>
      </c>
      <c r="D154" s="24" t="s">
        <v>2573</v>
      </c>
      <c r="E154" s="21" t="s">
        <v>1648</v>
      </c>
      <c r="F154" s="24" t="s">
        <v>2550</v>
      </c>
      <c r="G154" s="24" t="s">
        <v>2657</v>
      </c>
      <c r="H154" s="24" t="s">
        <v>2735</v>
      </c>
      <c r="I154" s="21">
        <v>2018</v>
      </c>
      <c r="J154" s="21" t="s">
        <v>2559</v>
      </c>
      <c r="K154" s="21" t="s">
        <v>2559</v>
      </c>
      <c r="M154" s="21">
        <v>2</v>
      </c>
      <c r="N154" s="21" t="s">
        <v>2552</v>
      </c>
      <c r="O154" s="24" t="s">
        <v>2944</v>
      </c>
      <c r="P154" s="24" t="s">
        <v>2738</v>
      </c>
      <c r="Q154" s="21" t="s">
        <v>2552</v>
      </c>
      <c r="R154" s="21" t="s">
        <v>2559</v>
      </c>
      <c r="S154" s="21" t="s">
        <v>2559</v>
      </c>
      <c r="T154" s="21" t="s">
        <v>2559</v>
      </c>
      <c r="U154" s="21" t="s">
        <v>2559</v>
      </c>
      <c r="V154" s="21" t="s">
        <v>3082</v>
      </c>
      <c r="W154" s="24" t="s">
        <v>2552</v>
      </c>
      <c r="X154" s="21" t="s">
        <v>2965</v>
      </c>
      <c r="Y154" s="24" t="s">
        <v>2836</v>
      </c>
      <c r="Z154" s="21" t="s">
        <v>3032</v>
      </c>
      <c r="AA154" s="21" t="s">
        <v>2552</v>
      </c>
      <c r="AB154" s="21" t="s">
        <v>2710</v>
      </c>
      <c r="AC154" s="21" t="s">
        <v>2566</v>
      </c>
      <c r="AD154" s="21" t="s">
        <v>2737</v>
      </c>
      <c r="AE154" s="24" t="s">
        <v>2742</v>
      </c>
      <c r="AF154" s="24" t="s">
        <v>2743</v>
      </c>
      <c r="AG154" s="21" t="s">
        <v>2738</v>
      </c>
      <c r="AH154" s="21" t="s">
        <v>2738</v>
      </c>
      <c r="AI154" s="21" t="s">
        <v>2738</v>
      </c>
      <c r="AJ154" s="21" t="s">
        <v>2738</v>
      </c>
      <c r="AK154" s="24" t="s">
        <v>2946</v>
      </c>
      <c r="AL154" s="24" t="s">
        <v>2559</v>
      </c>
      <c r="AM154" s="21" t="s">
        <v>2738</v>
      </c>
      <c r="AN154" s="24" t="s">
        <v>3083</v>
      </c>
      <c r="AO154" s="24" t="s">
        <v>3084</v>
      </c>
      <c r="AP154" s="24" t="s">
        <v>2559</v>
      </c>
      <c r="AQ154" s="24" t="s">
        <v>2559</v>
      </c>
      <c r="AR154" s="49" t="s">
        <v>2559</v>
      </c>
      <c r="AS154" s="49" t="s">
        <v>2559</v>
      </c>
      <c r="AT154" s="24" t="s">
        <v>2559</v>
      </c>
      <c r="AU154" s="24" t="s">
        <v>2559</v>
      </c>
      <c r="AV154" s="21" t="s">
        <v>2738</v>
      </c>
      <c r="AW154" s="21" t="s">
        <v>2738</v>
      </c>
      <c r="AX154" s="24" t="s">
        <v>3085</v>
      </c>
      <c r="AY154" s="24" t="s">
        <v>2950</v>
      </c>
      <c r="AZ154" s="49" t="s">
        <v>2739</v>
      </c>
      <c r="BA154" s="49" t="s">
        <v>2740</v>
      </c>
      <c r="BB154" s="21" t="s">
        <v>2551</v>
      </c>
      <c r="BC154" s="25"/>
      <c r="BD154" s="25"/>
      <c r="BE154" s="25"/>
    </row>
    <row r="155" spans="1:57">
      <c r="A155" s="23">
        <v>284</v>
      </c>
      <c r="B155" s="24" t="s">
        <v>1659</v>
      </c>
      <c r="C155" s="21" t="s">
        <v>2573</v>
      </c>
      <c r="D155" s="24" t="s">
        <v>2573</v>
      </c>
      <c r="E155" s="21" t="s">
        <v>1660</v>
      </c>
      <c r="F155" s="24" t="s">
        <v>2550</v>
      </c>
      <c r="G155" s="24" t="s">
        <v>2657</v>
      </c>
      <c r="H155" s="24" t="s">
        <v>2735</v>
      </c>
      <c r="I155" s="21">
        <v>2018</v>
      </c>
      <c r="J155" s="21" t="s">
        <v>2559</v>
      </c>
      <c r="K155" s="21" t="s">
        <v>2559</v>
      </c>
      <c r="M155" s="21">
        <v>2</v>
      </c>
      <c r="N155" s="21" t="s">
        <v>2559</v>
      </c>
      <c r="O155" s="24" t="s">
        <v>2758</v>
      </c>
      <c r="P155" s="24" t="s">
        <v>2738</v>
      </c>
      <c r="Q155" s="21" t="s">
        <v>2552</v>
      </c>
      <c r="R155" s="21" t="s">
        <v>2559</v>
      </c>
      <c r="S155" s="21" t="s">
        <v>2559</v>
      </c>
      <c r="T155" s="21" t="s">
        <v>2559</v>
      </c>
      <c r="U155" s="21" t="s">
        <v>2559</v>
      </c>
      <c r="V155" s="21" t="s">
        <v>2565</v>
      </c>
      <c r="W155" s="24" t="s">
        <v>2552</v>
      </c>
      <c r="X155" s="21" t="s">
        <v>2965</v>
      </c>
      <c r="Y155" s="24" t="s">
        <v>2741</v>
      </c>
      <c r="Z155" s="21" t="s">
        <v>2736</v>
      </c>
      <c r="AA155" s="21" t="s">
        <v>2793</v>
      </c>
      <c r="AB155" s="21" t="s">
        <v>2710</v>
      </c>
      <c r="AC155" s="21" t="s">
        <v>2566</v>
      </c>
      <c r="AD155" s="21" t="s">
        <v>2778</v>
      </c>
      <c r="AE155" s="24" t="s">
        <v>2742</v>
      </c>
      <c r="AF155" s="24" t="s">
        <v>2743</v>
      </c>
      <c r="AG155" s="21" t="s">
        <v>2738</v>
      </c>
      <c r="AH155" s="21" t="s">
        <v>2738</v>
      </c>
      <c r="AI155" s="24" t="s">
        <v>3086</v>
      </c>
      <c r="AJ155" s="21" t="s">
        <v>2738</v>
      </c>
      <c r="AK155" s="21" t="s">
        <v>2738</v>
      </c>
      <c r="AL155" s="24" t="s">
        <v>2763</v>
      </c>
      <c r="AM155" s="24" t="s">
        <v>3087</v>
      </c>
      <c r="AN155" s="24" t="s">
        <v>3088</v>
      </c>
      <c r="AO155" s="24" t="s">
        <v>3089</v>
      </c>
      <c r="AP155" s="21" t="s">
        <v>2738</v>
      </c>
      <c r="AQ155" s="24" t="s">
        <v>3090</v>
      </c>
      <c r="AR155" s="49" t="s">
        <v>2559</v>
      </c>
      <c r="AS155" s="21" t="s">
        <v>2738</v>
      </c>
      <c r="AT155" s="21" t="s">
        <v>2738</v>
      </c>
      <c r="AU155" s="21" t="s">
        <v>2738</v>
      </c>
      <c r="AV155" s="21" t="s">
        <v>2738</v>
      </c>
      <c r="AW155" s="21" t="s">
        <v>2738</v>
      </c>
      <c r="AX155" s="24" t="s">
        <v>3091</v>
      </c>
      <c r="AY155" s="24" t="s">
        <v>2857</v>
      </c>
      <c r="AZ155" s="49" t="s">
        <v>2739</v>
      </c>
      <c r="BA155" s="49" t="s">
        <v>3092</v>
      </c>
      <c r="BB155" s="21" t="s">
        <v>2551</v>
      </c>
      <c r="BC155" s="25"/>
      <c r="BD155" s="25"/>
      <c r="BE155" s="25"/>
    </row>
    <row r="156" spans="1:57">
      <c r="A156" s="21">
        <v>285</v>
      </c>
      <c r="B156" s="24" t="s">
        <v>1663</v>
      </c>
      <c r="C156" s="21" t="s">
        <v>2573</v>
      </c>
      <c r="D156" s="24" t="s">
        <v>2584</v>
      </c>
      <c r="E156" s="21" t="s">
        <v>1664</v>
      </c>
      <c r="F156" s="24" t="s">
        <v>2558</v>
      </c>
      <c r="G156" s="24" t="s">
        <v>2657</v>
      </c>
      <c r="H156" s="24" t="s">
        <v>2735</v>
      </c>
      <c r="I156" s="21">
        <v>2017</v>
      </c>
      <c r="J156" s="21" t="s">
        <v>2559</v>
      </c>
      <c r="K156" s="21" t="s">
        <v>2559</v>
      </c>
      <c r="M156" s="21">
        <v>2</v>
      </c>
      <c r="N156" s="21" t="s">
        <v>2552</v>
      </c>
      <c r="O156" s="24" t="s">
        <v>2749</v>
      </c>
      <c r="P156" s="24" t="s">
        <v>2569</v>
      </c>
      <c r="Q156" s="21" t="s">
        <v>2552</v>
      </c>
      <c r="R156" s="21" t="s">
        <v>2559</v>
      </c>
      <c r="S156" s="21" t="s">
        <v>2559</v>
      </c>
      <c r="T156" s="21" t="s">
        <v>2552</v>
      </c>
      <c r="U156" s="21" t="s">
        <v>2559</v>
      </c>
      <c r="V156" s="21" t="s">
        <v>2552</v>
      </c>
      <c r="W156" s="24" t="s">
        <v>2750</v>
      </c>
      <c r="X156" s="21" t="s">
        <v>2559</v>
      </c>
      <c r="Y156" s="24" t="s">
        <v>3093</v>
      </c>
      <c r="Z156" s="21" t="s">
        <v>2736</v>
      </c>
      <c r="AA156" s="21" t="s">
        <v>2552</v>
      </c>
      <c r="AB156" s="21" t="s">
        <v>2710</v>
      </c>
      <c r="AC156" s="21" t="s">
        <v>2911</v>
      </c>
      <c r="AD156" s="21" t="s">
        <v>2737</v>
      </c>
      <c r="AE156" s="24" t="s">
        <v>2744</v>
      </c>
      <c r="AF156" s="24" t="s">
        <v>2769</v>
      </c>
      <c r="AG156" s="21" t="s">
        <v>2738</v>
      </c>
      <c r="AH156" s="24" t="s">
        <v>3094</v>
      </c>
      <c r="AI156" s="21" t="s">
        <v>2738</v>
      </c>
      <c r="AJ156" s="24" t="s">
        <v>3095</v>
      </c>
      <c r="AK156" s="21" t="s">
        <v>2738</v>
      </c>
      <c r="AL156" s="24" t="s">
        <v>2763</v>
      </c>
      <c r="AM156" s="21" t="s">
        <v>2738</v>
      </c>
      <c r="AN156" s="24" t="s">
        <v>3096</v>
      </c>
      <c r="AO156" s="24" t="s">
        <v>3097</v>
      </c>
      <c r="AP156" s="24" t="s">
        <v>3098</v>
      </c>
      <c r="AQ156" s="21" t="s">
        <v>2738</v>
      </c>
      <c r="AR156" s="49" t="s">
        <v>3099</v>
      </c>
      <c r="AS156" s="49" t="s">
        <v>2559</v>
      </c>
      <c r="AT156" s="21" t="s">
        <v>2738</v>
      </c>
      <c r="AU156" s="21" t="s">
        <v>2738</v>
      </c>
      <c r="AV156" s="21" t="s">
        <v>2738</v>
      </c>
      <c r="AW156" s="21" t="s">
        <v>2738</v>
      </c>
      <c r="AX156" s="21" t="s">
        <v>2738</v>
      </c>
      <c r="AY156" s="24" t="s">
        <v>2817</v>
      </c>
      <c r="AZ156" s="49" t="s">
        <v>2739</v>
      </c>
      <c r="BA156" s="49" t="s">
        <v>2734</v>
      </c>
      <c r="BB156" s="21" t="s">
        <v>2551</v>
      </c>
      <c r="BC156" s="25"/>
      <c r="BD156" s="25"/>
      <c r="BE156" s="25"/>
    </row>
    <row r="157" spans="1:57">
      <c r="A157" s="21">
        <v>289</v>
      </c>
      <c r="B157" s="24" t="s">
        <v>1679</v>
      </c>
      <c r="C157" s="21" t="s">
        <v>2573</v>
      </c>
      <c r="D157" s="24" t="s">
        <v>2660</v>
      </c>
      <c r="E157" s="21" t="s">
        <v>1680</v>
      </c>
      <c r="F157" s="24" t="s">
        <v>2558</v>
      </c>
      <c r="G157" s="24" t="s">
        <v>2657</v>
      </c>
      <c r="H157" s="24" t="s">
        <v>2735</v>
      </c>
      <c r="I157" s="21">
        <v>2017</v>
      </c>
      <c r="J157" s="21" t="s">
        <v>2559</v>
      </c>
      <c r="K157" s="21" t="s">
        <v>2559</v>
      </c>
      <c r="M157" s="21">
        <v>1</v>
      </c>
      <c r="N157" s="21" t="s">
        <v>2552</v>
      </c>
      <c r="O157" s="24" t="s">
        <v>2738</v>
      </c>
      <c r="P157" s="24" t="s">
        <v>2569</v>
      </c>
      <c r="Q157" s="21" t="s">
        <v>2552</v>
      </c>
      <c r="R157" s="21" t="s">
        <v>2559</v>
      </c>
      <c r="S157" s="21" t="s">
        <v>2552</v>
      </c>
      <c r="T157" s="21" t="s">
        <v>2552</v>
      </c>
      <c r="U157" s="21" t="s">
        <v>2552</v>
      </c>
      <c r="V157" s="21" t="s">
        <v>2552</v>
      </c>
      <c r="W157" s="24" t="s">
        <v>2552</v>
      </c>
      <c r="X157" s="21" t="s">
        <v>2738</v>
      </c>
      <c r="Y157" s="24" t="s">
        <v>3100</v>
      </c>
      <c r="Z157" s="21" t="s">
        <v>2555</v>
      </c>
      <c r="AA157" s="21" t="s">
        <v>2552</v>
      </c>
      <c r="AB157" s="21" t="s">
        <v>2710</v>
      </c>
      <c r="AC157" s="21" t="s">
        <v>2744</v>
      </c>
      <c r="AD157" s="21" t="s">
        <v>2738</v>
      </c>
      <c r="AE157" s="24" t="s">
        <v>2769</v>
      </c>
      <c r="AF157" s="24" t="s">
        <v>2743</v>
      </c>
      <c r="AG157" s="21" t="s">
        <v>2738</v>
      </c>
      <c r="AH157" s="21" t="s">
        <v>2738</v>
      </c>
      <c r="AI157" s="21" t="s">
        <v>2738</v>
      </c>
      <c r="AJ157" s="21" t="s">
        <v>2738</v>
      </c>
      <c r="AK157" s="21" t="s">
        <v>2738</v>
      </c>
      <c r="AL157" s="21" t="s">
        <v>2559</v>
      </c>
      <c r="AM157" s="21" t="s">
        <v>2738</v>
      </c>
      <c r="AN157" s="24" t="s">
        <v>3101</v>
      </c>
      <c r="AO157" s="21" t="s">
        <v>2812</v>
      </c>
      <c r="AP157" s="24" t="s">
        <v>3102</v>
      </c>
      <c r="AQ157" s="24" t="s">
        <v>2744</v>
      </c>
      <c r="AR157" s="49" t="s">
        <v>2559</v>
      </c>
      <c r="AS157" s="24" t="s">
        <v>2744</v>
      </c>
      <c r="AT157" s="24" t="s">
        <v>2744</v>
      </c>
      <c r="AU157" s="24" t="s">
        <v>2744</v>
      </c>
      <c r="AV157" s="24" t="s">
        <v>2744</v>
      </c>
      <c r="AW157" s="24" t="s">
        <v>2744</v>
      </c>
      <c r="AX157" s="24" t="s">
        <v>3103</v>
      </c>
      <c r="AY157" s="24" t="s">
        <v>3104</v>
      </c>
      <c r="AZ157" s="49" t="s">
        <v>2597</v>
      </c>
      <c r="BA157" s="49" t="s">
        <v>2740</v>
      </c>
      <c r="BB157" s="21" t="s">
        <v>2551</v>
      </c>
      <c r="BC157" s="25"/>
      <c r="BD157" s="25"/>
      <c r="BE157" s="25"/>
    </row>
    <row r="158" spans="1:57">
      <c r="A158" s="23">
        <v>290</v>
      </c>
      <c r="B158" s="24" t="s">
        <v>1683</v>
      </c>
      <c r="C158" s="21" t="s">
        <v>2561</v>
      </c>
      <c r="D158" s="24" t="s">
        <v>2584</v>
      </c>
      <c r="E158" s="21" t="s">
        <v>1684</v>
      </c>
      <c r="F158" s="24" t="s">
        <v>2550</v>
      </c>
      <c r="G158" s="24" t="s">
        <v>2657</v>
      </c>
      <c r="H158" s="24" t="s">
        <v>2735</v>
      </c>
      <c r="I158" s="21">
        <v>2018</v>
      </c>
      <c r="J158" s="21" t="s">
        <v>2559</v>
      </c>
      <c r="K158" s="21" t="s">
        <v>2559</v>
      </c>
      <c r="M158" s="21">
        <v>2</v>
      </c>
      <c r="N158" s="21" t="s">
        <v>2552</v>
      </c>
      <c r="O158" s="24" t="s">
        <v>2866</v>
      </c>
      <c r="P158" s="24" t="s">
        <v>2569</v>
      </c>
      <c r="Q158" s="21" t="s">
        <v>2552</v>
      </c>
      <c r="R158" s="21" t="s">
        <v>2552</v>
      </c>
      <c r="S158" s="21" t="s">
        <v>2559</v>
      </c>
      <c r="T158" s="21" t="s">
        <v>2559</v>
      </c>
      <c r="U158" s="21" t="s">
        <v>2559</v>
      </c>
      <c r="V158" s="21" t="s">
        <v>2565</v>
      </c>
      <c r="W158" s="24" t="s">
        <v>2552</v>
      </c>
      <c r="X158" s="21" t="s">
        <v>2559</v>
      </c>
      <c r="Y158" s="24" t="s">
        <v>2836</v>
      </c>
      <c r="Z158" s="21" t="s">
        <v>2736</v>
      </c>
      <c r="AA158" s="21" t="s">
        <v>2552</v>
      </c>
      <c r="AB158" s="21" t="s">
        <v>2710</v>
      </c>
      <c r="AC158" s="21" t="s">
        <v>2566</v>
      </c>
      <c r="AD158" s="21" t="s">
        <v>2737</v>
      </c>
      <c r="AE158" s="24" t="s">
        <v>2742</v>
      </c>
      <c r="AF158" s="24" t="s">
        <v>2743</v>
      </c>
      <c r="AG158" s="21" t="s">
        <v>2559</v>
      </c>
      <c r="AH158" s="21" t="s">
        <v>2738</v>
      </c>
      <c r="AI158" s="21" t="s">
        <v>2738</v>
      </c>
      <c r="AJ158" s="24" t="s">
        <v>3105</v>
      </c>
      <c r="AK158" s="24" t="s">
        <v>3106</v>
      </c>
      <c r="AL158" s="24" t="s">
        <v>2763</v>
      </c>
      <c r="AM158" s="24" t="s">
        <v>3107</v>
      </c>
      <c r="AN158" s="24" t="s">
        <v>3108</v>
      </c>
      <c r="AO158" s="24" t="s">
        <v>3109</v>
      </c>
      <c r="AP158" s="21" t="s">
        <v>2738</v>
      </c>
      <c r="AQ158" s="21" t="s">
        <v>2738</v>
      </c>
      <c r="AR158" s="49" t="s">
        <v>3110</v>
      </c>
      <c r="AS158" s="49" t="s">
        <v>2559</v>
      </c>
      <c r="AT158" s="21" t="s">
        <v>2738</v>
      </c>
      <c r="AU158" s="21" t="s">
        <v>2738</v>
      </c>
      <c r="AV158" s="21" t="s">
        <v>2738</v>
      </c>
      <c r="AW158" s="21" t="s">
        <v>2738</v>
      </c>
      <c r="AX158" s="24" t="s">
        <v>3111</v>
      </c>
      <c r="AY158" s="24" t="s">
        <v>2928</v>
      </c>
      <c r="AZ158" s="49" t="s">
        <v>2739</v>
      </c>
      <c r="BA158" s="49" t="s">
        <v>2734</v>
      </c>
      <c r="BB158" s="21" t="s">
        <v>2551</v>
      </c>
      <c r="BC158" s="25"/>
      <c r="BD158" s="25"/>
      <c r="BE158" s="25"/>
    </row>
    <row r="159" spans="1:57">
      <c r="A159" s="21">
        <v>291</v>
      </c>
      <c r="B159" s="24" t="s">
        <v>1687</v>
      </c>
      <c r="C159" s="21" t="s">
        <v>2567</v>
      </c>
      <c r="D159" s="24" t="s">
        <v>2567</v>
      </c>
      <c r="E159" s="21" t="s">
        <v>1688</v>
      </c>
      <c r="F159" s="24" t="s">
        <v>2550</v>
      </c>
      <c r="G159" s="24" t="s">
        <v>2657</v>
      </c>
      <c r="H159" s="24" t="s">
        <v>2735</v>
      </c>
      <c r="I159" s="21">
        <v>2018</v>
      </c>
      <c r="J159" s="21" t="s">
        <v>2559</v>
      </c>
      <c r="K159" s="21" t="s">
        <v>2559</v>
      </c>
      <c r="M159" s="21">
        <v>2</v>
      </c>
      <c r="N159" s="21" t="s">
        <v>2552</v>
      </c>
      <c r="O159" s="24" t="s">
        <v>2569</v>
      </c>
      <c r="P159" s="24" t="s">
        <v>2738</v>
      </c>
      <c r="Q159" s="21" t="s">
        <v>2552</v>
      </c>
      <c r="R159" s="21" t="s">
        <v>2559</v>
      </c>
      <c r="S159" s="21" t="s">
        <v>2559</v>
      </c>
      <c r="T159" s="21" t="s">
        <v>3112</v>
      </c>
      <c r="U159" s="21" t="s">
        <v>2559</v>
      </c>
      <c r="V159" s="21" t="s">
        <v>2565</v>
      </c>
      <c r="W159" s="24" t="s">
        <v>2552</v>
      </c>
      <c r="X159" s="21" t="s">
        <v>2965</v>
      </c>
      <c r="Y159" s="24" t="s">
        <v>3007</v>
      </c>
      <c r="Z159" s="21" t="s">
        <v>2736</v>
      </c>
      <c r="AA159" s="21" t="s">
        <v>2552</v>
      </c>
      <c r="AB159" s="21" t="s">
        <v>2710</v>
      </c>
      <c r="AC159" s="21" t="s">
        <v>2566</v>
      </c>
      <c r="AD159" s="21" t="s">
        <v>2778</v>
      </c>
      <c r="AE159" s="24" t="s">
        <v>2742</v>
      </c>
      <c r="AF159" s="24" t="s">
        <v>2743</v>
      </c>
      <c r="AG159" s="21" t="s">
        <v>2738</v>
      </c>
      <c r="AH159" s="24" t="s">
        <v>2738</v>
      </c>
      <c r="AI159" s="21" t="s">
        <v>2738</v>
      </c>
      <c r="AJ159" s="21" t="s">
        <v>2738</v>
      </c>
      <c r="AK159" s="21" t="s">
        <v>2738</v>
      </c>
      <c r="AL159" s="21" t="s">
        <v>2738</v>
      </c>
      <c r="AM159" s="24" t="s">
        <v>3113</v>
      </c>
      <c r="AN159" s="24" t="s">
        <v>3114</v>
      </c>
      <c r="AO159" s="24" t="s">
        <v>3115</v>
      </c>
      <c r="AP159" s="21" t="s">
        <v>2738</v>
      </c>
      <c r="AQ159" s="24" t="s">
        <v>2559</v>
      </c>
      <c r="AR159" s="21" t="s">
        <v>2738</v>
      </c>
      <c r="AS159" s="21" t="s">
        <v>2738</v>
      </c>
      <c r="AT159" s="21" t="s">
        <v>2738</v>
      </c>
      <c r="AU159" s="21" t="s">
        <v>2738</v>
      </c>
      <c r="AV159" s="21" t="s">
        <v>2738</v>
      </c>
      <c r="AW159" s="21" t="s">
        <v>2738</v>
      </c>
      <c r="AX159" s="21" t="s">
        <v>2738</v>
      </c>
      <c r="AY159" s="24" t="s">
        <v>3116</v>
      </c>
      <c r="AZ159" s="49" t="s">
        <v>3117</v>
      </c>
      <c r="BA159" s="49" t="s">
        <v>2734</v>
      </c>
      <c r="BB159" s="21" t="s">
        <v>2551</v>
      </c>
      <c r="BC159" s="25"/>
      <c r="BD159" s="25"/>
      <c r="BE159" s="25"/>
    </row>
    <row r="160" spans="1:57">
      <c r="A160" s="23">
        <v>292</v>
      </c>
      <c r="B160" s="24" t="s">
        <v>1691</v>
      </c>
      <c r="C160" s="21" t="s">
        <v>2567</v>
      </c>
      <c r="D160" s="24" t="s">
        <v>2567</v>
      </c>
      <c r="E160" s="21" t="s">
        <v>1692</v>
      </c>
      <c r="F160" s="24" t="s">
        <v>2550</v>
      </c>
      <c r="G160" s="24" t="s">
        <v>2657</v>
      </c>
      <c r="H160" s="24" t="s">
        <v>2735</v>
      </c>
      <c r="I160" s="21">
        <v>2018</v>
      </c>
      <c r="J160" s="21" t="s">
        <v>2559</v>
      </c>
      <c r="K160" s="21" t="s">
        <v>2559</v>
      </c>
      <c r="M160" s="21">
        <v>2</v>
      </c>
      <c r="N160" s="21" t="s">
        <v>2552</v>
      </c>
      <c r="O160" s="24" t="s">
        <v>2757</v>
      </c>
      <c r="P160" s="24" t="s">
        <v>2569</v>
      </c>
      <c r="Q160" s="21" t="s">
        <v>2552</v>
      </c>
      <c r="R160" s="21" t="s">
        <v>2552</v>
      </c>
      <c r="S160" s="21" t="s">
        <v>2559</v>
      </c>
      <c r="T160" s="21" t="s">
        <v>2559</v>
      </c>
      <c r="U160" s="21" t="s">
        <v>2559</v>
      </c>
      <c r="V160" s="21" t="s">
        <v>2565</v>
      </c>
      <c r="W160" s="24" t="s">
        <v>2766</v>
      </c>
      <c r="X160" s="21" t="s">
        <v>2965</v>
      </c>
      <c r="Y160" s="24" t="s">
        <v>2738</v>
      </c>
      <c r="Z160" s="21" t="s">
        <v>2736</v>
      </c>
      <c r="AA160" s="21" t="s">
        <v>2793</v>
      </c>
      <c r="AB160" s="21" t="s">
        <v>2710</v>
      </c>
      <c r="AC160" s="21" t="s">
        <v>2566</v>
      </c>
      <c r="AD160" s="21" t="s">
        <v>2737</v>
      </c>
      <c r="AE160" s="24" t="s">
        <v>2742</v>
      </c>
      <c r="AF160" s="24" t="s">
        <v>2743</v>
      </c>
      <c r="AG160" s="21" t="s">
        <v>2738</v>
      </c>
      <c r="AH160" s="21" t="s">
        <v>2738</v>
      </c>
      <c r="AI160" s="21" t="s">
        <v>2738</v>
      </c>
      <c r="AJ160" s="24" t="s">
        <v>3033</v>
      </c>
      <c r="AK160" s="21" t="s">
        <v>2738</v>
      </c>
      <c r="AL160" s="24" t="s">
        <v>3118</v>
      </c>
      <c r="AM160" s="24" t="s">
        <v>2559</v>
      </c>
      <c r="AN160" s="24" t="s">
        <v>3119</v>
      </c>
      <c r="AO160" s="24" t="s">
        <v>3120</v>
      </c>
      <c r="AP160" s="24" t="s">
        <v>2559</v>
      </c>
      <c r="AQ160" s="24" t="s">
        <v>2559</v>
      </c>
      <c r="AR160" s="21" t="s">
        <v>2738</v>
      </c>
      <c r="AS160" s="21" t="s">
        <v>2738</v>
      </c>
      <c r="AT160" s="24" t="s">
        <v>2559</v>
      </c>
      <c r="AU160" s="21" t="s">
        <v>2738</v>
      </c>
      <c r="AV160" s="24" t="s">
        <v>2738</v>
      </c>
      <c r="AW160" s="24" t="s">
        <v>2738</v>
      </c>
      <c r="AX160" s="24" t="s">
        <v>2738</v>
      </c>
      <c r="AY160" s="24" t="s">
        <v>2928</v>
      </c>
      <c r="AZ160" s="49" t="s">
        <v>2739</v>
      </c>
      <c r="BA160" s="49" t="s">
        <v>2740</v>
      </c>
      <c r="BB160" s="21" t="s">
        <v>2551</v>
      </c>
      <c r="BC160" s="25"/>
      <c r="BD160" s="25"/>
      <c r="BE160" s="25"/>
    </row>
    <row r="161" spans="1:57">
      <c r="A161" s="21">
        <v>295</v>
      </c>
      <c r="B161" s="24" t="s">
        <v>1703</v>
      </c>
      <c r="C161" s="21" t="s">
        <v>2567</v>
      </c>
      <c r="D161" s="24" t="s">
        <v>2567</v>
      </c>
      <c r="E161" s="21" t="s">
        <v>1704</v>
      </c>
      <c r="F161" s="24" t="s">
        <v>2550</v>
      </c>
      <c r="G161" s="24" t="s">
        <v>2657</v>
      </c>
      <c r="H161" s="24" t="s">
        <v>2735</v>
      </c>
      <c r="I161" s="21">
        <v>2018</v>
      </c>
      <c r="J161" s="21" t="s">
        <v>2559</v>
      </c>
      <c r="K161" s="21" t="s">
        <v>2559</v>
      </c>
      <c r="M161" s="21">
        <v>3</v>
      </c>
      <c r="N161" s="21" t="s">
        <v>2552</v>
      </c>
      <c r="O161" s="24" t="s">
        <v>2757</v>
      </c>
      <c r="P161" s="24" t="s">
        <v>2738</v>
      </c>
      <c r="Q161" s="21" t="s">
        <v>2552</v>
      </c>
      <c r="R161" s="21" t="s">
        <v>2552</v>
      </c>
      <c r="S161" s="21" t="s">
        <v>2559</v>
      </c>
      <c r="T161" s="21" t="s">
        <v>2559</v>
      </c>
      <c r="U161" s="21" t="s">
        <v>2559</v>
      </c>
      <c r="V161" s="21" t="s">
        <v>2565</v>
      </c>
      <c r="W161" s="24" t="s">
        <v>2766</v>
      </c>
      <c r="X161" s="21" t="s">
        <v>2738</v>
      </c>
      <c r="Y161" s="24" t="s">
        <v>2836</v>
      </c>
      <c r="Z161" s="21" t="s">
        <v>2736</v>
      </c>
      <c r="AA161" s="21" t="s">
        <v>2552</v>
      </c>
      <c r="AB161" s="21" t="s">
        <v>2710</v>
      </c>
      <c r="AC161" s="21" t="s">
        <v>2566</v>
      </c>
      <c r="AD161" s="21" t="s">
        <v>2737</v>
      </c>
      <c r="AE161" s="24" t="s">
        <v>2744</v>
      </c>
      <c r="AF161" s="24" t="s">
        <v>2743</v>
      </c>
      <c r="AG161" s="21" t="s">
        <v>2559</v>
      </c>
      <c r="AH161" s="24" t="s">
        <v>2763</v>
      </c>
      <c r="AI161" s="21" t="s">
        <v>2738</v>
      </c>
      <c r="AJ161" s="24" t="s">
        <v>3385</v>
      </c>
      <c r="AK161" s="21" t="s">
        <v>2738</v>
      </c>
      <c r="AL161" s="24" t="s">
        <v>2763</v>
      </c>
      <c r="AM161" s="24" t="s">
        <v>3384</v>
      </c>
      <c r="AN161" s="24" t="s">
        <v>3208</v>
      </c>
      <c r="AO161" s="21" t="s">
        <v>2738</v>
      </c>
      <c r="AP161" s="24" t="s">
        <v>2770</v>
      </c>
      <c r="AQ161" s="24" t="s">
        <v>2559</v>
      </c>
      <c r="AR161" s="21" t="s">
        <v>2738</v>
      </c>
      <c r="AS161" s="21" t="s">
        <v>2738</v>
      </c>
      <c r="AT161" s="24" t="s">
        <v>2559</v>
      </c>
      <c r="AU161" s="21" t="s">
        <v>2738</v>
      </c>
      <c r="AV161" s="21" t="s">
        <v>2738</v>
      </c>
      <c r="AW161" s="21" t="s">
        <v>2738</v>
      </c>
      <c r="AX161" s="21" t="s">
        <v>2738</v>
      </c>
      <c r="AY161" s="24" t="s">
        <v>3383</v>
      </c>
      <c r="AZ161" s="49" t="s">
        <v>2739</v>
      </c>
      <c r="BA161" s="49" t="s">
        <v>2734</v>
      </c>
      <c r="BB161" s="21" t="s">
        <v>2551</v>
      </c>
      <c r="BC161" s="25"/>
      <c r="BD161" s="25"/>
      <c r="BE161" s="25"/>
    </row>
    <row r="162" spans="1:57">
      <c r="A162" s="23">
        <v>296</v>
      </c>
      <c r="B162" s="24" t="s">
        <v>1707</v>
      </c>
      <c r="C162" s="21" t="s">
        <v>2573</v>
      </c>
      <c r="D162" s="24" t="s">
        <v>2573</v>
      </c>
      <c r="E162" s="21" t="s">
        <v>1708</v>
      </c>
      <c r="F162" s="24" t="s">
        <v>2550</v>
      </c>
      <c r="G162" s="24" t="s">
        <v>2657</v>
      </c>
      <c r="H162" s="24" t="s">
        <v>2735</v>
      </c>
      <c r="I162" s="21">
        <v>2018</v>
      </c>
      <c r="J162" s="21" t="s">
        <v>2559</v>
      </c>
      <c r="K162" s="21" t="s">
        <v>2559</v>
      </c>
      <c r="M162" s="21">
        <v>1</v>
      </c>
      <c r="N162" s="21" t="s">
        <v>2552</v>
      </c>
      <c r="O162" s="24" t="s">
        <v>2738</v>
      </c>
      <c r="P162" s="24" t="s">
        <v>2738</v>
      </c>
      <c r="Q162" s="21" t="s">
        <v>2552</v>
      </c>
      <c r="R162" s="21" t="s">
        <v>2552</v>
      </c>
      <c r="S162" s="21" t="s">
        <v>2559</v>
      </c>
      <c r="T162" s="21" t="s">
        <v>2559</v>
      </c>
      <c r="U162" s="21" t="s">
        <v>2559</v>
      </c>
      <c r="V162" s="21" t="s">
        <v>2565</v>
      </c>
      <c r="W162" s="24" t="s">
        <v>2766</v>
      </c>
      <c r="X162" s="21" t="s">
        <v>2965</v>
      </c>
      <c r="Y162" s="24" t="s">
        <v>3121</v>
      </c>
      <c r="Z162" s="21" t="s">
        <v>2736</v>
      </c>
      <c r="AA162" s="21" t="s">
        <v>2552</v>
      </c>
      <c r="AB162" s="21" t="s">
        <v>2710</v>
      </c>
      <c r="AC162" s="21" t="s">
        <v>2769</v>
      </c>
      <c r="AD162" s="21" t="s">
        <v>2778</v>
      </c>
      <c r="AE162" s="24" t="s">
        <v>2742</v>
      </c>
      <c r="AF162" s="24" t="s">
        <v>2743</v>
      </c>
      <c r="AG162" s="21" t="s">
        <v>2738</v>
      </c>
      <c r="AH162" s="21" t="s">
        <v>2738</v>
      </c>
      <c r="AI162" s="24" t="s">
        <v>3122</v>
      </c>
      <c r="AJ162" s="21" t="s">
        <v>2738</v>
      </c>
      <c r="AK162" s="24" t="s">
        <v>3123</v>
      </c>
      <c r="AL162" s="21" t="s">
        <v>2738</v>
      </c>
      <c r="AM162" s="24" t="s">
        <v>2559</v>
      </c>
      <c r="AN162" s="24" t="s">
        <v>3124</v>
      </c>
      <c r="AO162" s="24" t="s">
        <v>3125</v>
      </c>
      <c r="AP162" s="21" t="s">
        <v>2738</v>
      </c>
      <c r="AQ162" s="24" t="s">
        <v>2559</v>
      </c>
      <c r="AR162" s="49" t="s">
        <v>2559</v>
      </c>
      <c r="AS162" s="21" t="s">
        <v>2738</v>
      </c>
      <c r="AT162" s="24" t="s">
        <v>2559</v>
      </c>
      <c r="AU162" s="21" t="s">
        <v>2738</v>
      </c>
      <c r="AV162" s="21" t="s">
        <v>2738</v>
      </c>
      <c r="AW162" s="21" t="s">
        <v>2738</v>
      </c>
      <c r="AX162" s="21" t="s">
        <v>2738</v>
      </c>
      <c r="AY162" s="24" t="s">
        <v>3126</v>
      </c>
      <c r="AZ162" s="49" t="s">
        <v>3127</v>
      </c>
      <c r="BA162" s="49" t="s">
        <v>2734</v>
      </c>
      <c r="BB162" s="21" t="s">
        <v>2551</v>
      </c>
      <c r="BC162" s="25"/>
      <c r="BD162" s="25"/>
      <c r="BE162" s="25"/>
    </row>
    <row r="163" spans="1:57">
      <c r="A163" s="23">
        <v>298</v>
      </c>
      <c r="B163" s="24" t="s">
        <v>1715</v>
      </c>
      <c r="C163" s="21" t="s">
        <v>2573</v>
      </c>
      <c r="D163" s="24" t="s">
        <v>2573</v>
      </c>
      <c r="E163" s="21" t="s">
        <v>1716</v>
      </c>
      <c r="F163" s="24" t="s">
        <v>2550</v>
      </c>
      <c r="G163" s="24" t="s">
        <v>2657</v>
      </c>
      <c r="H163" s="24" t="s">
        <v>2735</v>
      </c>
      <c r="I163" s="21">
        <v>2018</v>
      </c>
      <c r="J163" s="21" t="s">
        <v>2559</v>
      </c>
      <c r="K163" s="21" t="s">
        <v>2559</v>
      </c>
      <c r="M163" s="21">
        <v>2</v>
      </c>
      <c r="N163" s="21" t="s">
        <v>2552</v>
      </c>
      <c r="O163" s="24" t="s">
        <v>3006</v>
      </c>
      <c r="P163" s="24" t="s">
        <v>2738</v>
      </c>
      <c r="Q163" s="21" t="s">
        <v>2552</v>
      </c>
      <c r="R163" s="21" t="s">
        <v>2559</v>
      </c>
      <c r="S163" s="21" t="s">
        <v>2559</v>
      </c>
      <c r="T163" s="21" t="s">
        <v>2559</v>
      </c>
      <c r="U163" s="21" t="s">
        <v>2559</v>
      </c>
      <c r="V163" s="21" t="s">
        <v>2565</v>
      </c>
      <c r="W163" s="24" t="s">
        <v>2552</v>
      </c>
      <c r="X163" s="21" t="s">
        <v>2965</v>
      </c>
      <c r="Y163" s="24" t="s">
        <v>3007</v>
      </c>
      <c r="Z163" s="21" t="s">
        <v>3032</v>
      </c>
      <c r="AA163" s="21" t="s">
        <v>2552</v>
      </c>
      <c r="AB163" s="21" t="s">
        <v>2552</v>
      </c>
      <c r="AC163" s="21" t="s">
        <v>2566</v>
      </c>
      <c r="AD163" s="21" t="s">
        <v>2737</v>
      </c>
      <c r="AE163" s="24" t="s">
        <v>2742</v>
      </c>
      <c r="AF163" s="24" t="s">
        <v>2743</v>
      </c>
      <c r="AG163" s="21" t="s">
        <v>2738</v>
      </c>
      <c r="AH163" s="21" t="s">
        <v>2738</v>
      </c>
      <c r="AI163" s="21" t="s">
        <v>2738</v>
      </c>
      <c r="AJ163" s="21" t="s">
        <v>2738</v>
      </c>
      <c r="AK163" s="21" t="s">
        <v>2738</v>
      </c>
      <c r="AL163" s="21" t="s">
        <v>2738</v>
      </c>
      <c r="AM163" s="24" t="s">
        <v>2559</v>
      </c>
      <c r="AN163" s="24" t="s">
        <v>3128</v>
      </c>
      <c r="AO163" s="21" t="s">
        <v>2738</v>
      </c>
      <c r="AP163" s="24" t="s">
        <v>2559</v>
      </c>
      <c r="AQ163" s="24" t="s">
        <v>2559</v>
      </c>
      <c r="AR163" s="21" t="s">
        <v>2738</v>
      </c>
      <c r="AS163" s="49" t="s">
        <v>2559</v>
      </c>
      <c r="AT163" s="24" t="s">
        <v>2559</v>
      </c>
      <c r="AU163" s="21" t="s">
        <v>2738</v>
      </c>
      <c r="AV163" s="21" t="s">
        <v>2738</v>
      </c>
      <c r="AW163" s="21" t="s">
        <v>2738</v>
      </c>
      <c r="AX163" s="21" t="s">
        <v>2738</v>
      </c>
      <c r="AY163" s="24" t="s">
        <v>3129</v>
      </c>
      <c r="AZ163" s="49" t="s">
        <v>2739</v>
      </c>
      <c r="BA163" s="49" t="s">
        <v>2734</v>
      </c>
      <c r="BB163" s="21" t="s">
        <v>2551</v>
      </c>
      <c r="BC163" s="25"/>
      <c r="BD163" s="25"/>
      <c r="BE163" s="25"/>
    </row>
    <row r="164" spans="1:57">
      <c r="A164" s="21">
        <v>305</v>
      </c>
      <c r="B164" s="24" t="s">
        <v>1743</v>
      </c>
      <c r="C164" s="21" t="s">
        <v>2567</v>
      </c>
      <c r="D164" s="24" t="s">
        <v>2567</v>
      </c>
      <c r="E164" s="21" t="s">
        <v>1744</v>
      </c>
      <c r="F164" s="24" t="s">
        <v>2550</v>
      </c>
      <c r="G164" s="24" t="s">
        <v>2657</v>
      </c>
      <c r="H164" s="24" t="s">
        <v>2735</v>
      </c>
      <c r="I164" s="21">
        <v>2018</v>
      </c>
      <c r="J164" s="21" t="s">
        <v>2559</v>
      </c>
      <c r="K164" s="21" t="s">
        <v>2559</v>
      </c>
      <c r="M164" s="21">
        <v>1</v>
      </c>
      <c r="N164" s="21" t="s">
        <v>2552</v>
      </c>
      <c r="O164" s="24" t="s">
        <v>2749</v>
      </c>
      <c r="P164" s="24" t="s">
        <v>2569</v>
      </c>
      <c r="Q164" s="21" t="s">
        <v>2552</v>
      </c>
      <c r="R164" s="21" t="s">
        <v>2559</v>
      </c>
      <c r="S164" s="21" t="s">
        <v>2559</v>
      </c>
      <c r="T164" s="21" t="s">
        <v>2559</v>
      </c>
      <c r="U164" s="21" t="s">
        <v>2559</v>
      </c>
      <c r="V164" s="21" t="s">
        <v>2565</v>
      </c>
      <c r="W164" s="24" t="s">
        <v>2552</v>
      </c>
      <c r="X164" s="21" t="s">
        <v>2965</v>
      </c>
      <c r="Y164" s="24" t="s">
        <v>3130</v>
      </c>
      <c r="Z164" s="21" t="s">
        <v>2552</v>
      </c>
      <c r="AA164" s="21" t="s">
        <v>2552</v>
      </c>
      <c r="AB164" s="21" t="s">
        <v>2710</v>
      </c>
      <c r="AC164" s="21" t="s">
        <v>2566</v>
      </c>
      <c r="AD164" s="21" t="s">
        <v>2778</v>
      </c>
      <c r="AE164" s="24" t="s">
        <v>2742</v>
      </c>
      <c r="AF164" s="24" t="s">
        <v>2743</v>
      </c>
      <c r="AG164" s="21" t="s">
        <v>2738</v>
      </c>
      <c r="AH164" s="21" t="s">
        <v>2738</v>
      </c>
      <c r="AI164" s="21" t="s">
        <v>2738</v>
      </c>
      <c r="AJ164" s="21" t="s">
        <v>2738</v>
      </c>
      <c r="AK164" s="21" t="s">
        <v>2738</v>
      </c>
      <c r="AL164" s="21" t="s">
        <v>2738</v>
      </c>
      <c r="AM164" s="21" t="s">
        <v>2738</v>
      </c>
      <c r="AN164" s="24" t="s">
        <v>3131</v>
      </c>
      <c r="AO164" s="21" t="s">
        <v>2738</v>
      </c>
      <c r="AP164" s="24" t="s">
        <v>3132</v>
      </c>
      <c r="AQ164" s="24" t="s">
        <v>2559</v>
      </c>
      <c r="AR164" s="49" t="s">
        <v>2559</v>
      </c>
      <c r="AS164" s="21" t="s">
        <v>2738</v>
      </c>
      <c r="AT164" s="24" t="s">
        <v>2559</v>
      </c>
      <c r="AU164" s="21" t="s">
        <v>2738</v>
      </c>
      <c r="AV164" s="21" t="s">
        <v>2738</v>
      </c>
      <c r="AW164" s="21" t="s">
        <v>2738</v>
      </c>
      <c r="AX164" s="21" t="s">
        <v>2738</v>
      </c>
      <c r="AY164" s="24" t="s">
        <v>2813</v>
      </c>
      <c r="AZ164" s="49" t="s">
        <v>2739</v>
      </c>
      <c r="BA164" s="49" t="s">
        <v>2740</v>
      </c>
      <c r="BB164" s="21" t="s">
        <v>2551</v>
      </c>
      <c r="BC164" s="25"/>
      <c r="BD164" s="25"/>
      <c r="BE164" s="25"/>
    </row>
    <row r="165" spans="1:57">
      <c r="A165" s="23">
        <v>306</v>
      </c>
      <c r="B165" s="24" t="s">
        <v>1747</v>
      </c>
      <c r="C165" s="21" t="s">
        <v>2570</v>
      </c>
      <c r="D165" s="24" t="s">
        <v>2570</v>
      </c>
      <c r="E165" s="21" t="s">
        <v>1748</v>
      </c>
      <c r="F165" s="24" t="s">
        <v>2550</v>
      </c>
      <c r="G165" s="24" t="s">
        <v>2657</v>
      </c>
      <c r="H165" s="24" t="s">
        <v>2735</v>
      </c>
      <c r="I165" s="21">
        <v>2018</v>
      </c>
      <c r="J165" s="21" t="s">
        <v>2559</v>
      </c>
      <c r="K165" s="21" t="s">
        <v>2559</v>
      </c>
      <c r="M165" s="21">
        <v>2</v>
      </c>
      <c r="N165" s="21" t="s">
        <v>2552</v>
      </c>
      <c r="O165" s="24" t="s">
        <v>2775</v>
      </c>
      <c r="P165" s="24" t="s">
        <v>2738</v>
      </c>
      <c r="Q165" s="21" t="s">
        <v>2552</v>
      </c>
      <c r="R165" s="21" t="s">
        <v>2559</v>
      </c>
      <c r="S165" s="21" t="s">
        <v>2559</v>
      </c>
      <c r="T165" s="21" t="s">
        <v>2559</v>
      </c>
      <c r="U165" s="21" t="s">
        <v>2559</v>
      </c>
      <c r="V165" s="21" t="s">
        <v>2565</v>
      </c>
      <c r="W165" s="24" t="s">
        <v>2552</v>
      </c>
      <c r="X165" s="21" t="s">
        <v>2965</v>
      </c>
      <c r="Y165" s="24" t="s">
        <v>2741</v>
      </c>
      <c r="Z165" s="21" t="s">
        <v>2736</v>
      </c>
      <c r="AA165" s="21" t="s">
        <v>2552</v>
      </c>
      <c r="AB165" s="21" t="s">
        <v>2710</v>
      </c>
      <c r="AC165" s="21" t="s">
        <v>2566</v>
      </c>
      <c r="AD165" s="21" t="s">
        <v>2737</v>
      </c>
      <c r="AE165" s="24" t="s">
        <v>2742</v>
      </c>
      <c r="AF165" s="24" t="s">
        <v>2743</v>
      </c>
      <c r="AG165" s="21" t="s">
        <v>2738</v>
      </c>
      <c r="AH165" s="24" t="s">
        <v>3133</v>
      </c>
      <c r="AI165" s="21" t="s">
        <v>2738</v>
      </c>
      <c r="AJ165" s="21" t="s">
        <v>2738</v>
      </c>
      <c r="AK165" s="21" t="s">
        <v>2738</v>
      </c>
      <c r="AL165" s="21" t="s">
        <v>2738</v>
      </c>
      <c r="AM165" s="21" t="s">
        <v>2738</v>
      </c>
      <c r="AN165" s="24" t="s">
        <v>3134</v>
      </c>
      <c r="AO165" s="24" t="s">
        <v>3135</v>
      </c>
      <c r="AP165" s="24" t="s">
        <v>3136</v>
      </c>
      <c r="AQ165" s="24" t="s">
        <v>3137</v>
      </c>
      <c r="AR165" s="49" t="s">
        <v>2559</v>
      </c>
      <c r="AS165" s="21" t="s">
        <v>2738</v>
      </c>
      <c r="AT165" s="24" t="s">
        <v>2559</v>
      </c>
      <c r="AU165" s="21" t="s">
        <v>2738</v>
      </c>
      <c r="AV165" s="21" t="s">
        <v>2738</v>
      </c>
      <c r="AW165" s="21" t="s">
        <v>2738</v>
      </c>
      <c r="AX165" s="21" t="s">
        <v>2738</v>
      </c>
      <c r="AY165" s="24" t="s">
        <v>2813</v>
      </c>
      <c r="AZ165" s="49" t="s">
        <v>2739</v>
      </c>
      <c r="BA165" s="49" t="s">
        <v>2734</v>
      </c>
      <c r="BB165" s="21" t="s">
        <v>2551</v>
      </c>
      <c r="BC165" s="25"/>
      <c r="BD165" s="25"/>
      <c r="BE165" s="25"/>
    </row>
    <row r="166" spans="1:57">
      <c r="A166" s="21">
        <v>307</v>
      </c>
      <c r="B166" s="24" t="s">
        <v>1751</v>
      </c>
      <c r="C166" s="21" t="s">
        <v>2570</v>
      </c>
      <c r="D166" s="24" t="s">
        <v>2570</v>
      </c>
      <c r="E166" s="21" t="s">
        <v>1752</v>
      </c>
      <c r="F166" s="24" t="s">
        <v>2550</v>
      </c>
      <c r="G166" s="24" t="s">
        <v>2657</v>
      </c>
      <c r="H166" s="24" t="s">
        <v>2735</v>
      </c>
      <c r="I166" s="21">
        <v>2018</v>
      </c>
      <c r="J166" s="21" t="s">
        <v>2559</v>
      </c>
      <c r="K166" s="21" t="s">
        <v>2559</v>
      </c>
      <c r="M166" s="21">
        <v>3</v>
      </c>
      <c r="N166" s="21" t="s">
        <v>2559</v>
      </c>
      <c r="O166" s="24" t="s">
        <v>2760</v>
      </c>
      <c r="P166" s="24" t="s">
        <v>2738</v>
      </c>
      <c r="Q166" s="21" t="s">
        <v>2552</v>
      </c>
      <c r="R166" s="21" t="s">
        <v>2559</v>
      </c>
      <c r="S166" s="21" t="s">
        <v>2559</v>
      </c>
      <c r="T166" s="21" t="s">
        <v>2559</v>
      </c>
      <c r="U166" s="21" t="s">
        <v>2559</v>
      </c>
      <c r="V166" s="21" t="s">
        <v>2565</v>
      </c>
      <c r="W166" s="24" t="s">
        <v>2552</v>
      </c>
      <c r="X166" s="21" t="s">
        <v>2965</v>
      </c>
      <c r="Y166" s="24" t="s">
        <v>3013</v>
      </c>
      <c r="Z166" s="21" t="s">
        <v>2552</v>
      </c>
      <c r="AA166" s="21" t="s">
        <v>2793</v>
      </c>
      <c r="AB166" s="21" t="s">
        <v>2710</v>
      </c>
      <c r="AC166" s="21" t="s">
        <v>2769</v>
      </c>
      <c r="AD166" s="21" t="s">
        <v>2737</v>
      </c>
      <c r="AE166" s="24" t="s">
        <v>2901</v>
      </c>
      <c r="AF166" s="24" t="s">
        <v>2743</v>
      </c>
      <c r="AG166" s="21" t="s">
        <v>2738</v>
      </c>
      <c r="AH166" s="21" t="s">
        <v>2738</v>
      </c>
      <c r="AI166" s="24" t="s">
        <v>3398</v>
      </c>
      <c r="AJ166" s="24" t="s">
        <v>3399</v>
      </c>
      <c r="AK166" s="21" t="s">
        <v>2738</v>
      </c>
      <c r="AL166" s="24" t="s">
        <v>3400</v>
      </c>
      <c r="AM166" s="24" t="s">
        <v>2915</v>
      </c>
      <c r="AN166" s="24" t="s">
        <v>3396</v>
      </c>
      <c r="AO166" s="24" t="s">
        <v>3395</v>
      </c>
      <c r="AP166" s="24" t="s">
        <v>3401</v>
      </c>
      <c r="AQ166" s="24" t="s">
        <v>2559</v>
      </c>
      <c r="AR166" s="49" t="s">
        <v>2559</v>
      </c>
      <c r="AS166" s="21" t="s">
        <v>2738</v>
      </c>
      <c r="AT166" s="24" t="s">
        <v>2559</v>
      </c>
      <c r="AU166" s="21" t="s">
        <v>2738</v>
      </c>
      <c r="AV166" s="24">
        <v>12</v>
      </c>
      <c r="AW166" s="24" t="s">
        <v>3402</v>
      </c>
      <c r="AX166" s="24" t="s">
        <v>3404</v>
      </c>
      <c r="AY166" s="24" t="s">
        <v>3394</v>
      </c>
      <c r="AZ166" s="49" t="s">
        <v>3403</v>
      </c>
      <c r="BA166" s="49" t="s">
        <v>2740</v>
      </c>
      <c r="BB166" s="21" t="s">
        <v>2551</v>
      </c>
      <c r="BC166" s="25"/>
      <c r="BD166" s="25"/>
      <c r="BE166" s="25"/>
    </row>
    <row r="167" spans="1:57">
      <c r="A167" s="21">
        <v>311</v>
      </c>
      <c r="B167" s="24" t="s">
        <v>1767</v>
      </c>
      <c r="C167" s="21" t="s">
        <v>2573</v>
      </c>
      <c r="D167" s="24" t="s">
        <v>2560</v>
      </c>
      <c r="E167" s="21" t="s">
        <v>1768</v>
      </c>
      <c r="F167" s="24" t="s">
        <v>2550</v>
      </c>
      <c r="G167" s="24" t="s">
        <v>2657</v>
      </c>
      <c r="H167" s="24" t="s">
        <v>2735</v>
      </c>
      <c r="I167" s="21">
        <v>2018</v>
      </c>
      <c r="J167" s="21" t="s">
        <v>2559</v>
      </c>
      <c r="K167" s="21" t="s">
        <v>2559</v>
      </c>
      <c r="M167" s="21">
        <v>2</v>
      </c>
      <c r="N167" s="21" t="s">
        <v>2552</v>
      </c>
      <c r="O167" s="24" t="s">
        <v>2944</v>
      </c>
      <c r="P167" s="24" t="s">
        <v>2569</v>
      </c>
      <c r="Q167" s="21" t="s">
        <v>2552</v>
      </c>
      <c r="R167" s="21" t="s">
        <v>2559</v>
      </c>
      <c r="S167" s="21" t="s">
        <v>2559</v>
      </c>
      <c r="T167" s="21" t="s">
        <v>2559</v>
      </c>
      <c r="U167" s="21" t="s">
        <v>2559</v>
      </c>
      <c r="V167" s="21" t="s">
        <v>2565</v>
      </c>
      <c r="W167" s="24" t="s">
        <v>2552</v>
      </c>
      <c r="X167" s="21" t="s">
        <v>2552</v>
      </c>
      <c r="Y167" s="24" t="s">
        <v>2836</v>
      </c>
      <c r="Z167" s="21" t="s">
        <v>2736</v>
      </c>
      <c r="AA167" s="21" t="s">
        <v>2793</v>
      </c>
      <c r="AB167" s="21" t="s">
        <v>2710</v>
      </c>
      <c r="AC167" s="21" t="s">
        <v>2566</v>
      </c>
      <c r="AD167" s="21" t="s">
        <v>2737</v>
      </c>
      <c r="AE167" s="24" t="s">
        <v>3138</v>
      </c>
      <c r="AF167" s="24" t="s">
        <v>2743</v>
      </c>
      <c r="AG167" s="21" t="s">
        <v>2738</v>
      </c>
      <c r="AH167" s="21" t="s">
        <v>2738</v>
      </c>
      <c r="AI167" s="21" t="s">
        <v>2738</v>
      </c>
      <c r="AJ167" s="24" t="s">
        <v>3139</v>
      </c>
      <c r="AK167" s="21" t="s">
        <v>2738</v>
      </c>
      <c r="AL167" s="21" t="s">
        <v>2738</v>
      </c>
      <c r="AM167" s="21" t="s">
        <v>2738</v>
      </c>
      <c r="AN167" s="24" t="s">
        <v>3140</v>
      </c>
      <c r="AO167" s="24" t="s">
        <v>3141</v>
      </c>
      <c r="AP167" s="21" t="s">
        <v>2738</v>
      </c>
      <c r="AQ167" s="21" t="s">
        <v>2738</v>
      </c>
      <c r="AR167" s="49" t="s">
        <v>3142</v>
      </c>
      <c r="AS167" s="21" t="s">
        <v>2738</v>
      </c>
      <c r="AT167" s="24" t="s">
        <v>2559</v>
      </c>
      <c r="AU167" s="21" t="s">
        <v>2738</v>
      </c>
      <c r="AV167" s="21" t="s">
        <v>2738</v>
      </c>
      <c r="AW167" s="21" t="s">
        <v>2738</v>
      </c>
      <c r="AX167" s="24" t="s">
        <v>3143</v>
      </c>
      <c r="AY167" s="24" t="s">
        <v>2817</v>
      </c>
      <c r="AZ167" s="49" t="s">
        <v>2739</v>
      </c>
      <c r="BA167" s="49" t="s">
        <v>3144</v>
      </c>
      <c r="BB167" s="21" t="s">
        <v>2551</v>
      </c>
      <c r="BC167" s="25"/>
      <c r="BD167" s="25"/>
      <c r="BE167" s="25"/>
    </row>
    <row r="168" spans="1:57">
      <c r="A168" s="21">
        <v>313</v>
      </c>
      <c r="B168" s="24" t="s">
        <v>1775</v>
      </c>
      <c r="C168" s="21" t="s">
        <v>2570</v>
      </c>
      <c r="D168" s="24" t="s">
        <v>2572</v>
      </c>
      <c r="E168" s="21" t="s">
        <v>1776</v>
      </c>
      <c r="F168" s="24" t="s">
        <v>2550</v>
      </c>
      <c r="G168" s="24" t="s">
        <v>2657</v>
      </c>
      <c r="H168" s="24" t="s">
        <v>2735</v>
      </c>
      <c r="I168" s="21">
        <v>2018</v>
      </c>
      <c r="J168" s="21" t="s">
        <v>2559</v>
      </c>
      <c r="K168" s="21" t="s">
        <v>2559</v>
      </c>
      <c r="M168" s="21">
        <v>3</v>
      </c>
      <c r="N168" s="21" t="s">
        <v>2552</v>
      </c>
      <c r="O168" s="24" t="s">
        <v>2569</v>
      </c>
      <c r="P168" s="24" t="s">
        <v>2569</v>
      </c>
      <c r="Q168" s="21" t="s">
        <v>2552</v>
      </c>
      <c r="R168" s="21" t="s">
        <v>2552</v>
      </c>
      <c r="S168" s="21" t="s">
        <v>2552</v>
      </c>
      <c r="T168" s="21" t="s">
        <v>2559</v>
      </c>
      <c r="U168" s="21" t="s">
        <v>2559</v>
      </c>
      <c r="V168" s="21" t="s">
        <v>2565</v>
      </c>
      <c r="W168" s="24" t="s">
        <v>2552</v>
      </c>
      <c r="X168" s="21" t="s">
        <v>2552</v>
      </c>
      <c r="Y168" s="24" t="s">
        <v>2738</v>
      </c>
      <c r="Z168" s="21" t="s">
        <v>2736</v>
      </c>
      <c r="AA168" s="21" t="s">
        <v>2552</v>
      </c>
      <c r="AB168" s="21" t="s">
        <v>2710</v>
      </c>
      <c r="AC168" s="21" t="s">
        <v>2566</v>
      </c>
      <c r="AD168" s="21" t="s">
        <v>2737</v>
      </c>
      <c r="AE168" s="24" t="s">
        <v>3180</v>
      </c>
      <c r="AF168" s="24" t="s">
        <v>2743</v>
      </c>
      <c r="AG168" s="21" t="s">
        <v>2738</v>
      </c>
      <c r="AH168" s="21" t="s">
        <v>2738</v>
      </c>
      <c r="AI168" s="21" t="s">
        <v>2738</v>
      </c>
      <c r="AJ168" s="24" t="s">
        <v>3659</v>
      </c>
      <c r="AK168" s="21" t="s">
        <v>2738</v>
      </c>
      <c r="AL168" s="21" t="s">
        <v>2738</v>
      </c>
      <c r="AM168" s="21" t="s">
        <v>2738</v>
      </c>
      <c r="AN168" s="21" t="s">
        <v>2738</v>
      </c>
      <c r="AO168" s="21" t="s">
        <v>2738</v>
      </c>
      <c r="AP168" s="24" t="s">
        <v>2559</v>
      </c>
      <c r="AQ168" s="21" t="s">
        <v>2738</v>
      </c>
      <c r="AR168" s="49" t="s">
        <v>2559</v>
      </c>
      <c r="AS168" s="49" t="s">
        <v>2559</v>
      </c>
      <c r="AT168" s="21" t="s">
        <v>2738</v>
      </c>
      <c r="AU168" s="21" t="s">
        <v>2738</v>
      </c>
      <c r="AV168" s="21" t="s">
        <v>2738</v>
      </c>
      <c r="AW168" s="21" t="s">
        <v>2738</v>
      </c>
      <c r="AX168" s="21" t="s">
        <v>2738</v>
      </c>
      <c r="AY168" s="24" t="s">
        <v>3658</v>
      </c>
      <c r="AZ168" s="49" t="s">
        <v>3660</v>
      </c>
      <c r="BA168" s="49" t="s">
        <v>2740</v>
      </c>
      <c r="BB168" s="21" t="s">
        <v>2551</v>
      </c>
      <c r="BC168" s="25"/>
      <c r="BD168" s="25"/>
      <c r="BE168" s="25"/>
    </row>
    <row r="169" spans="1:57">
      <c r="A169" s="23">
        <v>316</v>
      </c>
      <c r="B169" s="24" t="s">
        <v>1787</v>
      </c>
      <c r="C169" s="21" t="s">
        <v>2573</v>
      </c>
      <c r="D169" s="24" t="s">
        <v>2560</v>
      </c>
      <c r="E169" s="21" t="s">
        <v>1788</v>
      </c>
      <c r="F169" s="24" t="s">
        <v>2550</v>
      </c>
      <c r="G169" s="24" t="s">
        <v>2657</v>
      </c>
      <c r="H169" s="24" t="s">
        <v>2735</v>
      </c>
      <c r="I169" s="21">
        <v>2018</v>
      </c>
      <c r="J169" s="21" t="s">
        <v>2559</v>
      </c>
      <c r="K169" s="21" t="s">
        <v>2662</v>
      </c>
      <c r="M169" s="21">
        <v>3</v>
      </c>
      <c r="N169" s="21" t="s">
        <v>2559</v>
      </c>
      <c r="O169" s="24" t="s">
        <v>2569</v>
      </c>
      <c r="P169" s="24" t="s">
        <v>2569</v>
      </c>
      <c r="Q169" s="21" t="s">
        <v>2559</v>
      </c>
      <c r="R169" s="21" t="s">
        <v>2559</v>
      </c>
      <c r="S169" s="21" t="s">
        <v>2559</v>
      </c>
      <c r="T169" s="21" t="s">
        <v>2552</v>
      </c>
      <c r="U169" s="21" t="s">
        <v>2559</v>
      </c>
      <c r="V169" s="21" t="s">
        <v>2552</v>
      </c>
      <c r="W169" s="24" t="s">
        <v>2791</v>
      </c>
      <c r="X169" s="21" t="s">
        <v>2965</v>
      </c>
      <c r="Y169" s="24" t="s">
        <v>2792</v>
      </c>
      <c r="Z169" s="21" t="s">
        <v>2736</v>
      </c>
      <c r="AA169" s="21" t="s">
        <v>2552</v>
      </c>
      <c r="AB169" s="21" t="s">
        <v>2710</v>
      </c>
      <c r="AC169" s="21" t="s">
        <v>2566</v>
      </c>
      <c r="AD169" s="21" t="s">
        <v>2737</v>
      </c>
      <c r="AE169" s="24" t="s">
        <v>2742</v>
      </c>
      <c r="AF169" s="24" t="s">
        <v>2743</v>
      </c>
      <c r="AG169" s="21" t="s">
        <v>2559</v>
      </c>
      <c r="AH169" s="21" t="s">
        <v>2738</v>
      </c>
      <c r="AI169" s="21" t="s">
        <v>2738</v>
      </c>
      <c r="AJ169" s="24" t="s">
        <v>3525</v>
      </c>
      <c r="AK169" s="21" t="s">
        <v>2738</v>
      </c>
      <c r="AL169" s="21" t="s">
        <v>2738</v>
      </c>
      <c r="AM169" s="21" t="s">
        <v>2738</v>
      </c>
      <c r="AN169" s="24" t="s">
        <v>3524</v>
      </c>
      <c r="AO169" s="24" t="s">
        <v>3523</v>
      </c>
      <c r="AP169" s="21" t="s">
        <v>2738</v>
      </c>
      <c r="AQ169" s="21" t="s">
        <v>2738</v>
      </c>
      <c r="AR169" s="49" t="s">
        <v>2559</v>
      </c>
      <c r="AS169" s="21" t="s">
        <v>2738</v>
      </c>
      <c r="AT169" s="24" t="s">
        <v>2559</v>
      </c>
      <c r="AU169" s="21" t="s">
        <v>2738</v>
      </c>
      <c r="AV169" s="21" t="s">
        <v>2738</v>
      </c>
      <c r="AW169" s="21" t="s">
        <v>2738</v>
      </c>
      <c r="AX169" s="24" t="s">
        <v>3526</v>
      </c>
      <c r="AY169" s="24" t="s">
        <v>2747</v>
      </c>
      <c r="AZ169" s="49" t="s">
        <v>2739</v>
      </c>
      <c r="BA169" s="49" t="s">
        <v>2734</v>
      </c>
      <c r="BB169" s="21" t="s">
        <v>2551</v>
      </c>
      <c r="BC169" s="25"/>
      <c r="BD169" s="25"/>
      <c r="BE169" s="25"/>
    </row>
    <row r="170" spans="1:57">
      <c r="A170" s="21">
        <v>317</v>
      </c>
      <c r="B170" s="24" t="s">
        <v>1791</v>
      </c>
      <c r="C170" s="21" t="s">
        <v>2570</v>
      </c>
      <c r="D170" s="24" t="s">
        <v>2560</v>
      </c>
      <c r="E170" s="21" t="s">
        <v>1792</v>
      </c>
      <c r="F170" s="24" t="s">
        <v>2550</v>
      </c>
      <c r="G170" s="24" t="s">
        <v>2657</v>
      </c>
      <c r="H170" s="24" t="s">
        <v>2735</v>
      </c>
      <c r="I170" s="21">
        <v>2018</v>
      </c>
      <c r="J170" s="21" t="s">
        <v>2559</v>
      </c>
      <c r="K170" s="21" t="s">
        <v>2559</v>
      </c>
      <c r="M170" s="21">
        <v>2</v>
      </c>
      <c r="N170" s="21" t="s">
        <v>2552</v>
      </c>
      <c r="O170" s="24" t="s">
        <v>2944</v>
      </c>
      <c r="P170" s="24" t="s">
        <v>2569</v>
      </c>
      <c r="Q170" s="21" t="s">
        <v>2552</v>
      </c>
      <c r="R170" s="21" t="s">
        <v>2559</v>
      </c>
      <c r="S170" s="21" t="s">
        <v>2559</v>
      </c>
      <c r="T170" s="21" t="s">
        <v>2552</v>
      </c>
      <c r="U170" s="21" t="s">
        <v>2559</v>
      </c>
      <c r="V170" s="21" t="s">
        <v>2565</v>
      </c>
      <c r="W170" s="24" t="s">
        <v>2791</v>
      </c>
      <c r="X170" s="21" t="s">
        <v>2559</v>
      </c>
      <c r="Y170" s="24" t="s">
        <v>2738</v>
      </c>
      <c r="Z170" s="21" t="s">
        <v>2736</v>
      </c>
      <c r="AA170" s="21" t="s">
        <v>2552</v>
      </c>
      <c r="AB170" s="21" t="s">
        <v>2710</v>
      </c>
      <c r="AC170" s="21" t="s">
        <v>2566</v>
      </c>
      <c r="AD170" s="21" t="s">
        <v>2737</v>
      </c>
      <c r="AE170" s="24" t="s">
        <v>3138</v>
      </c>
      <c r="AF170" s="24" t="s">
        <v>2743</v>
      </c>
      <c r="AG170" s="21" t="s">
        <v>2559</v>
      </c>
      <c r="AH170" s="24" t="s">
        <v>2763</v>
      </c>
      <c r="AI170" s="21" t="s">
        <v>2738</v>
      </c>
      <c r="AJ170" s="24" t="s">
        <v>3145</v>
      </c>
      <c r="AK170" s="21" t="s">
        <v>2738</v>
      </c>
      <c r="AL170" s="21" t="s">
        <v>2738</v>
      </c>
      <c r="AM170" s="24" t="s">
        <v>3146</v>
      </c>
      <c r="AN170" s="24" t="s">
        <v>3147</v>
      </c>
      <c r="AO170" s="24" t="s">
        <v>3141</v>
      </c>
      <c r="AP170" s="21" t="s">
        <v>2738</v>
      </c>
      <c r="AQ170" s="21" t="s">
        <v>2738</v>
      </c>
      <c r="AR170" s="49" t="s">
        <v>3148</v>
      </c>
      <c r="AS170" s="49" t="s">
        <v>2559</v>
      </c>
      <c r="AT170" s="24" t="s">
        <v>2559</v>
      </c>
      <c r="AU170" s="21" t="s">
        <v>2738</v>
      </c>
      <c r="AV170" s="21" t="s">
        <v>2738</v>
      </c>
      <c r="AW170" s="21" t="s">
        <v>2738</v>
      </c>
      <c r="AX170" s="24" t="s">
        <v>3149</v>
      </c>
      <c r="AY170" s="24" t="s">
        <v>3150</v>
      </c>
      <c r="AZ170" s="49" t="s">
        <v>2739</v>
      </c>
      <c r="BA170" s="49" t="s">
        <v>2734</v>
      </c>
      <c r="BB170" s="21" t="s">
        <v>2551</v>
      </c>
      <c r="BC170" s="25"/>
      <c r="BD170" s="25"/>
      <c r="BE170" s="25"/>
    </row>
    <row r="171" spans="1:57">
      <c r="A171" s="23">
        <v>318</v>
      </c>
      <c r="B171" s="24" t="s">
        <v>1795</v>
      </c>
      <c r="C171" s="21" t="s">
        <v>2561</v>
      </c>
      <c r="D171" s="24" t="s">
        <v>2567</v>
      </c>
      <c r="E171" s="21" t="s">
        <v>1796</v>
      </c>
      <c r="F171" s="24" t="s">
        <v>2550</v>
      </c>
      <c r="G171" s="24" t="s">
        <v>2657</v>
      </c>
      <c r="H171" s="24" t="s">
        <v>2735</v>
      </c>
      <c r="I171" s="21">
        <v>2018</v>
      </c>
      <c r="J171" s="21" t="s">
        <v>2559</v>
      </c>
      <c r="K171" s="21" t="s">
        <v>2559</v>
      </c>
      <c r="M171" s="21">
        <v>1</v>
      </c>
      <c r="N171" s="21" t="s">
        <v>2552</v>
      </c>
      <c r="O171" s="24" t="s">
        <v>2866</v>
      </c>
      <c r="P171" s="24" t="s">
        <v>2757</v>
      </c>
      <c r="Q171" s="21" t="s">
        <v>2552</v>
      </c>
      <c r="R171" s="21" t="s">
        <v>2552</v>
      </c>
      <c r="S171" s="21" t="s">
        <v>2559</v>
      </c>
      <c r="T171" s="21" t="s">
        <v>2559</v>
      </c>
      <c r="U171" s="21" t="s">
        <v>2559</v>
      </c>
      <c r="V171" s="21" t="s">
        <v>2565</v>
      </c>
      <c r="W171" s="24" t="s">
        <v>2766</v>
      </c>
      <c r="X171" s="21" t="s">
        <v>2965</v>
      </c>
      <c r="Y171" s="24" t="s">
        <v>2836</v>
      </c>
      <c r="Z171" s="21" t="s">
        <v>2552</v>
      </c>
      <c r="AA171" s="21" t="s">
        <v>2552</v>
      </c>
      <c r="AB171" s="21" t="s">
        <v>2710</v>
      </c>
      <c r="AC171" s="21" t="s">
        <v>2566</v>
      </c>
      <c r="AD171" s="21" t="s">
        <v>2737</v>
      </c>
      <c r="AE171" s="24" t="s">
        <v>2742</v>
      </c>
      <c r="AF171" s="24" t="s">
        <v>2743</v>
      </c>
      <c r="AG171" s="21" t="s">
        <v>2738</v>
      </c>
      <c r="AH171" s="21" t="s">
        <v>2738</v>
      </c>
      <c r="AI171" s="21" t="s">
        <v>2738</v>
      </c>
      <c r="AJ171" s="24" t="s">
        <v>3151</v>
      </c>
      <c r="AK171" s="21" t="s">
        <v>2738</v>
      </c>
      <c r="AL171" s="24" t="s">
        <v>2763</v>
      </c>
      <c r="AM171" s="24" t="s">
        <v>2559</v>
      </c>
      <c r="AN171" s="24" t="s">
        <v>3152</v>
      </c>
      <c r="AO171" s="21" t="s">
        <v>2738</v>
      </c>
      <c r="AP171" s="21" t="s">
        <v>2738</v>
      </c>
      <c r="AQ171" s="21" t="s">
        <v>2738</v>
      </c>
      <c r="AR171" s="21" t="s">
        <v>2738</v>
      </c>
      <c r="AS171" s="21" t="s">
        <v>2738</v>
      </c>
      <c r="AT171" s="21" t="s">
        <v>2738</v>
      </c>
      <c r="AU171" s="21" t="s">
        <v>2738</v>
      </c>
      <c r="AV171" s="21" t="s">
        <v>2738</v>
      </c>
      <c r="AW171" s="21" t="s">
        <v>2738</v>
      </c>
      <c r="AX171" s="24" t="s">
        <v>3153</v>
      </c>
      <c r="AY171" s="24" t="s">
        <v>2928</v>
      </c>
      <c r="AZ171" s="49" t="s">
        <v>2739</v>
      </c>
      <c r="BA171" s="49" t="s">
        <v>2734</v>
      </c>
      <c r="BB171" s="21" t="s">
        <v>2551</v>
      </c>
      <c r="BC171" s="25"/>
      <c r="BD171" s="25"/>
      <c r="BE171" s="25"/>
    </row>
    <row r="172" spans="1:57">
      <c r="A172" s="23">
        <v>320</v>
      </c>
      <c r="B172" s="24" t="s">
        <v>1803</v>
      </c>
      <c r="C172" s="21" t="s">
        <v>2567</v>
      </c>
      <c r="D172" s="24" t="s">
        <v>2567</v>
      </c>
      <c r="E172" s="21" t="s">
        <v>1804</v>
      </c>
      <c r="F172" s="24" t="s">
        <v>2558</v>
      </c>
      <c r="G172" s="24" t="s">
        <v>2657</v>
      </c>
      <c r="H172" s="24" t="s">
        <v>2735</v>
      </c>
      <c r="I172" s="21">
        <v>2017</v>
      </c>
      <c r="J172" s="21" t="s">
        <v>2559</v>
      </c>
      <c r="K172" s="21" t="s">
        <v>2559</v>
      </c>
      <c r="M172" s="21">
        <v>4</v>
      </c>
      <c r="N172" s="21" t="s">
        <v>2559</v>
      </c>
      <c r="O172" s="24" t="s">
        <v>2738</v>
      </c>
      <c r="P172" s="24" t="s">
        <v>2569</v>
      </c>
      <c r="Q172" s="21" t="s">
        <v>2559</v>
      </c>
      <c r="R172" s="21" t="s">
        <v>2559</v>
      </c>
      <c r="S172" s="21" t="s">
        <v>2559</v>
      </c>
      <c r="T172" s="21" t="s">
        <v>2559</v>
      </c>
      <c r="U172" s="21" t="s">
        <v>2559</v>
      </c>
      <c r="V172" s="21" t="s">
        <v>2565</v>
      </c>
      <c r="W172" s="24" t="s">
        <v>2552</v>
      </c>
      <c r="X172" s="21" t="s">
        <v>2738</v>
      </c>
      <c r="Y172" s="24" t="s">
        <v>3013</v>
      </c>
      <c r="Z172" s="21" t="s">
        <v>2787</v>
      </c>
      <c r="AA172" s="21" t="s">
        <v>2552</v>
      </c>
      <c r="AB172" s="21" t="s">
        <v>2710</v>
      </c>
      <c r="AC172" s="21" t="s">
        <v>2769</v>
      </c>
      <c r="AD172" s="21" t="s">
        <v>2737</v>
      </c>
      <c r="AE172" s="24" t="s">
        <v>2744</v>
      </c>
      <c r="AF172" s="24" t="s">
        <v>2743</v>
      </c>
      <c r="AG172" s="21" t="s">
        <v>2738</v>
      </c>
      <c r="AH172" s="21" t="s">
        <v>2738</v>
      </c>
      <c r="AI172" s="24" t="s">
        <v>3479</v>
      </c>
      <c r="AJ172" s="24" t="s">
        <v>3477</v>
      </c>
      <c r="AK172" s="21" t="s">
        <v>2738</v>
      </c>
      <c r="AL172" s="24" t="s">
        <v>3481</v>
      </c>
      <c r="AM172" s="21" t="s">
        <v>2738</v>
      </c>
      <c r="AN172" s="24" t="s">
        <v>3478</v>
      </c>
      <c r="AO172" s="24" t="s">
        <v>3480</v>
      </c>
      <c r="AP172" s="24" t="s">
        <v>2559</v>
      </c>
      <c r="AQ172" s="24" t="s">
        <v>2559</v>
      </c>
      <c r="AR172" s="49" t="s">
        <v>2559</v>
      </c>
      <c r="AS172" s="21" t="s">
        <v>2738</v>
      </c>
      <c r="AT172" s="24" t="s">
        <v>2559</v>
      </c>
      <c r="AU172" s="24" t="s">
        <v>2559</v>
      </c>
      <c r="AV172" s="24">
        <v>5</v>
      </c>
      <c r="AW172" s="24" t="s">
        <v>3475</v>
      </c>
      <c r="AX172" s="21" t="s">
        <v>2738</v>
      </c>
      <c r="AY172" s="24" t="s">
        <v>3474</v>
      </c>
      <c r="AZ172" s="49" t="s">
        <v>3476</v>
      </c>
      <c r="BA172" s="49" t="s">
        <v>2740</v>
      </c>
      <c r="BB172" s="21" t="s">
        <v>2551</v>
      </c>
      <c r="BC172" s="25"/>
      <c r="BD172" s="25"/>
      <c r="BE172" s="25"/>
    </row>
    <row r="173" spans="1:57">
      <c r="A173" s="23">
        <v>322</v>
      </c>
      <c r="B173" s="24" t="s">
        <v>1811</v>
      </c>
      <c r="C173" s="21" t="s">
        <v>2570</v>
      </c>
      <c r="D173" s="24" t="s">
        <v>3154</v>
      </c>
      <c r="E173" s="21" t="s">
        <v>1812</v>
      </c>
      <c r="F173" s="24" t="s">
        <v>2550</v>
      </c>
      <c r="G173" s="24" t="s">
        <v>2657</v>
      </c>
      <c r="H173" s="24" t="s">
        <v>2735</v>
      </c>
      <c r="I173" s="21">
        <v>2018</v>
      </c>
      <c r="J173" s="21" t="s">
        <v>2559</v>
      </c>
      <c r="K173" s="21" t="s">
        <v>2559</v>
      </c>
      <c r="M173" s="21">
        <v>1</v>
      </c>
      <c r="N173" s="21" t="s">
        <v>2552</v>
      </c>
      <c r="O173" s="24" t="s">
        <v>2738</v>
      </c>
      <c r="P173" s="24" t="s">
        <v>2569</v>
      </c>
      <c r="Q173" s="21" t="s">
        <v>2559</v>
      </c>
      <c r="R173" s="21" t="s">
        <v>2559</v>
      </c>
      <c r="S173" s="21" t="s">
        <v>2559</v>
      </c>
      <c r="T173" s="21" t="s">
        <v>2559</v>
      </c>
      <c r="U173" s="21" t="s">
        <v>2559</v>
      </c>
      <c r="V173" s="21" t="s">
        <v>2565</v>
      </c>
      <c r="W173" s="24" t="s">
        <v>2552</v>
      </c>
      <c r="X173" s="21" t="s">
        <v>2965</v>
      </c>
      <c r="Y173" s="24" t="s">
        <v>3155</v>
      </c>
      <c r="Z173" s="21" t="s">
        <v>2736</v>
      </c>
      <c r="AA173" s="21" t="s">
        <v>2552</v>
      </c>
      <c r="AB173" s="21" t="s">
        <v>2710</v>
      </c>
      <c r="AC173" s="21" t="s">
        <v>2755</v>
      </c>
      <c r="AD173" s="21" t="s">
        <v>2778</v>
      </c>
      <c r="AE173" s="24" t="s">
        <v>2803</v>
      </c>
      <c r="AF173" s="24" t="s">
        <v>2743</v>
      </c>
      <c r="AG173" s="21" t="s">
        <v>2738</v>
      </c>
      <c r="AH173" s="21" t="s">
        <v>2738</v>
      </c>
      <c r="AI173" s="21" t="s">
        <v>2738</v>
      </c>
      <c r="AJ173" s="24" t="s">
        <v>3156</v>
      </c>
      <c r="AK173" s="21" t="s">
        <v>2738</v>
      </c>
      <c r="AL173" s="21" t="s">
        <v>2738</v>
      </c>
      <c r="AM173" s="21" t="s">
        <v>2738</v>
      </c>
      <c r="AN173" s="21" t="s">
        <v>2738</v>
      </c>
      <c r="AO173" s="21" t="s">
        <v>2738</v>
      </c>
      <c r="AP173" s="24" t="s">
        <v>2949</v>
      </c>
      <c r="AQ173" s="21" t="s">
        <v>2738</v>
      </c>
      <c r="AR173" s="49" t="s">
        <v>2559</v>
      </c>
      <c r="AS173" s="21" t="s">
        <v>2738</v>
      </c>
      <c r="AT173" s="21" t="s">
        <v>2738</v>
      </c>
      <c r="AU173" s="21" t="s">
        <v>2738</v>
      </c>
      <c r="AV173" s="21" t="s">
        <v>2738</v>
      </c>
      <c r="AW173" s="21" t="s">
        <v>2738</v>
      </c>
      <c r="AX173" s="24" t="s">
        <v>3157</v>
      </c>
      <c r="AY173" s="24" t="s">
        <v>2804</v>
      </c>
      <c r="AZ173" s="49" t="s">
        <v>3158</v>
      </c>
      <c r="BA173" s="49" t="s">
        <v>2740</v>
      </c>
      <c r="BB173" s="21" t="s">
        <v>2551</v>
      </c>
      <c r="BC173" s="25"/>
      <c r="BD173" s="25"/>
      <c r="BE173" s="25"/>
    </row>
    <row r="174" spans="1:57">
      <c r="A174" s="23">
        <v>324</v>
      </c>
      <c r="B174" s="24" t="s">
        <v>1819</v>
      </c>
      <c r="C174" s="21" t="s">
        <v>2573</v>
      </c>
      <c r="D174" s="24" t="s">
        <v>2573</v>
      </c>
      <c r="E174" s="21" t="s">
        <v>1820</v>
      </c>
      <c r="F174" s="24" t="s">
        <v>2550</v>
      </c>
      <c r="G174" s="24" t="s">
        <v>2657</v>
      </c>
      <c r="H174" s="24" t="s">
        <v>2735</v>
      </c>
      <c r="I174" s="21">
        <v>2019</v>
      </c>
      <c r="J174" s="21" t="s">
        <v>2559</v>
      </c>
      <c r="K174" s="21" t="s">
        <v>2559</v>
      </c>
      <c r="M174" s="21">
        <v>3</v>
      </c>
      <c r="N174" s="21" t="s">
        <v>2552</v>
      </c>
      <c r="O174" s="24" t="s">
        <v>2757</v>
      </c>
      <c r="P174" s="24" t="s">
        <v>2738</v>
      </c>
      <c r="Q174" s="21" t="s">
        <v>2552</v>
      </c>
      <c r="R174" s="21" t="s">
        <v>2552</v>
      </c>
      <c r="S174" s="21" t="s">
        <v>2559</v>
      </c>
      <c r="T174" s="21" t="s">
        <v>2559</v>
      </c>
      <c r="U174" s="21" t="s">
        <v>2559</v>
      </c>
      <c r="V174" s="21" t="s">
        <v>2565</v>
      </c>
      <c r="W174" s="24" t="s">
        <v>3375</v>
      </c>
      <c r="X174" s="21" t="s">
        <v>2738</v>
      </c>
      <c r="Y174" s="24" t="s">
        <v>3376</v>
      </c>
      <c r="Z174" s="21" t="s">
        <v>2552</v>
      </c>
      <c r="AA174" s="21" t="s">
        <v>2552</v>
      </c>
      <c r="AB174" s="21" t="s">
        <v>2552</v>
      </c>
      <c r="AC174" s="21" t="s">
        <v>2566</v>
      </c>
      <c r="AD174" s="21" t="s">
        <v>2737</v>
      </c>
      <c r="AE174" s="24" t="s">
        <v>2744</v>
      </c>
      <c r="AF174" s="24" t="s">
        <v>2738</v>
      </c>
      <c r="AG174" s="21" t="s">
        <v>2738</v>
      </c>
      <c r="AH174" s="24" t="s">
        <v>3377</v>
      </c>
      <c r="AI174" s="21" t="s">
        <v>2738</v>
      </c>
      <c r="AJ174" s="24" t="s">
        <v>2559</v>
      </c>
      <c r="AK174" s="21" t="s">
        <v>2738</v>
      </c>
      <c r="AL174" s="21" t="s">
        <v>2738</v>
      </c>
      <c r="AM174" s="24" t="s">
        <v>2559</v>
      </c>
      <c r="AN174" s="24" t="s">
        <v>3378</v>
      </c>
      <c r="AO174" s="21" t="s">
        <v>2738</v>
      </c>
      <c r="AP174" s="24" t="s">
        <v>2559</v>
      </c>
      <c r="AQ174" s="21" t="s">
        <v>2738</v>
      </c>
      <c r="AR174" s="49" t="s">
        <v>2559</v>
      </c>
      <c r="AS174" s="21" t="s">
        <v>2738</v>
      </c>
      <c r="AT174" s="24" t="s">
        <v>2559</v>
      </c>
      <c r="AU174" s="21" t="s">
        <v>2738</v>
      </c>
      <c r="AV174" s="21" t="s">
        <v>2738</v>
      </c>
      <c r="AW174" s="21" t="s">
        <v>2738</v>
      </c>
      <c r="AX174" s="21" t="s">
        <v>2738</v>
      </c>
      <c r="AY174" s="24" t="s">
        <v>3374</v>
      </c>
      <c r="AZ174" s="49" t="s">
        <v>2739</v>
      </c>
      <c r="BA174" s="49" t="s">
        <v>2740</v>
      </c>
      <c r="BB174" s="21" t="s">
        <v>2551</v>
      </c>
      <c r="BC174" s="25"/>
      <c r="BD174" s="25"/>
      <c r="BE174" s="25"/>
    </row>
    <row r="175" spans="1:57">
      <c r="A175" s="21">
        <v>325</v>
      </c>
      <c r="B175" s="24" t="s">
        <v>1823</v>
      </c>
      <c r="C175" s="21" t="s">
        <v>2573</v>
      </c>
      <c r="D175" s="24" t="s">
        <v>2585</v>
      </c>
      <c r="E175" s="21" t="s">
        <v>1824</v>
      </c>
      <c r="F175" s="16" t="s">
        <v>2550</v>
      </c>
      <c r="G175" s="24" t="s">
        <v>2657</v>
      </c>
      <c r="H175" s="24" t="s">
        <v>2735</v>
      </c>
      <c r="I175" s="21">
        <v>2018</v>
      </c>
      <c r="J175" s="21" t="s">
        <v>2559</v>
      </c>
      <c r="K175" s="21" t="s">
        <v>2559</v>
      </c>
      <c r="M175" s="21">
        <v>2</v>
      </c>
      <c r="N175" s="21" t="s">
        <v>2552</v>
      </c>
      <c r="O175" s="24" t="s">
        <v>2569</v>
      </c>
      <c r="P175" s="24" t="s">
        <v>2569</v>
      </c>
      <c r="Q175" s="21" t="s">
        <v>2552</v>
      </c>
      <c r="R175" s="21" t="s">
        <v>2559</v>
      </c>
      <c r="S175" s="21" t="s">
        <v>2559</v>
      </c>
      <c r="T175" s="21" t="s">
        <v>2559</v>
      </c>
      <c r="U175" s="21" t="s">
        <v>2559</v>
      </c>
      <c r="V175" s="21" t="s">
        <v>2565</v>
      </c>
      <c r="W175" s="24" t="s">
        <v>2552</v>
      </c>
      <c r="X175" s="21" t="s">
        <v>2965</v>
      </c>
      <c r="Y175" s="24" t="s">
        <v>2741</v>
      </c>
      <c r="Z175" s="21" t="s">
        <v>2736</v>
      </c>
      <c r="AA175" s="21" t="s">
        <v>2552</v>
      </c>
      <c r="AB175" s="21" t="s">
        <v>2710</v>
      </c>
      <c r="AC175" s="21" t="s">
        <v>2566</v>
      </c>
      <c r="AD175" s="21" t="s">
        <v>2778</v>
      </c>
      <c r="AE175" s="24" t="s">
        <v>2744</v>
      </c>
      <c r="AF175" s="21" t="s">
        <v>2743</v>
      </c>
      <c r="AG175" s="21" t="s">
        <v>2738</v>
      </c>
      <c r="AH175" s="21" t="s">
        <v>2738</v>
      </c>
      <c r="AI175" s="21" t="s">
        <v>2738</v>
      </c>
      <c r="AJ175" s="21" t="s">
        <v>2738</v>
      </c>
      <c r="AK175" s="21" t="s">
        <v>2738</v>
      </c>
      <c r="AL175" s="21" t="s">
        <v>2738</v>
      </c>
      <c r="AM175" s="21" t="s">
        <v>2738</v>
      </c>
      <c r="AN175" s="21" t="s">
        <v>2738</v>
      </c>
      <c r="AO175" s="24" t="s">
        <v>3999</v>
      </c>
      <c r="AP175" s="24" t="s">
        <v>2559</v>
      </c>
      <c r="AQ175" s="21" t="s">
        <v>2738</v>
      </c>
      <c r="AR175" s="49" t="s">
        <v>2559</v>
      </c>
      <c r="AS175" s="49" t="s">
        <v>3495</v>
      </c>
      <c r="AT175" s="21" t="s">
        <v>2738</v>
      </c>
      <c r="AU175" s="21" t="s">
        <v>2738</v>
      </c>
      <c r="AV175" s="24">
        <v>15</v>
      </c>
      <c r="AW175" s="24" t="s">
        <v>2738</v>
      </c>
      <c r="AX175" s="24" t="s">
        <v>3997</v>
      </c>
      <c r="AY175" s="24" t="s">
        <v>3998</v>
      </c>
      <c r="AZ175" s="49" t="s">
        <v>3159</v>
      </c>
      <c r="BA175" s="49" t="s">
        <v>2740</v>
      </c>
      <c r="BB175" s="21" t="s">
        <v>2551</v>
      </c>
      <c r="BC175" s="25"/>
      <c r="BD175" s="25"/>
      <c r="BE175" s="25"/>
    </row>
    <row r="176" spans="1:57">
      <c r="A176" s="21">
        <v>327</v>
      </c>
      <c r="B176" s="24" t="s">
        <v>1831</v>
      </c>
      <c r="C176" s="21" t="s">
        <v>2567</v>
      </c>
      <c r="D176" s="24" t="s">
        <v>2572</v>
      </c>
      <c r="E176" s="21" t="s">
        <v>1832</v>
      </c>
      <c r="F176" s="24" t="s">
        <v>2550</v>
      </c>
      <c r="G176" s="24" t="s">
        <v>2657</v>
      </c>
      <c r="H176" s="24" t="s">
        <v>2735</v>
      </c>
      <c r="I176" s="21">
        <v>2018</v>
      </c>
      <c r="J176" s="21" t="s">
        <v>2559</v>
      </c>
      <c r="K176" s="21" t="s">
        <v>2559</v>
      </c>
      <c r="M176" s="21">
        <v>3</v>
      </c>
      <c r="N176" s="21" t="s">
        <v>2552</v>
      </c>
      <c r="O176" s="24" t="s">
        <v>2738</v>
      </c>
      <c r="P176" s="24" t="s">
        <v>2738</v>
      </c>
      <c r="Q176" s="21" t="s">
        <v>2552</v>
      </c>
      <c r="R176" s="21" t="s">
        <v>2559</v>
      </c>
      <c r="S176" s="21" t="s">
        <v>2559</v>
      </c>
      <c r="T176" s="21" t="s">
        <v>2559</v>
      </c>
      <c r="U176" s="21" t="s">
        <v>2559</v>
      </c>
      <c r="V176" s="21" t="s">
        <v>2552</v>
      </c>
      <c r="W176" s="24" t="s">
        <v>2791</v>
      </c>
      <c r="X176" s="21" t="s">
        <v>2738</v>
      </c>
      <c r="Y176" s="24" t="s">
        <v>2792</v>
      </c>
      <c r="Z176" s="21" t="s">
        <v>2736</v>
      </c>
      <c r="AA176" s="21" t="s">
        <v>2552</v>
      </c>
      <c r="AB176" s="21" t="s">
        <v>2710</v>
      </c>
      <c r="AC176" s="21" t="s">
        <v>2566</v>
      </c>
      <c r="AD176" s="21" t="s">
        <v>2737</v>
      </c>
      <c r="AE176" s="24" t="s">
        <v>3035</v>
      </c>
      <c r="AF176" s="24" t="s">
        <v>2769</v>
      </c>
      <c r="AG176" s="21" t="s">
        <v>2738</v>
      </c>
      <c r="AH176" s="21" t="s">
        <v>2744</v>
      </c>
      <c r="AI176" s="21" t="s">
        <v>2738</v>
      </c>
      <c r="AJ176" s="21" t="s">
        <v>2738</v>
      </c>
      <c r="AK176" s="21" t="s">
        <v>2738</v>
      </c>
      <c r="AL176" s="21" t="s">
        <v>2738</v>
      </c>
      <c r="AM176" s="21" t="s">
        <v>2738</v>
      </c>
      <c r="AN176" s="24" t="s">
        <v>3557</v>
      </c>
      <c r="AO176" s="24" t="s">
        <v>3556</v>
      </c>
      <c r="AP176" s="24" t="s">
        <v>3333</v>
      </c>
      <c r="AQ176" s="21" t="s">
        <v>2738</v>
      </c>
      <c r="AR176" s="49" t="s">
        <v>2559</v>
      </c>
      <c r="AS176" s="21" t="s">
        <v>2738</v>
      </c>
      <c r="AT176" s="21" t="s">
        <v>2738</v>
      </c>
      <c r="AU176" s="21" t="s">
        <v>2738</v>
      </c>
      <c r="AV176" s="21" t="s">
        <v>2738</v>
      </c>
      <c r="AW176" s="21" t="s">
        <v>2738</v>
      </c>
      <c r="AX176" s="24" t="s">
        <v>3559</v>
      </c>
      <c r="AY176" s="24" t="s">
        <v>3304</v>
      </c>
      <c r="AZ176" s="49" t="s">
        <v>3558</v>
      </c>
      <c r="BA176" s="49" t="s">
        <v>2734</v>
      </c>
      <c r="BB176" s="21" t="s">
        <v>2551</v>
      </c>
      <c r="BC176" s="25"/>
      <c r="BD176" s="25"/>
      <c r="BE176" s="25"/>
    </row>
    <row r="177" spans="1:57">
      <c r="A177" s="23">
        <v>328</v>
      </c>
      <c r="B177" s="24" t="s">
        <v>1835</v>
      </c>
      <c r="C177" s="21" t="s">
        <v>2570</v>
      </c>
      <c r="D177" s="24" t="s">
        <v>2570</v>
      </c>
      <c r="E177" s="21" t="s">
        <v>1836</v>
      </c>
      <c r="F177" s="24" t="s">
        <v>2550</v>
      </c>
      <c r="G177" s="24" t="s">
        <v>2657</v>
      </c>
      <c r="H177" s="24" t="s">
        <v>2735</v>
      </c>
      <c r="I177" s="21">
        <v>2018</v>
      </c>
      <c r="J177" s="21" t="s">
        <v>2559</v>
      </c>
      <c r="K177" s="21" t="s">
        <v>2559</v>
      </c>
      <c r="M177" s="21">
        <v>4</v>
      </c>
      <c r="N177" s="21" t="s">
        <v>2552</v>
      </c>
      <c r="O177" s="24" t="s">
        <v>2775</v>
      </c>
      <c r="P177" s="24" t="s">
        <v>2738</v>
      </c>
      <c r="Q177" s="21" t="s">
        <v>2552</v>
      </c>
      <c r="R177" s="21" t="s">
        <v>2552</v>
      </c>
      <c r="S177" s="21" t="s">
        <v>2559</v>
      </c>
      <c r="T177" s="21" t="s">
        <v>2559</v>
      </c>
      <c r="U177" s="21" t="s">
        <v>2559</v>
      </c>
      <c r="V177" s="21" t="s">
        <v>2552</v>
      </c>
      <c r="W177" s="24" t="s">
        <v>2776</v>
      </c>
      <c r="X177" s="21" t="s">
        <v>2738</v>
      </c>
      <c r="Y177" s="24" t="s">
        <v>2836</v>
      </c>
      <c r="Z177" s="21" t="s">
        <v>2736</v>
      </c>
      <c r="AA177" s="21" t="s">
        <v>2552</v>
      </c>
      <c r="AB177" s="21" t="s">
        <v>2710</v>
      </c>
      <c r="AC177" s="21" t="s">
        <v>2744</v>
      </c>
      <c r="AD177" s="21" t="s">
        <v>2737</v>
      </c>
      <c r="AE177" s="24" t="s">
        <v>2744</v>
      </c>
      <c r="AF177" s="24" t="s">
        <v>2744</v>
      </c>
      <c r="AG177" s="21" t="s">
        <v>2559</v>
      </c>
      <c r="AH177" s="21" t="s">
        <v>2744</v>
      </c>
      <c r="AI177" s="21" t="s">
        <v>2744</v>
      </c>
      <c r="AJ177" s="21" t="s">
        <v>2744</v>
      </c>
      <c r="AK177" s="21" t="s">
        <v>2744</v>
      </c>
      <c r="AL177" s="21" t="s">
        <v>2744</v>
      </c>
      <c r="AM177" s="24" t="s">
        <v>2968</v>
      </c>
      <c r="AN177" s="24" t="s">
        <v>3634</v>
      </c>
      <c r="AO177" s="21" t="s">
        <v>2744</v>
      </c>
      <c r="AP177" s="21" t="s">
        <v>2744</v>
      </c>
      <c r="AQ177" s="24" t="s">
        <v>2559</v>
      </c>
      <c r="AR177" s="21" t="s">
        <v>2744</v>
      </c>
      <c r="AS177" s="21" t="s">
        <v>2744</v>
      </c>
      <c r="AT177" s="21" t="s">
        <v>2744</v>
      </c>
      <c r="AU177" s="24" t="s">
        <v>2559</v>
      </c>
      <c r="AV177" s="21" t="s">
        <v>2744</v>
      </c>
      <c r="AW177" s="21" t="s">
        <v>2744</v>
      </c>
      <c r="AX177" s="21" t="s">
        <v>2744</v>
      </c>
      <c r="AY177" s="24" t="s">
        <v>2785</v>
      </c>
      <c r="AZ177" s="49" t="s">
        <v>3635</v>
      </c>
      <c r="BA177" s="49" t="s">
        <v>2740</v>
      </c>
      <c r="BB177" s="21" t="s">
        <v>2551</v>
      </c>
      <c r="BC177" s="25"/>
      <c r="BD177" s="25"/>
      <c r="BE177" s="25"/>
    </row>
    <row r="178" spans="1:57">
      <c r="A178" s="23">
        <v>330</v>
      </c>
      <c r="B178" s="24" t="s">
        <v>1843</v>
      </c>
      <c r="C178" s="21" t="s">
        <v>2573</v>
      </c>
      <c r="D178" s="24" t="s">
        <v>2567</v>
      </c>
      <c r="E178" s="21" t="s">
        <v>1844</v>
      </c>
      <c r="F178" s="24" t="s">
        <v>2550</v>
      </c>
      <c r="G178" s="24" t="s">
        <v>2657</v>
      </c>
      <c r="H178" s="24" t="s">
        <v>2735</v>
      </c>
      <c r="I178" s="21">
        <v>2018</v>
      </c>
      <c r="J178" s="21" t="s">
        <v>2559</v>
      </c>
      <c r="K178" s="21" t="s">
        <v>2559</v>
      </c>
      <c r="M178" s="21">
        <v>3</v>
      </c>
      <c r="N178" s="21" t="s">
        <v>2559</v>
      </c>
      <c r="O178" s="24" t="s">
        <v>2758</v>
      </c>
      <c r="P178" s="24" t="s">
        <v>2738</v>
      </c>
      <c r="Q178" s="21" t="s">
        <v>2552</v>
      </c>
      <c r="R178" s="21" t="s">
        <v>2559</v>
      </c>
      <c r="S178" s="21" t="s">
        <v>2559</v>
      </c>
      <c r="T178" s="21" t="s">
        <v>2559</v>
      </c>
      <c r="U178" s="21" t="s">
        <v>2559</v>
      </c>
      <c r="V178" s="21" t="s">
        <v>2565</v>
      </c>
      <c r="W178" s="24" t="s">
        <v>2750</v>
      </c>
      <c r="X178" s="21" t="s">
        <v>2738</v>
      </c>
      <c r="Y178" s="24" t="s">
        <v>3222</v>
      </c>
      <c r="Z178" s="21" t="s">
        <v>2736</v>
      </c>
      <c r="AA178" s="21" t="s">
        <v>2793</v>
      </c>
      <c r="AB178" s="21" t="s">
        <v>2710</v>
      </c>
      <c r="AC178" s="21" t="s">
        <v>2911</v>
      </c>
      <c r="AD178" s="21" t="s">
        <v>2778</v>
      </c>
      <c r="AE178" s="24" t="s">
        <v>2824</v>
      </c>
      <c r="AF178" s="24" t="s">
        <v>2752</v>
      </c>
      <c r="AG178" s="24" t="s">
        <v>2738</v>
      </c>
      <c r="AH178" s="24" t="s">
        <v>2738</v>
      </c>
      <c r="AI178" s="24" t="s">
        <v>2738</v>
      </c>
      <c r="AJ178" s="24" t="s">
        <v>3872</v>
      </c>
      <c r="AK178" s="24" t="s">
        <v>2738</v>
      </c>
      <c r="AL178" s="24" t="s">
        <v>2763</v>
      </c>
      <c r="AM178" s="24" t="s">
        <v>3870</v>
      </c>
      <c r="AN178" s="24" t="s">
        <v>3869</v>
      </c>
      <c r="AO178" s="24" t="s">
        <v>3871</v>
      </c>
      <c r="AP178" s="24" t="s">
        <v>2559</v>
      </c>
      <c r="AQ178" s="24" t="s">
        <v>2559</v>
      </c>
      <c r="AR178" s="49" t="s">
        <v>3191</v>
      </c>
      <c r="AS178" s="24" t="s">
        <v>2738</v>
      </c>
      <c r="AT178" s="24" t="s">
        <v>2738</v>
      </c>
      <c r="AU178" s="24" t="s">
        <v>2738</v>
      </c>
      <c r="AV178" s="24" t="s">
        <v>2738</v>
      </c>
      <c r="AW178" s="24" t="s">
        <v>2738</v>
      </c>
      <c r="AX178" s="24" t="s">
        <v>3512</v>
      </c>
      <c r="AY178" s="24" t="s">
        <v>2825</v>
      </c>
      <c r="AZ178" s="49" t="s">
        <v>3603</v>
      </c>
      <c r="BA178" s="49" t="s">
        <v>2734</v>
      </c>
      <c r="BB178" s="21" t="s">
        <v>2551</v>
      </c>
      <c r="BC178" s="25"/>
      <c r="BD178" s="25"/>
      <c r="BE178" s="25"/>
    </row>
    <row r="179" spans="1:57">
      <c r="A179" s="21">
        <v>335</v>
      </c>
      <c r="B179" s="24" t="s">
        <v>1863</v>
      </c>
      <c r="C179" s="21" t="s">
        <v>2567</v>
      </c>
      <c r="D179" s="24" t="s">
        <v>2584</v>
      </c>
      <c r="E179" s="21" t="s">
        <v>1864</v>
      </c>
      <c r="F179" s="24" t="s">
        <v>2550</v>
      </c>
      <c r="G179" s="24" t="s">
        <v>2657</v>
      </c>
      <c r="H179" s="24" t="s">
        <v>2735</v>
      </c>
      <c r="I179" s="21">
        <v>2018</v>
      </c>
      <c r="J179" s="21" t="s">
        <v>2559</v>
      </c>
      <c r="K179" s="21" t="s">
        <v>2559</v>
      </c>
      <c r="M179" s="21">
        <v>2</v>
      </c>
      <c r="N179" s="21" t="s">
        <v>2552</v>
      </c>
      <c r="O179" s="24" t="s">
        <v>2749</v>
      </c>
      <c r="P179" s="24" t="s">
        <v>2569</v>
      </c>
      <c r="Q179" s="21" t="s">
        <v>2552</v>
      </c>
      <c r="R179" s="21" t="s">
        <v>2559</v>
      </c>
      <c r="S179" s="21" t="s">
        <v>2559</v>
      </c>
      <c r="T179" s="21" t="s">
        <v>2559</v>
      </c>
      <c r="U179" s="21" t="s">
        <v>2559</v>
      </c>
      <c r="V179" s="21" t="s">
        <v>2565</v>
      </c>
      <c r="W179" s="24" t="s">
        <v>2552</v>
      </c>
      <c r="X179" s="21" t="s">
        <v>2738</v>
      </c>
      <c r="Y179" s="24" t="s">
        <v>2741</v>
      </c>
      <c r="Z179" s="21" t="s">
        <v>2736</v>
      </c>
      <c r="AA179" s="21" t="s">
        <v>2552</v>
      </c>
      <c r="AB179" s="21" t="s">
        <v>2552</v>
      </c>
      <c r="AC179" s="21" t="s">
        <v>2744</v>
      </c>
      <c r="AD179" s="21" t="s">
        <v>2778</v>
      </c>
      <c r="AE179" s="24" t="s">
        <v>2751</v>
      </c>
      <c r="AF179" s="24" t="s">
        <v>2769</v>
      </c>
      <c r="AG179" s="24" t="s">
        <v>2738</v>
      </c>
      <c r="AH179" s="24" t="s">
        <v>3342</v>
      </c>
      <c r="AI179" s="24" t="s">
        <v>2738</v>
      </c>
      <c r="AJ179" s="24" t="s">
        <v>3346</v>
      </c>
      <c r="AK179" s="24" t="s">
        <v>2738</v>
      </c>
      <c r="AL179" s="24" t="s">
        <v>2738</v>
      </c>
      <c r="AM179" s="24" t="s">
        <v>3341</v>
      </c>
      <c r="AN179" s="24" t="s">
        <v>3343</v>
      </c>
      <c r="AO179" s="24" t="s">
        <v>3344</v>
      </c>
      <c r="AP179" s="24" t="s">
        <v>3345</v>
      </c>
      <c r="AQ179" s="24" t="s">
        <v>2738</v>
      </c>
      <c r="AR179" s="49" t="s">
        <v>2559</v>
      </c>
      <c r="AS179" s="24" t="s">
        <v>2738</v>
      </c>
      <c r="AT179" s="24" t="s">
        <v>2738</v>
      </c>
      <c r="AU179" s="24" t="s">
        <v>2738</v>
      </c>
      <c r="AV179" s="24" t="s">
        <v>2738</v>
      </c>
      <c r="AW179" s="24" t="s">
        <v>2738</v>
      </c>
      <c r="AX179" s="24" t="s">
        <v>3347</v>
      </c>
      <c r="AY179" s="24" t="s">
        <v>2817</v>
      </c>
      <c r="AZ179" s="49" t="s">
        <v>2739</v>
      </c>
      <c r="BA179" s="49" t="s">
        <v>2734</v>
      </c>
      <c r="BB179" s="21" t="s">
        <v>2551</v>
      </c>
      <c r="BC179" s="25"/>
      <c r="BD179" s="25"/>
      <c r="BE179" s="25"/>
    </row>
    <row r="180" spans="1:57">
      <c r="A180" s="23">
        <v>336</v>
      </c>
      <c r="B180" s="24" t="s">
        <v>1867</v>
      </c>
      <c r="C180" s="21" t="s">
        <v>2573</v>
      </c>
      <c r="D180" s="24" t="s">
        <v>2573</v>
      </c>
      <c r="E180" s="21" t="s">
        <v>1868</v>
      </c>
      <c r="F180" s="24" t="s">
        <v>2550</v>
      </c>
      <c r="G180" s="24" t="s">
        <v>2657</v>
      </c>
      <c r="H180" s="24" t="s">
        <v>2735</v>
      </c>
      <c r="I180" s="21">
        <v>2018</v>
      </c>
      <c r="J180" s="21" t="s">
        <v>2559</v>
      </c>
      <c r="K180" s="21" t="s">
        <v>2559</v>
      </c>
      <c r="M180" s="21">
        <v>1</v>
      </c>
      <c r="N180" s="21" t="s">
        <v>2552</v>
      </c>
      <c r="O180" s="24" t="s">
        <v>2569</v>
      </c>
      <c r="P180" s="24" t="s">
        <v>2569</v>
      </c>
      <c r="Q180" s="21" t="s">
        <v>2552</v>
      </c>
      <c r="R180" s="21" t="s">
        <v>2552</v>
      </c>
      <c r="S180" s="21" t="s">
        <v>2559</v>
      </c>
      <c r="T180" s="21" t="s">
        <v>2559</v>
      </c>
      <c r="U180" s="21" t="s">
        <v>2559</v>
      </c>
      <c r="V180" s="21" t="s">
        <v>2565</v>
      </c>
      <c r="W180" s="24" t="s">
        <v>2766</v>
      </c>
      <c r="X180" s="21" t="s">
        <v>2965</v>
      </c>
      <c r="Y180" s="24" t="s">
        <v>2836</v>
      </c>
      <c r="Z180" s="21" t="s">
        <v>2736</v>
      </c>
      <c r="AA180" s="21" t="s">
        <v>2552</v>
      </c>
      <c r="AB180" s="21" t="s">
        <v>2710</v>
      </c>
      <c r="AC180" s="21" t="s">
        <v>2566</v>
      </c>
      <c r="AD180" s="21" t="s">
        <v>2737</v>
      </c>
      <c r="AE180" s="24" t="s">
        <v>2742</v>
      </c>
      <c r="AF180" s="24" t="s">
        <v>2743</v>
      </c>
      <c r="AG180" s="21" t="s">
        <v>2559</v>
      </c>
      <c r="AH180" s="24" t="s">
        <v>2738</v>
      </c>
      <c r="AI180" s="24" t="s">
        <v>2738</v>
      </c>
      <c r="AJ180" s="24" t="s">
        <v>3160</v>
      </c>
      <c r="AK180" s="24" t="s">
        <v>2738</v>
      </c>
      <c r="AL180" s="24" t="s">
        <v>3068</v>
      </c>
      <c r="AM180" s="24" t="s">
        <v>2738</v>
      </c>
      <c r="AN180" s="24" t="s">
        <v>3161</v>
      </c>
      <c r="AO180" s="24" t="s">
        <v>3162</v>
      </c>
      <c r="AP180" s="24" t="s">
        <v>2738</v>
      </c>
      <c r="AQ180" s="24" t="s">
        <v>2559</v>
      </c>
      <c r="AR180" s="49" t="s">
        <v>2559</v>
      </c>
      <c r="AS180" s="24" t="s">
        <v>2738</v>
      </c>
      <c r="AT180" s="24" t="s">
        <v>2738</v>
      </c>
      <c r="AU180" s="24" t="s">
        <v>2738</v>
      </c>
      <c r="AV180" s="24" t="s">
        <v>2738</v>
      </c>
      <c r="AW180" s="24" t="s">
        <v>2738</v>
      </c>
      <c r="AX180" s="24" t="s">
        <v>3163</v>
      </c>
      <c r="AY180" s="24" t="s">
        <v>2747</v>
      </c>
      <c r="AZ180" s="49" t="s">
        <v>2739</v>
      </c>
      <c r="BA180" s="49" t="s">
        <v>2734</v>
      </c>
      <c r="BB180" s="21" t="s">
        <v>2551</v>
      </c>
      <c r="BC180" s="25"/>
      <c r="BD180" s="25"/>
      <c r="BE180" s="25"/>
    </row>
    <row r="181" spans="1:57">
      <c r="A181" s="21">
        <v>337</v>
      </c>
      <c r="B181" s="24" t="s">
        <v>1871</v>
      </c>
      <c r="C181" s="21" t="s">
        <v>2570</v>
      </c>
      <c r="D181" s="24" t="s">
        <v>2570</v>
      </c>
      <c r="E181" s="21" t="s">
        <v>1872</v>
      </c>
      <c r="F181" s="24" t="s">
        <v>2550</v>
      </c>
      <c r="G181" s="24" t="s">
        <v>2657</v>
      </c>
      <c r="H181" s="24" t="s">
        <v>2735</v>
      </c>
      <c r="I181" s="21">
        <v>2018</v>
      </c>
      <c r="J181" s="21" t="s">
        <v>2559</v>
      </c>
      <c r="K181" s="21" t="s">
        <v>2559</v>
      </c>
      <c r="M181" s="21">
        <v>6</v>
      </c>
      <c r="N181" s="21" t="s">
        <v>2552</v>
      </c>
      <c r="O181" s="24" t="s">
        <v>3880</v>
      </c>
      <c r="P181" s="24" t="s">
        <v>2738</v>
      </c>
      <c r="Q181" s="21" t="s">
        <v>2559</v>
      </c>
      <c r="R181" s="21" t="s">
        <v>2559</v>
      </c>
      <c r="S181" s="21" t="s">
        <v>2559</v>
      </c>
      <c r="T181" s="21" t="s">
        <v>2552</v>
      </c>
      <c r="U181" s="21" t="s">
        <v>2559</v>
      </c>
      <c r="V181" s="21" t="s">
        <v>2565</v>
      </c>
      <c r="W181" s="24" t="s">
        <v>3881</v>
      </c>
      <c r="X181" s="21" t="s">
        <v>2738</v>
      </c>
      <c r="Y181" s="24" t="s">
        <v>3209</v>
      </c>
      <c r="Z181" s="21" t="s">
        <v>2736</v>
      </c>
      <c r="AA181" s="21" t="s">
        <v>2552</v>
      </c>
      <c r="AB181" s="21" t="s">
        <v>2710</v>
      </c>
      <c r="AC181" s="21" t="s">
        <v>2566</v>
      </c>
      <c r="AD181" s="21" t="s">
        <v>2737</v>
      </c>
      <c r="AE181" s="24" t="s">
        <v>2744</v>
      </c>
      <c r="AF181" s="24" t="s">
        <v>2743</v>
      </c>
      <c r="AG181" s="21" t="s">
        <v>2559</v>
      </c>
      <c r="AH181" s="24" t="s">
        <v>2738</v>
      </c>
      <c r="AI181" s="24" t="s">
        <v>2763</v>
      </c>
      <c r="AJ181" s="24" t="s">
        <v>3884</v>
      </c>
      <c r="AK181" s="24" t="s">
        <v>2738</v>
      </c>
      <c r="AL181" s="24" t="s">
        <v>2763</v>
      </c>
      <c r="AM181" s="24" t="s">
        <v>3883</v>
      </c>
      <c r="AN181" s="24" t="s">
        <v>3885</v>
      </c>
      <c r="AO181" s="24" t="s">
        <v>3882</v>
      </c>
      <c r="AP181" s="24" t="s">
        <v>2738</v>
      </c>
      <c r="AQ181" s="24" t="s">
        <v>2559</v>
      </c>
      <c r="AR181" s="49" t="s">
        <v>2559</v>
      </c>
      <c r="AS181" s="24" t="s">
        <v>2738</v>
      </c>
      <c r="AT181" s="24" t="s">
        <v>2738</v>
      </c>
      <c r="AU181" s="24" t="s">
        <v>2738</v>
      </c>
      <c r="AV181" s="24" t="s">
        <v>2738</v>
      </c>
      <c r="AW181" s="24" t="s">
        <v>2738</v>
      </c>
      <c r="AX181" s="24" t="s">
        <v>2738</v>
      </c>
      <c r="AY181" s="24" t="s">
        <v>2813</v>
      </c>
      <c r="AZ181" s="49" t="s">
        <v>2739</v>
      </c>
      <c r="BA181" s="49" t="s">
        <v>2740</v>
      </c>
      <c r="BB181" s="21" t="s">
        <v>2551</v>
      </c>
      <c r="BC181" s="25"/>
      <c r="BD181" s="25"/>
      <c r="BE181" s="25"/>
    </row>
    <row r="182" spans="1:57">
      <c r="A182" s="21">
        <v>339</v>
      </c>
      <c r="B182" s="24" t="s">
        <v>1879</v>
      </c>
      <c r="C182" s="21" t="s">
        <v>2570</v>
      </c>
      <c r="D182" s="24" t="s">
        <v>2570</v>
      </c>
      <c r="E182" s="21" t="s">
        <v>1880</v>
      </c>
      <c r="F182" s="24" t="s">
        <v>2550</v>
      </c>
      <c r="G182" s="24" t="s">
        <v>2657</v>
      </c>
      <c r="H182" s="24" t="s">
        <v>2735</v>
      </c>
      <c r="I182" s="21">
        <v>2018</v>
      </c>
      <c r="J182" s="21" t="s">
        <v>2559</v>
      </c>
      <c r="K182" s="21" t="s">
        <v>2559</v>
      </c>
      <c r="M182" s="21">
        <v>3</v>
      </c>
      <c r="N182" s="21" t="s">
        <v>2552</v>
      </c>
      <c r="O182" s="24" t="s">
        <v>2757</v>
      </c>
      <c r="P182" s="24" t="s">
        <v>2775</v>
      </c>
      <c r="Q182" s="21" t="s">
        <v>2552</v>
      </c>
      <c r="R182" s="21" t="s">
        <v>2552</v>
      </c>
      <c r="S182" s="21" t="s">
        <v>2559</v>
      </c>
      <c r="T182" s="21" t="s">
        <v>2559</v>
      </c>
      <c r="U182" s="21" t="s">
        <v>2559</v>
      </c>
      <c r="V182" s="21" t="s">
        <v>2565</v>
      </c>
      <c r="W182" s="24" t="s">
        <v>2750</v>
      </c>
      <c r="X182" s="21" t="s">
        <v>2738</v>
      </c>
      <c r="Y182" s="24" t="s">
        <v>3222</v>
      </c>
      <c r="Z182" s="21" t="s">
        <v>2736</v>
      </c>
      <c r="AA182" s="21" t="s">
        <v>2552</v>
      </c>
      <c r="AB182" s="21" t="s">
        <v>2710</v>
      </c>
      <c r="AC182" s="21" t="s">
        <v>2566</v>
      </c>
      <c r="AD182" s="21" t="s">
        <v>2737</v>
      </c>
      <c r="AE182" s="24" t="s">
        <v>3194</v>
      </c>
      <c r="AF182" s="24" t="s">
        <v>2743</v>
      </c>
      <c r="AG182" s="21" t="s">
        <v>2559</v>
      </c>
      <c r="AH182" s="24" t="s">
        <v>3371</v>
      </c>
      <c r="AI182" s="24" t="s">
        <v>2744</v>
      </c>
      <c r="AJ182" s="24" t="s">
        <v>3373</v>
      </c>
      <c r="AK182" s="24" t="s">
        <v>2744</v>
      </c>
      <c r="AL182" s="24" t="s">
        <v>2744</v>
      </c>
      <c r="AM182" s="24" t="s">
        <v>3368</v>
      </c>
      <c r="AN182" s="24" t="s">
        <v>3370</v>
      </c>
      <c r="AO182" s="24" t="s">
        <v>3372</v>
      </c>
      <c r="AP182" s="24" t="s">
        <v>2744</v>
      </c>
      <c r="AQ182" s="24" t="s">
        <v>2559</v>
      </c>
      <c r="AR182" s="49" t="s">
        <v>2559</v>
      </c>
      <c r="AS182" s="49" t="s">
        <v>2559</v>
      </c>
      <c r="AT182" s="24" t="s">
        <v>2744</v>
      </c>
      <c r="AU182" s="24" t="s">
        <v>2744</v>
      </c>
      <c r="AV182" s="24" t="s">
        <v>2744</v>
      </c>
      <c r="AW182" s="24" t="s">
        <v>2744</v>
      </c>
      <c r="AX182" s="24" t="s">
        <v>2744</v>
      </c>
      <c r="AY182" s="24" t="s">
        <v>2747</v>
      </c>
      <c r="AZ182" s="49" t="s">
        <v>2739</v>
      </c>
      <c r="BA182" s="49" t="s">
        <v>2734</v>
      </c>
      <c r="BB182" s="21" t="s">
        <v>2551</v>
      </c>
      <c r="BC182" s="25"/>
      <c r="BD182" s="25"/>
      <c r="BE182" s="25"/>
    </row>
    <row r="183" spans="1:57">
      <c r="A183" s="23">
        <v>340</v>
      </c>
      <c r="B183" s="24" t="s">
        <v>1883</v>
      </c>
      <c r="C183" s="21" t="s">
        <v>2567</v>
      </c>
      <c r="D183" s="24" t="s">
        <v>2567</v>
      </c>
      <c r="E183" s="21" t="s">
        <v>1884</v>
      </c>
      <c r="F183" s="24" t="s">
        <v>2550</v>
      </c>
      <c r="G183" s="24" t="s">
        <v>2657</v>
      </c>
      <c r="H183" s="24" t="s">
        <v>2735</v>
      </c>
      <c r="I183" s="21">
        <v>2018</v>
      </c>
      <c r="J183" s="21" t="s">
        <v>2559</v>
      </c>
      <c r="K183" s="21" t="s">
        <v>2559</v>
      </c>
      <c r="M183" s="21">
        <v>1</v>
      </c>
      <c r="N183" s="21" t="s">
        <v>2552</v>
      </c>
      <c r="O183" s="24" t="s">
        <v>2757</v>
      </c>
      <c r="P183" s="24" t="s">
        <v>2738</v>
      </c>
      <c r="Q183" s="21" t="s">
        <v>2552</v>
      </c>
      <c r="R183" s="21" t="s">
        <v>2552</v>
      </c>
      <c r="S183" s="21" t="s">
        <v>2559</v>
      </c>
      <c r="T183" s="21" t="s">
        <v>2559</v>
      </c>
      <c r="U183" s="21" t="s">
        <v>2559</v>
      </c>
      <c r="V183" s="21" t="s">
        <v>2552</v>
      </c>
      <c r="W183" s="24" t="s">
        <v>2776</v>
      </c>
      <c r="X183" s="21" t="s">
        <v>2965</v>
      </c>
      <c r="Y183" s="24" t="s">
        <v>2836</v>
      </c>
      <c r="Z183" s="21" t="s">
        <v>2736</v>
      </c>
      <c r="AA183" s="21" t="s">
        <v>2552</v>
      </c>
      <c r="AB183" s="21" t="s">
        <v>2710</v>
      </c>
      <c r="AC183" s="21" t="s">
        <v>2566</v>
      </c>
      <c r="AD183" s="21" t="s">
        <v>2737</v>
      </c>
      <c r="AE183" s="24" t="s">
        <v>3164</v>
      </c>
      <c r="AF183" s="24" t="s">
        <v>2743</v>
      </c>
      <c r="AG183" s="21" t="s">
        <v>2559</v>
      </c>
      <c r="AH183" s="24" t="s">
        <v>2744</v>
      </c>
      <c r="AI183" s="24" t="s">
        <v>2744</v>
      </c>
      <c r="AJ183" s="24" t="s">
        <v>2744</v>
      </c>
      <c r="AK183" s="24" t="s">
        <v>2744</v>
      </c>
      <c r="AL183" s="24" t="s">
        <v>2744</v>
      </c>
      <c r="AM183" s="24" t="s">
        <v>2744</v>
      </c>
      <c r="AN183" s="24" t="s">
        <v>2744</v>
      </c>
      <c r="AO183" s="24" t="s">
        <v>2744</v>
      </c>
      <c r="AP183" s="24" t="s">
        <v>2744</v>
      </c>
      <c r="AQ183" s="24" t="s">
        <v>2744</v>
      </c>
      <c r="AR183" s="24" t="s">
        <v>2744</v>
      </c>
      <c r="AS183" s="24" t="s">
        <v>2744</v>
      </c>
      <c r="AT183" s="24" t="s">
        <v>2744</v>
      </c>
      <c r="AU183" s="24" t="s">
        <v>2970</v>
      </c>
      <c r="AV183" s="24" t="s">
        <v>2744</v>
      </c>
      <c r="AW183" s="24" t="s">
        <v>2744</v>
      </c>
      <c r="AX183" s="24" t="s">
        <v>3165</v>
      </c>
      <c r="AY183" s="24" t="s">
        <v>2857</v>
      </c>
      <c r="AZ183" s="49" t="s">
        <v>2971</v>
      </c>
      <c r="BA183" s="49" t="s">
        <v>2740</v>
      </c>
      <c r="BB183" s="21" t="s">
        <v>2551</v>
      </c>
      <c r="BC183" s="25"/>
      <c r="BD183" s="25"/>
      <c r="BE183" s="25"/>
    </row>
    <row r="184" spans="1:57">
      <c r="A184" s="21">
        <v>341</v>
      </c>
      <c r="B184" s="24" t="s">
        <v>1887</v>
      </c>
      <c r="C184" s="21" t="s">
        <v>2570</v>
      </c>
      <c r="D184" s="24" t="s">
        <v>2572</v>
      </c>
      <c r="E184" s="21" t="s">
        <v>1888</v>
      </c>
      <c r="F184" s="24" t="s">
        <v>2550</v>
      </c>
      <c r="G184" s="24" t="s">
        <v>2657</v>
      </c>
      <c r="H184" s="24" t="s">
        <v>2735</v>
      </c>
      <c r="I184" s="21">
        <v>2018</v>
      </c>
      <c r="J184" s="21" t="s">
        <v>2559</v>
      </c>
      <c r="K184" s="21" t="s">
        <v>2559</v>
      </c>
      <c r="M184" s="21">
        <v>4</v>
      </c>
      <c r="N184" s="21" t="s">
        <v>2552</v>
      </c>
      <c r="O184" s="24" t="s">
        <v>2749</v>
      </c>
      <c r="P184" s="24" t="s">
        <v>2569</v>
      </c>
      <c r="Q184" s="21" t="s">
        <v>2559</v>
      </c>
      <c r="R184" s="21" t="s">
        <v>2552</v>
      </c>
      <c r="S184" s="21" t="s">
        <v>2559</v>
      </c>
      <c r="T184" s="21" t="s">
        <v>2559</v>
      </c>
      <c r="U184" s="21" t="s">
        <v>2559</v>
      </c>
      <c r="V184" s="21" t="s">
        <v>2565</v>
      </c>
      <c r="W184" s="24" t="s">
        <v>2552</v>
      </c>
      <c r="X184" s="21" t="s">
        <v>2738</v>
      </c>
      <c r="Y184" s="24" t="s">
        <v>2738</v>
      </c>
      <c r="Z184" s="21" t="s">
        <v>2736</v>
      </c>
      <c r="AA184" s="21" t="s">
        <v>2552</v>
      </c>
      <c r="AB184" s="21" t="s">
        <v>2710</v>
      </c>
      <c r="AC184" s="21" t="s">
        <v>2566</v>
      </c>
      <c r="AD184" s="21" t="s">
        <v>2737</v>
      </c>
      <c r="AE184" s="24" t="s">
        <v>3667</v>
      </c>
      <c r="AF184" s="24" t="s">
        <v>2743</v>
      </c>
      <c r="AG184" s="24" t="s">
        <v>2744</v>
      </c>
      <c r="AH184" s="24" t="s">
        <v>2744</v>
      </c>
      <c r="AI184" s="24" t="s">
        <v>2744</v>
      </c>
      <c r="AJ184" s="24" t="s">
        <v>3669</v>
      </c>
      <c r="AK184" s="24" t="s">
        <v>2744</v>
      </c>
      <c r="AL184" s="24" t="s">
        <v>2744</v>
      </c>
      <c r="AM184" s="24" t="s">
        <v>2744</v>
      </c>
      <c r="AN184" s="24" t="s">
        <v>2744</v>
      </c>
      <c r="AO184" s="24" t="s">
        <v>3668</v>
      </c>
      <c r="AP184" s="24" t="s">
        <v>3670</v>
      </c>
      <c r="AQ184" s="24" t="s">
        <v>2744</v>
      </c>
      <c r="AR184" s="49" t="s">
        <v>2559</v>
      </c>
      <c r="AS184" s="49" t="s">
        <v>2559</v>
      </c>
      <c r="AT184" s="24" t="s">
        <v>2744</v>
      </c>
      <c r="AU184" s="24" t="s">
        <v>2744</v>
      </c>
      <c r="AV184" s="24" t="s">
        <v>2744</v>
      </c>
      <c r="AW184" s="24" t="s">
        <v>2744</v>
      </c>
      <c r="AX184" s="24" t="s">
        <v>2744</v>
      </c>
      <c r="AY184" s="24" t="s">
        <v>3357</v>
      </c>
      <c r="AZ184" s="49" t="s">
        <v>2739</v>
      </c>
      <c r="BA184" s="49" t="s">
        <v>2740</v>
      </c>
      <c r="BB184" s="21" t="s">
        <v>2551</v>
      </c>
      <c r="BC184" s="25"/>
      <c r="BD184" s="25"/>
      <c r="BE184" s="25"/>
    </row>
    <row r="185" spans="1:57">
      <c r="A185" s="21">
        <v>347</v>
      </c>
      <c r="B185" s="24" t="s">
        <v>1911</v>
      </c>
      <c r="C185" s="21" t="s">
        <v>2570</v>
      </c>
      <c r="D185" s="24" t="s">
        <v>2560</v>
      </c>
      <c r="E185" s="21" t="s">
        <v>1912</v>
      </c>
      <c r="F185" s="24" t="s">
        <v>2550</v>
      </c>
      <c r="G185" s="24" t="s">
        <v>2657</v>
      </c>
      <c r="H185" s="24" t="s">
        <v>2735</v>
      </c>
      <c r="I185" s="21">
        <v>2018</v>
      </c>
      <c r="J185" s="21" t="s">
        <v>2559</v>
      </c>
      <c r="K185" s="21" t="s">
        <v>2559</v>
      </c>
      <c r="M185" s="21">
        <v>2</v>
      </c>
      <c r="N185" s="21" t="s">
        <v>2552</v>
      </c>
      <c r="O185" s="24" t="s">
        <v>2944</v>
      </c>
      <c r="P185" s="24" t="s">
        <v>2569</v>
      </c>
      <c r="Q185" s="21" t="s">
        <v>2559</v>
      </c>
      <c r="R185" s="21" t="s">
        <v>2559</v>
      </c>
      <c r="S185" s="21" t="s">
        <v>2559</v>
      </c>
      <c r="T185" s="21" t="s">
        <v>2559</v>
      </c>
      <c r="U185" s="21" t="s">
        <v>2559</v>
      </c>
      <c r="V185" s="21" t="s">
        <v>2565</v>
      </c>
      <c r="W185" s="24" t="s">
        <v>2791</v>
      </c>
      <c r="X185" s="21" t="s">
        <v>2552</v>
      </c>
      <c r="Y185" s="24" t="s">
        <v>2738</v>
      </c>
      <c r="Z185" s="21" t="s">
        <v>2736</v>
      </c>
      <c r="AA185" s="21" t="s">
        <v>2793</v>
      </c>
      <c r="AB185" s="21" t="s">
        <v>2710</v>
      </c>
      <c r="AC185" s="21" t="s">
        <v>2566</v>
      </c>
      <c r="AD185" s="21" t="s">
        <v>2737</v>
      </c>
      <c r="AE185" s="24" t="s">
        <v>3138</v>
      </c>
      <c r="AF185" s="24" t="s">
        <v>2743</v>
      </c>
      <c r="AG185" s="21" t="s">
        <v>2559</v>
      </c>
      <c r="AH185" s="24" t="s">
        <v>2763</v>
      </c>
      <c r="AI185" s="24" t="s">
        <v>2744</v>
      </c>
      <c r="AJ185" s="24" t="s">
        <v>3166</v>
      </c>
      <c r="AK185" s="24" t="s">
        <v>2744</v>
      </c>
      <c r="AL185" s="24" t="s">
        <v>2744</v>
      </c>
      <c r="AM185" s="24" t="s">
        <v>3167</v>
      </c>
      <c r="AN185" s="24" t="s">
        <v>3147</v>
      </c>
      <c r="AO185" s="24" t="s">
        <v>3141</v>
      </c>
      <c r="AP185" s="24" t="s">
        <v>2744</v>
      </c>
      <c r="AQ185" s="24" t="s">
        <v>2744</v>
      </c>
      <c r="AR185" s="49" t="s">
        <v>3168</v>
      </c>
      <c r="AS185" s="24" t="s">
        <v>2744</v>
      </c>
      <c r="AT185" s="24" t="s">
        <v>2559</v>
      </c>
      <c r="AU185" s="24" t="s">
        <v>2744</v>
      </c>
      <c r="AV185" s="24" t="s">
        <v>2744</v>
      </c>
      <c r="AW185" s="24" t="s">
        <v>2744</v>
      </c>
      <c r="AX185" s="24" t="s">
        <v>3169</v>
      </c>
      <c r="AY185" s="24" t="s">
        <v>2817</v>
      </c>
      <c r="AZ185" s="49" t="s">
        <v>2739</v>
      </c>
      <c r="BA185" s="49" t="s">
        <v>2734</v>
      </c>
      <c r="BB185" s="21" t="s">
        <v>2551</v>
      </c>
      <c r="BC185" s="25"/>
      <c r="BD185" s="25"/>
      <c r="BE185" s="25"/>
    </row>
    <row r="186" spans="1:57">
      <c r="A186" s="21">
        <v>349</v>
      </c>
      <c r="B186" s="24" t="s">
        <v>1919</v>
      </c>
      <c r="C186" s="21" t="s">
        <v>2567</v>
      </c>
      <c r="D186" s="24" t="s">
        <v>2567</v>
      </c>
      <c r="E186" s="21" t="s">
        <v>1920</v>
      </c>
      <c r="F186" s="24" t="s">
        <v>2550</v>
      </c>
      <c r="G186" s="24" t="s">
        <v>2657</v>
      </c>
      <c r="H186" s="24" t="s">
        <v>2735</v>
      </c>
      <c r="I186" s="21">
        <v>2018</v>
      </c>
      <c r="J186" s="21" t="s">
        <v>2559</v>
      </c>
      <c r="K186" s="21" t="s">
        <v>2559</v>
      </c>
      <c r="M186" s="21">
        <v>2</v>
      </c>
      <c r="N186" s="21" t="s">
        <v>2552</v>
      </c>
      <c r="O186" s="24" t="s">
        <v>2757</v>
      </c>
      <c r="P186" s="24" t="s">
        <v>2569</v>
      </c>
      <c r="Q186" s="21" t="s">
        <v>2552</v>
      </c>
      <c r="R186" s="21" t="s">
        <v>2559</v>
      </c>
      <c r="S186" s="21" t="s">
        <v>2559</v>
      </c>
      <c r="T186" s="21" t="s">
        <v>2559</v>
      </c>
      <c r="U186" s="21" t="s">
        <v>2559</v>
      </c>
      <c r="V186" s="21" t="s">
        <v>3170</v>
      </c>
      <c r="W186" s="24" t="s">
        <v>2552</v>
      </c>
      <c r="X186" s="21" t="s">
        <v>2965</v>
      </c>
      <c r="Y186" s="24" t="s">
        <v>3171</v>
      </c>
      <c r="Z186" s="21" t="s">
        <v>2736</v>
      </c>
      <c r="AA186" s="21" t="s">
        <v>2552</v>
      </c>
      <c r="AB186" s="21" t="s">
        <v>2710</v>
      </c>
      <c r="AC186" s="21" t="s">
        <v>2566</v>
      </c>
      <c r="AD186" s="21" t="s">
        <v>2737</v>
      </c>
      <c r="AE186" s="24" t="s">
        <v>2742</v>
      </c>
      <c r="AF186" s="24" t="s">
        <v>2743</v>
      </c>
      <c r="AG186" s="21" t="s">
        <v>2559</v>
      </c>
      <c r="AH186" s="24" t="s">
        <v>2744</v>
      </c>
      <c r="AI186" s="24" t="s">
        <v>2744</v>
      </c>
      <c r="AJ186" s="24" t="s">
        <v>2744</v>
      </c>
      <c r="AK186" s="24" t="s">
        <v>2744</v>
      </c>
      <c r="AL186" s="24" t="s">
        <v>3172</v>
      </c>
      <c r="AM186" s="24" t="s">
        <v>3173</v>
      </c>
      <c r="AN186" s="24" t="s">
        <v>3174</v>
      </c>
      <c r="AO186" s="24" t="s">
        <v>2744</v>
      </c>
      <c r="AP186" s="24" t="s">
        <v>2744</v>
      </c>
      <c r="AQ186" s="24" t="s">
        <v>2559</v>
      </c>
      <c r="AR186" s="49" t="s">
        <v>3175</v>
      </c>
      <c r="AS186" s="24" t="s">
        <v>2744</v>
      </c>
      <c r="AT186" s="24" t="s">
        <v>2744</v>
      </c>
      <c r="AU186" s="24" t="s">
        <v>2559</v>
      </c>
      <c r="AV186" s="24" t="s">
        <v>2744</v>
      </c>
      <c r="AW186" s="24" t="s">
        <v>2744</v>
      </c>
      <c r="AX186" s="24" t="s">
        <v>2744</v>
      </c>
      <c r="AY186" s="24" t="s">
        <v>2928</v>
      </c>
      <c r="AZ186" s="49" t="s">
        <v>2739</v>
      </c>
      <c r="BA186" s="49" t="s">
        <v>2734</v>
      </c>
      <c r="BB186" s="21" t="s">
        <v>2551</v>
      </c>
      <c r="BC186" s="25"/>
      <c r="BD186" s="25"/>
      <c r="BE186" s="25"/>
    </row>
    <row r="187" spans="1:57">
      <c r="A187" s="23">
        <v>354</v>
      </c>
      <c r="B187" s="24" t="s">
        <v>1939</v>
      </c>
      <c r="C187" s="21" t="s">
        <v>2573</v>
      </c>
      <c r="D187" s="24" t="s">
        <v>2572</v>
      </c>
      <c r="E187" s="21" t="s">
        <v>1940</v>
      </c>
      <c r="F187" s="24" t="s">
        <v>2558</v>
      </c>
      <c r="G187" s="24" t="s">
        <v>2657</v>
      </c>
      <c r="H187" s="24" t="s">
        <v>2735</v>
      </c>
      <c r="I187" s="21">
        <v>2017</v>
      </c>
      <c r="J187" s="21" t="s">
        <v>2559</v>
      </c>
      <c r="K187" s="21" t="s">
        <v>2559</v>
      </c>
      <c r="M187" s="21">
        <v>3</v>
      </c>
      <c r="N187" s="21" t="s">
        <v>2552</v>
      </c>
      <c r="O187" s="24" t="s">
        <v>3573</v>
      </c>
      <c r="P187" s="24" t="s">
        <v>2569</v>
      </c>
      <c r="Q187" s="21" t="s">
        <v>2552</v>
      </c>
      <c r="R187" s="21" t="s">
        <v>2559</v>
      </c>
      <c r="S187" s="21" t="s">
        <v>2559</v>
      </c>
      <c r="T187" s="21" t="s">
        <v>2559</v>
      </c>
      <c r="U187" s="21" t="s">
        <v>2559</v>
      </c>
      <c r="V187" s="21" t="s">
        <v>2552</v>
      </c>
      <c r="W187" s="24" t="s">
        <v>2750</v>
      </c>
      <c r="X187" s="21" t="s">
        <v>2738</v>
      </c>
      <c r="Y187" s="24" t="s">
        <v>3575</v>
      </c>
      <c r="Z187" s="21" t="s">
        <v>2787</v>
      </c>
      <c r="AA187" s="21" t="s">
        <v>2552</v>
      </c>
      <c r="AB187" s="21" t="s">
        <v>2552</v>
      </c>
      <c r="AC187" s="21" t="s">
        <v>2755</v>
      </c>
      <c r="AD187" s="21" t="s">
        <v>2778</v>
      </c>
      <c r="AE187" s="24" t="s">
        <v>3574</v>
      </c>
      <c r="AF187" s="24" t="s">
        <v>2769</v>
      </c>
      <c r="AG187" s="21" t="s">
        <v>2738</v>
      </c>
      <c r="AH187" s="21" t="s">
        <v>2738</v>
      </c>
      <c r="AI187" s="21" t="s">
        <v>2738</v>
      </c>
      <c r="AJ187" s="24" t="s">
        <v>3577</v>
      </c>
      <c r="AK187" s="21" t="s">
        <v>2738</v>
      </c>
      <c r="AL187" s="21" t="s">
        <v>2738</v>
      </c>
      <c r="AM187" s="21" t="s">
        <v>2738</v>
      </c>
      <c r="AN187" s="21" t="s">
        <v>2738</v>
      </c>
      <c r="AO187" s="24" t="s">
        <v>3305</v>
      </c>
      <c r="AP187" s="24" t="s">
        <v>3576</v>
      </c>
      <c r="AQ187" s="21" t="s">
        <v>2738</v>
      </c>
      <c r="AR187" s="49" t="s">
        <v>2559</v>
      </c>
      <c r="AS187" s="49" t="s">
        <v>3495</v>
      </c>
      <c r="AT187" s="21" t="s">
        <v>2738</v>
      </c>
      <c r="AU187" s="21" t="s">
        <v>2738</v>
      </c>
      <c r="AV187" s="21" t="s">
        <v>2738</v>
      </c>
      <c r="AW187" s="21" t="s">
        <v>2738</v>
      </c>
      <c r="AX187" s="24" t="s">
        <v>3580</v>
      </c>
      <c r="AY187" s="24" t="s">
        <v>2817</v>
      </c>
      <c r="AZ187" s="49" t="s">
        <v>3578</v>
      </c>
      <c r="BA187" s="49" t="s">
        <v>3579</v>
      </c>
      <c r="BB187" s="21" t="s">
        <v>2551</v>
      </c>
      <c r="BC187" s="25"/>
      <c r="BD187" s="25"/>
      <c r="BE187" s="25"/>
    </row>
    <row r="188" spans="1:57">
      <c r="A188" s="23">
        <v>356</v>
      </c>
      <c r="B188" s="24" t="s">
        <v>1947</v>
      </c>
      <c r="C188" s="21" t="s">
        <v>2567</v>
      </c>
      <c r="D188" s="24" t="s">
        <v>2560</v>
      </c>
      <c r="E188" s="21" t="s">
        <v>1948</v>
      </c>
      <c r="F188" s="24" t="s">
        <v>2550</v>
      </c>
      <c r="G188" s="24" t="s">
        <v>2657</v>
      </c>
      <c r="H188" s="24" t="s">
        <v>2735</v>
      </c>
      <c r="I188" s="21">
        <v>2018</v>
      </c>
      <c r="J188" s="21" t="s">
        <v>2559</v>
      </c>
      <c r="K188" s="21" t="s">
        <v>2559</v>
      </c>
      <c r="M188" s="21">
        <v>3</v>
      </c>
      <c r="N188" s="21" t="s">
        <v>2552</v>
      </c>
      <c r="O188" s="24" t="s">
        <v>2738</v>
      </c>
      <c r="P188" s="24" t="s">
        <v>2738</v>
      </c>
      <c r="Q188" s="21" t="s">
        <v>2559</v>
      </c>
      <c r="R188" s="21" t="s">
        <v>2559</v>
      </c>
      <c r="S188" s="21" t="s">
        <v>2552</v>
      </c>
      <c r="T188" s="21" t="s">
        <v>2552</v>
      </c>
      <c r="U188" s="21" t="s">
        <v>2552</v>
      </c>
      <c r="V188" s="21" t="s">
        <v>2552</v>
      </c>
      <c r="W188" s="24" t="s">
        <v>2791</v>
      </c>
      <c r="X188" s="21" t="s">
        <v>2738</v>
      </c>
      <c r="Y188" s="24" t="s">
        <v>2738</v>
      </c>
      <c r="Z188" s="21" t="s">
        <v>2736</v>
      </c>
      <c r="AA188" s="21" t="s">
        <v>2552</v>
      </c>
      <c r="AB188" s="21" t="s">
        <v>2710</v>
      </c>
      <c r="AC188" s="21" t="s">
        <v>2755</v>
      </c>
      <c r="AD188" s="21" t="s">
        <v>2737</v>
      </c>
      <c r="AE188" s="24" t="s">
        <v>2824</v>
      </c>
      <c r="AF188" s="24" t="s">
        <v>2743</v>
      </c>
      <c r="AG188" s="21" t="s">
        <v>2738</v>
      </c>
      <c r="AH188" s="21" t="s">
        <v>2738</v>
      </c>
      <c r="AI188" s="21" t="s">
        <v>2738</v>
      </c>
      <c r="AJ188" s="21" t="s">
        <v>2738</v>
      </c>
      <c r="AK188" s="21" t="s">
        <v>2738</v>
      </c>
      <c r="AL188" s="21" t="s">
        <v>2738</v>
      </c>
      <c r="AM188" s="21" t="s">
        <v>2738</v>
      </c>
      <c r="AN188" s="21" t="s">
        <v>2738</v>
      </c>
      <c r="AO188" s="21" t="s">
        <v>2738</v>
      </c>
      <c r="AP188" s="21" t="s">
        <v>2738</v>
      </c>
      <c r="AQ188" s="21" t="s">
        <v>2738</v>
      </c>
      <c r="AR188" s="21" t="s">
        <v>2738</v>
      </c>
      <c r="AS188" s="21" t="s">
        <v>2738</v>
      </c>
      <c r="AT188" s="21" t="s">
        <v>2738</v>
      </c>
      <c r="AU188" s="21" t="s">
        <v>2738</v>
      </c>
      <c r="AV188" s="21" t="s">
        <v>2738</v>
      </c>
      <c r="AW188" s="21" t="s">
        <v>2738</v>
      </c>
      <c r="AX188" s="21" t="s">
        <v>2738</v>
      </c>
      <c r="AY188" s="24" t="s">
        <v>3348</v>
      </c>
      <c r="AZ188" s="49" t="s">
        <v>2738</v>
      </c>
      <c r="BA188" s="49" t="s">
        <v>2740</v>
      </c>
      <c r="BB188" s="21" t="s">
        <v>2551</v>
      </c>
      <c r="BC188" s="25"/>
      <c r="BD188" s="25"/>
      <c r="BE188" s="25"/>
    </row>
    <row r="189" spans="1:57">
      <c r="A189" s="23">
        <v>358</v>
      </c>
      <c r="B189" s="24" t="s">
        <v>1955</v>
      </c>
      <c r="C189" s="21" t="s">
        <v>2570</v>
      </c>
      <c r="D189" s="24" t="s">
        <v>2581</v>
      </c>
      <c r="E189" s="21" t="s">
        <v>1956</v>
      </c>
      <c r="F189" s="24" t="s">
        <v>2550</v>
      </c>
      <c r="G189" s="24" t="s">
        <v>2657</v>
      </c>
      <c r="H189" s="24" t="s">
        <v>2735</v>
      </c>
      <c r="I189" s="21">
        <v>2018</v>
      </c>
      <c r="J189" s="21" t="s">
        <v>2559</v>
      </c>
      <c r="K189" s="21" t="s">
        <v>2559</v>
      </c>
      <c r="M189" s="21">
        <v>1</v>
      </c>
      <c r="N189" s="21" t="s">
        <v>2552</v>
      </c>
      <c r="O189" s="24" t="s">
        <v>2809</v>
      </c>
      <c r="P189" s="24" t="s">
        <v>2569</v>
      </c>
      <c r="Q189" s="21" t="s">
        <v>2552</v>
      </c>
      <c r="R189" s="21" t="s">
        <v>2559</v>
      </c>
      <c r="S189" s="21" t="s">
        <v>2559</v>
      </c>
      <c r="T189" s="21" t="s">
        <v>2559</v>
      </c>
      <c r="U189" s="21" t="s">
        <v>2559</v>
      </c>
      <c r="V189" s="21" t="s">
        <v>2565</v>
      </c>
      <c r="W189" s="24" t="s">
        <v>2766</v>
      </c>
      <c r="X189" s="21" t="s">
        <v>2965</v>
      </c>
      <c r="Y189" s="24" t="s">
        <v>2767</v>
      </c>
      <c r="Z189" s="21" t="s">
        <v>2555</v>
      </c>
      <c r="AA189" s="21" t="s">
        <v>2552</v>
      </c>
      <c r="AB189" s="21" t="s">
        <v>2552</v>
      </c>
      <c r="AC189" s="21" t="s">
        <v>2566</v>
      </c>
      <c r="AD189" s="21" t="s">
        <v>2737</v>
      </c>
      <c r="AE189" s="24" t="s">
        <v>2742</v>
      </c>
      <c r="AF189" s="24" t="s">
        <v>2743</v>
      </c>
      <c r="AG189" s="21" t="s">
        <v>2738</v>
      </c>
      <c r="AH189" s="21" t="s">
        <v>2738</v>
      </c>
      <c r="AI189" s="21" t="s">
        <v>2738</v>
      </c>
      <c r="AJ189" s="24" t="s">
        <v>3176</v>
      </c>
      <c r="AK189" s="21" t="s">
        <v>2738</v>
      </c>
      <c r="AL189" s="21" t="s">
        <v>2738</v>
      </c>
      <c r="AM189" s="21" t="s">
        <v>2738</v>
      </c>
      <c r="AN189" s="24" t="s">
        <v>3177</v>
      </c>
      <c r="AO189" s="24" t="s">
        <v>3178</v>
      </c>
      <c r="AP189" s="21" t="s">
        <v>2738</v>
      </c>
      <c r="AQ189" s="21" t="s">
        <v>2738</v>
      </c>
      <c r="AR189" s="49" t="s">
        <v>2559</v>
      </c>
      <c r="AS189" s="49" t="s">
        <v>2559</v>
      </c>
      <c r="AT189" s="21" t="s">
        <v>2738</v>
      </c>
      <c r="AU189" s="21" t="s">
        <v>2738</v>
      </c>
      <c r="AV189" s="21" t="s">
        <v>2738</v>
      </c>
      <c r="AW189" s="21" t="s">
        <v>2738</v>
      </c>
      <c r="AX189" s="21" t="s">
        <v>2738</v>
      </c>
      <c r="AY189" s="24" t="s">
        <v>2817</v>
      </c>
      <c r="AZ189" s="49" t="s">
        <v>2739</v>
      </c>
      <c r="BA189" s="49" t="s">
        <v>2740</v>
      </c>
      <c r="BB189" s="21" t="s">
        <v>2551</v>
      </c>
      <c r="BC189" s="25"/>
      <c r="BD189" s="25"/>
      <c r="BE189" s="25"/>
    </row>
    <row r="190" spans="1:57">
      <c r="A190" s="21">
        <v>363</v>
      </c>
      <c r="B190" s="24" t="s">
        <v>1975</v>
      </c>
      <c r="C190" s="21" t="s">
        <v>2570</v>
      </c>
      <c r="D190" s="24" t="s">
        <v>2589</v>
      </c>
      <c r="E190" s="21" t="s">
        <v>1976</v>
      </c>
      <c r="F190" s="24" t="s">
        <v>2550</v>
      </c>
      <c r="G190" s="24" t="s">
        <v>2657</v>
      </c>
      <c r="H190" s="24" t="s">
        <v>2735</v>
      </c>
      <c r="I190" s="21">
        <v>2018</v>
      </c>
      <c r="J190" s="21" t="s">
        <v>2559</v>
      </c>
      <c r="K190" s="21" t="s">
        <v>2559</v>
      </c>
      <c r="M190" s="21">
        <v>1</v>
      </c>
      <c r="N190" s="21" t="s">
        <v>2552</v>
      </c>
      <c r="O190" s="24" t="s">
        <v>2569</v>
      </c>
      <c r="P190" s="24" t="s">
        <v>2569</v>
      </c>
      <c r="Q190" s="21" t="s">
        <v>2559</v>
      </c>
      <c r="R190" s="21" t="s">
        <v>2559</v>
      </c>
      <c r="S190" s="21" t="s">
        <v>2559</v>
      </c>
      <c r="T190" s="21" t="s">
        <v>3112</v>
      </c>
      <c r="U190" s="21" t="s">
        <v>2559</v>
      </c>
      <c r="V190" s="21" t="s">
        <v>2565</v>
      </c>
      <c r="W190" s="24" t="s">
        <v>2791</v>
      </c>
      <c r="X190" s="21" t="s">
        <v>2965</v>
      </c>
      <c r="Y190" s="24" t="s">
        <v>3179</v>
      </c>
      <c r="Z190" s="21" t="s">
        <v>2837</v>
      </c>
      <c r="AA190" s="21" t="s">
        <v>2552</v>
      </c>
      <c r="AB190" s="21" t="s">
        <v>2710</v>
      </c>
      <c r="AC190" s="21" t="s">
        <v>2874</v>
      </c>
      <c r="AD190" s="21" t="s">
        <v>2737</v>
      </c>
      <c r="AE190" s="24" t="s">
        <v>3180</v>
      </c>
      <c r="AF190" s="24" t="s">
        <v>2743</v>
      </c>
      <c r="AG190" s="21" t="s">
        <v>2559</v>
      </c>
      <c r="AH190" s="21" t="s">
        <v>2738</v>
      </c>
      <c r="AI190" s="21" t="s">
        <v>3181</v>
      </c>
      <c r="AJ190" s="24" t="s">
        <v>3182</v>
      </c>
      <c r="AK190" s="21" t="s">
        <v>2738</v>
      </c>
      <c r="AL190" s="24" t="s">
        <v>3183</v>
      </c>
      <c r="AM190" s="21" t="s">
        <v>2738</v>
      </c>
      <c r="AN190" s="24" t="s">
        <v>3184</v>
      </c>
      <c r="AO190" s="24" t="s">
        <v>3185</v>
      </c>
      <c r="AP190" s="21" t="s">
        <v>2738</v>
      </c>
      <c r="AQ190" s="24" t="s">
        <v>3186</v>
      </c>
      <c r="AR190" s="49" t="s">
        <v>2559</v>
      </c>
      <c r="AS190" s="49" t="s">
        <v>2559</v>
      </c>
      <c r="AT190" s="21" t="s">
        <v>2738</v>
      </c>
      <c r="AU190" s="21" t="s">
        <v>2738</v>
      </c>
      <c r="AV190" s="21" t="s">
        <v>2738</v>
      </c>
      <c r="AW190" s="21" t="s">
        <v>2738</v>
      </c>
      <c r="AX190" s="24" t="s">
        <v>3187</v>
      </c>
      <c r="AY190" s="24" t="s">
        <v>2817</v>
      </c>
      <c r="AZ190" s="49" t="s">
        <v>2739</v>
      </c>
      <c r="BA190" s="49" t="s">
        <v>2734</v>
      </c>
      <c r="BB190" s="21" t="s">
        <v>2551</v>
      </c>
      <c r="BC190" s="25"/>
      <c r="BD190" s="25"/>
      <c r="BE190" s="25"/>
    </row>
    <row r="191" spans="1:57">
      <c r="A191" s="21">
        <v>365</v>
      </c>
      <c r="B191" s="24" t="s">
        <v>1983</v>
      </c>
      <c r="C191" s="21" t="s">
        <v>2561</v>
      </c>
      <c r="D191" s="24" t="s">
        <v>2572</v>
      </c>
      <c r="E191" s="21" t="s">
        <v>1984</v>
      </c>
      <c r="F191" s="24" t="s">
        <v>2550</v>
      </c>
      <c r="G191" s="24" t="s">
        <v>2657</v>
      </c>
      <c r="H191" s="24" t="s">
        <v>2735</v>
      </c>
      <c r="I191" s="21">
        <v>2018</v>
      </c>
      <c r="J191" s="21" t="s">
        <v>2559</v>
      </c>
      <c r="K191" s="21" t="s">
        <v>2559</v>
      </c>
      <c r="M191" s="21">
        <v>1</v>
      </c>
      <c r="N191" s="21" t="s">
        <v>2552</v>
      </c>
      <c r="O191" s="24" t="s">
        <v>2569</v>
      </c>
      <c r="P191" s="24" t="s">
        <v>2569</v>
      </c>
      <c r="Q191" s="21" t="s">
        <v>2552</v>
      </c>
      <c r="R191" s="21" t="s">
        <v>2552</v>
      </c>
      <c r="S191" s="21" t="s">
        <v>2559</v>
      </c>
      <c r="T191" s="21" t="s">
        <v>2559</v>
      </c>
      <c r="U191" s="21" t="s">
        <v>2552</v>
      </c>
      <c r="V191" s="21" t="s">
        <v>2565</v>
      </c>
      <c r="W191" s="24" t="s">
        <v>2552</v>
      </c>
      <c r="X191" s="21" t="s">
        <v>2552</v>
      </c>
      <c r="Y191" s="24" t="s">
        <v>2738</v>
      </c>
      <c r="Z191" s="21" t="s">
        <v>2736</v>
      </c>
      <c r="AA191" s="21" t="s">
        <v>2793</v>
      </c>
      <c r="AB191" s="21" t="s">
        <v>2710</v>
      </c>
      <c r="AC191" s="21" t="s">
        <v>2566</v>
      </c>
      <c r="AD191" s="21" t="s">
        <v>2737</v>
      </c>
      <c r="AE191" s="24" t="s">
        <v>2824</v>
      </c>
      <c r="AF191" s="24" t="s">
        <v>2769</v>
      </c>
      <c r="AG191" s="21" t="s">
        <v>2738</v>
      </c>
      <c r="AH191" s="21" t="s">
        <v>2738</v>
      </c>
      <c r="AI191" s="21" t="s">
        <v>2738</v>
      </c>
      <c r="AJ191" s="24" t="s">
        <v>3712</v>
      </c>
      <c r="AK191" s="21" t="s">
        <v>2738</v>
      </c>
      <c r="AL191" s="21" t="s">
        <v>2738</v>
      </c>
      <c r="AM191" s="21" t="s">
        <v>2738</v>
      </c>
      <c r="AN191" s="21" t="s">
        <v>2738</v>
      </c>
      <c r="AO191" s="24" t="s">
        <v>3332</v>
      </c>
      <c r="AP191" s="24" t="s">
        <v>3576</v>
      </c>
      <c r="AQ191" s="21" t="s">
        <v>2738</v>
      </c>
      <c r="AR191" s="49" t="s">
        <v>2559</v>
      </c>
      <c r="AS191" s="49" t="s">
        <v>2559</v>
      </c>
      <c r="AT191" s="21" t="s">
        <v>2738</v>
      </c>
      <c r="AU191" s="21" t="s">
        <v>2738</v>
      </c>
      <c r="AV191" s="21" t="s">
        <v>2738</v>
      </c>
      <c r="AW191" s="21" t="s">
        <v>2738</v>
      </c>
      <c r="AX191" s="21" t="s">
        <v>2738</v>
      </c>
      <c r="AY191" s="24" t="s">
        <v>2825</v>
      </c>
      <c r="AZ191" s="49" t="s">
        <v>3713</v>
      </c>
      <c r="BA191" s="49" t="s">
        <v>2740</v>
      </c>
      <c r="BB191" s="21" t="s">
        <v>2551</v>
      </c>
      <c r="BC191" s="25"/>
      <c r="BD191" s="25"/>
      <c r="BE191" s="25"/>
    </row>
    <row r="192" spans="1:57">
      <c r="A192" s="23">
        <v>368</v>
      </c>
      <c r="B192" s="24" t="s">
        <v>1995</v>
      </c>
      <c r="C192" s="21" t="s">
        <v>2561</v>
      </c>
      <c r="D192" s="24" t="s">
        <v>2584</v>
      </c>
      <c r="E192" s="21" t="s">
        <v>1996</v>
      </c>
      <c r="F192" s="24" t="s">
        <v>2550</v>
      </c>
      <c r="G192" s="24" t="s">
        <v>2657</v>
      </c>
      <c r="H192" s="24" t="s">
        <v>2735</v>
      </c>
      <c r="I192" s="21">
        <v>2018</v>
      </c>
      <c r="J192" s="21" t="s">
        <v>2559</v>
      </c>
      <c r="K192" s="21" t="s">
        <v>2559</v>
      </c>
      <c r="M192" s="21">
        <v>3</v>
      </c>
      <c r="N192" s="21" t="s">
        <v>2559</v>
      </c>
      <c r="O192" s="24" t="s">
        <v>2738</v>
      </c>
      <c r="P192" s="24" t="s">
        <v>2569</v>
      </c>
      <c r="Q192" s="21" t="s">
        <v>2552</v>
      </c>
      <c r="R192" s="21" t="s">
        <v>2559</v>
      </c>
      <c r="S192" s="21" t="s">
        <v>2559</v>
      </c>
      <c r="T192" s="21" t="s">
        <v>3112</v>
      </c>
      <c r="U192" s="21" t="s">
        <v>2559</v>
      </c>
      <c r="V192" s="21" t="s">
        <v>2565</v>
      </c>
      <c r="W192" s="24" t="s">
        <v>2552</v>
      </c>
      <c r="X192" s="21" t="s">
        <v>2559</v>
      </c>
      <c r="Y192" s="24" t="s">
        <v>2741</v>
      </c>
      <c r="Z192" s="21" t="s">
        <v>2736</v>
      </c>
      <c r="AA192" s="21" t="s">
        <v>2552</v>
      </c>
      <c r="AB192" s="21" t="s">
        <v>2710</v>
      </c>
      <c r="AC192" s="21" t="s">
        <v>2744</v>
      </c>
      <c r="AD192" s="21" t="s">
        <v>2778</v>
      </c>
      <c r="AE192" s="24" t="s">
        <v>3549</v>
      </c>
      <c r="AF192" s="24" t="s">
        <v>3276</v>
      </c>
      <c r="AG192" s="21" t="s">
        <v>2738</v>
      </c>
      <c r="AH192" s="24" t="s">
        <v>3545</v>
      </c>
      <c r="AI192" s="21" t="s">
        <v>2738</v>
      </c>
      <c r="AJ192" s="21" t="s">
        <v>2738</v>
      </c>
      <c r="AK192" s="21" t="s">
        <v>2738</v>
      </c>
      <c r="AL192" s="21" t="s">
        <v>2738</v>
      </c>
      <c r="AM192" s="21" t="s">
        <v>2738</v>
      </c>
      <c r="AN192" s="24" t="s">
        <v>3096</v>
      </c>
      <c r="AO192" s="24" t="s">
        <v>3546</v>
      </c>
      <c r="AP192" s="24" t="s">
        <v>3547</v>
      </c>
      <c r="AQ192" s="21" t="s">
        <v>2738</v>
      </c>
      <c r="AR192" s="49" t="s">
        <v>2559</v>
      </c>
      <c r="AS192" s="49" t="s">
        <v>2559</v>
      </c>
      <c r="AT192" s="21" t="s">
        <v>2738</v>
      </c>
      <c r="AU192" s="21" t="s">
        <v>2738</v>
      </c>
      <c r="AV192" s="21" t="s">
        <v>2738</v>
      </c>
      <c r="AW192" s="21" t="s">
        <v>2738</v>
      </c>
      <c r="AX192" s="24" t="s">
        <v>3548</v>
      </c>
      <c r="AY192" s="24" t="s">
        <v>2817</v>
      </c>
      <c r="AZ192" s="49" t="s">
        <v>2739</v>
      </c>
      <c r="BA192" s="49" t="s">
        <v>2734</v>
      </c>
      <c r="BB192" s="21" t="s">
        <v>2551</v>
      </c>
      <c r="BC192" s="25"/>
      <c r="BD192" s="25"/>
      <c r="BE192" s="25"/>
    </row>
    <row r="193" spans="1:16383">
      <c r="A193" s="21">
        <v>373</v>
      </c>
      <c r="B193" s="24" t="s">
        <v>2015</v>
      </c>
      <c r="C193" s="21" t="s">
        <v>2573</v>
      </c>
      <c r="D193" s="24" t="s">
        <v>2585</v>
      </c>
      <c r="E193" s="21" t="s">
        <v>2016</v>
      </c>
      <c r="F193" s="24" t="s">
        <v>2550</v>
      </c>
      <c r="G193" s="24" t="s">
        <v>2657</v>
      </c>
      <c r="H193" s="24" t="s">
        <v>2735</v>
      </c>
      <c r="I193" s="21">
        <v>2018</v>
      </c>
      <c r="J193" s="21" t="s">
        <v>2559</v>
      </c>
      <c r="K193" s="21" t="s">
        <v>2559</v>
      </c>
      <c r="M193" s="21">
        <v>1</v>
      </c>
      <c r="N193" s="21" t="s">
        <v>2552</v>
      </c>
      <c r="O193" s="24" t="s">
        <v>2738</v>
      </c>
      <c r="P193" s="24" t="s">
        <v>2569</v>
      </c>
      <c r="Q193" s="21" t="s">
        <v>2559</v>
      </c>
      <c r="R193" s="21" t="s">
        <v>2559</v>
      </c>
      <c r="S193" s="21" t="s">
        <v>2559</v>
      </c>
      <c r="T193" s="21" t="s">
        <v>2559</v>
      </c>
      <c r="U193" s="21" t="s">
        <v>2559</v>
      </c>
      <c r="V193" s="21" t="s">
        <v>2565</v>
      </c>
      <c r="W193" s="24" t="s">
        <v>3329</v>
      </c>
      <c r="X193" s="21" t="s">
        <v>2738</v>
      </c>
      <c r="Y193" s="24" t="s">
        <v>2741</v>
      </c>
      <c r="Z193" s="21" t="s">
        <v>2736</v>
      </c>
      <c r="AA193" s="21" t="s">
        <v>2552</v>
      </c>
      <c r="AB193" s="21" t="s">
        <v>2710</v>
      </c>
      <c r="AC193" s="21" t="s">
        <v>2566</v>
      </c>
      <c r="AD193" s="21" t="s">
        <v>2737</v>
      </c>
      <c r="AE193" s="24" t="s">
        <v>3188</v>
      </c>
      <c r="AF193" s="24" t="s">
        <v>2743</v>
      </c>
      <c r="AG193" s="21" t="s">
        <v>2738</v>
      </c>
      <c r="AH193" s="21" t="s">
        <v>2738</v>
      </c>
      <c r="AI193" s="21" t="s">
        <v>2738</v>
      </c>
      <c r="AJ193" s="24" t="s">
        <v>3189</v>
      </c>
      <c r="AK193" s="21" t="s">
        <v>2738</v>
      </c>
      <c r="AL193" s="24" t="s">
        <v>2763</v>
      </c>
      <c r="AM193" s="21" t="s">
        <v>2738</v>
      </c>
      <c r="AN193" s="21" t="s">
        <v>2738</v>
      </c>
      <c r="AO193" s="21" t="s">
        <v>2738</v>
      </c>
      <c r="AP193" s="24" t="s">
        <v>3190</v>
      </c>
      <c r="AQ193" s="21" t="s">
        <v>2738</v>
      </c>
      <c r="AR193" s="49" t="s">
        <v>3191</v>
      </c>
      <c r="AS193" s="21" t="s">
        <v>2738</v>
      </c>
      <c r="AT193" s="21" t="s">
        <v>2738</v>
      </c>
      <c r="AU193" s="21" t="s">
        <v>2738</v>
      </c>
      <c r="AV193" s="21" t="s">
        <v>2738</v>
      </c>
      <c r="AW193" s="21" t="s">
        <v>2738</v>
      </c>
      <c r="AX193" s="24" t="s">
        <v>2879</v>
      </c>
      <c r="AY193" s="24" t="s">
        <v>2747</v>
      </c>
      <c r="AZ193" s="49" t="s">
        <v>3192</v>
      </c>
      <c r="BA193" s="49" t="s">
        <v>2740</v>
      </c>
      <c r="BB193" s="21" t="s">
        <v>2551</v>
      </c>
      <c r="BC193" s="25"/>
      <c r="BD193" s="25"/>
      <c r="BE193" s="25"/>
    </row>
    <row r="194" spans="1:16383">
      <c r="A194" s="23">
        <v>376</v>
      </c>
      <c r="B194" s="24" t="s">
        <v>2027</v>
      </c>
      <c r="C194" s="21" t="s">
        <v>2567</v>
      </c>
      <c r="D194" s="24" t="s">
        <v>2572</v>
      </c>
      <c r="E194" s="21" t="s">
        <v>2028</v>
      </c>
      <c r="F194" s="24" t="s">
        <v>2550</v>
      </c>
      <c r="G194" s="24" t="s">
        <v>2657</v>
      </c>
      <c r="H194" s="24" t="s">
        <v>2735</v>
      </c>
      <c r="I194" s="21">
        <v>2019</v>
      </c>
      <c r="J194" s="21" t="s">
        <v>2559</v>
      </c>
      <c r="K194" s="21" t="s">
        <v>2559</v>
      </c>
      <c r="M194" s="21">
        <v>5</v>
      </c>
      <c r="N194" s="21" t="s">
        <v>2552</v>
      </c>
      <c r="O194" s="24" t="s">
        <v>2749</v>
      </c>
      <c r="P194" s="24" t="s">
        <v>2569</v>
      </c>
      <c r="Q194" s="21" t="s">
        <v>2552</v>
      </c>
      <c r="R194" s="21" t="s">
        <v>2559</v>
      </c>
      <c r="S194" s="21" t="s">
        <v>2559</v>
      </c>
      <c r="T194" s="21" t="s">
        <v>2559</v>
      </c>
      <c r="U194" s="21" t="s">
        <v>2559</v>
      </c>
      <c r="V194" s="21" t="s">
        <v>2552</v>
      </c>
      <c r="W194" s="24" t="s">
        <v>2750</v>
      </c>
      <c r="X194" s="21" t="s">
        <v>2738</v>
      </c>
      <c r="Y194" s="24" t="s">
        <v>2929</v>
      </c>
      <c r="Z194" s="21" t="s">
        <v>2736</v>
      </c>
      <c r="AA194" s="21" t="s">
        <v>2552</v>
      </c>
      <c r="AB194" s="21" t="s">
        <v>2710</v>
      </c>
      <c r="AC194" s="21" t="s">
        <v>2911</v>
      </c>
      <c r="AD194" s="21" t="s">
        <v>2737</v>
      </c>
      <c r="AE194" s="24" t="s">
        <v>2769</v>
      </c>
      <c r="AF194" s="24" t="s">
        <v>3194</v>
      </c>
      <c r="AG194" s="21" t="s">
        <v>2738</v>
      </c>
      <c r="AH194" s="24" t="s">
        <v>3584</v>
      </c>
      <c r="AI194" s="21" t="s">
        <v>2738</v>
      </c>
      <c r="AJ194" s="24" t="s">
        <v>3582</v>
      </c>
      <c r="AK194" s="21" t="s">
        <v>2738</v>
      </c>
      <c r="AL194" s="21" t="s">
        <v>2738</v>
      </c>
      <c r="AM194" s="21" t="s">
        <v>2738</v>
      </c>
      <c r="AN194" s="21" t="s">
        <v>2738</v>
      </c>
      <c r="AO194" s="24" t="s">
        <v>3583</v>
      </c>
      <c r="AP194" s="24" t="s">
        <v>3581</v>
      </c>
      <c r="AQ194" s="21" t="s">
        <v>2738</v>
      </c>
      <c r="AR194" s="49" t="s">
        <v>2559</v>
      </c>
      <c r="AS194" s="49" t="s">
        <v>2559</v>
      </c>
      <c r="AT194" s="21" t="s">
        <v>2738</v>
      </c>
      <c r="AU194" s="24" t="s">
        <v>2559</v>
      </c>
      <c r="AV194" s="21" t="s">
        <v>2738</v>
      </c>
      <c r="AW194" s="21" t="s">
        <v>2738</v>
      </c>
      <c r="AX194" s="21" t="s">
        <v>2738</v>
      </c>
      <c r="AY194" s="24" t="s">
        <v>2817</v>
      </c>
      <c r="AZ194" s="49" t="s">
        <v>2739</v>
      </c>
      <c r="BA194" s="49" t="s">
        <v>2740</v>
      </c>
      <c r="BB194" s="21" t="s">
        <v>2551</v>
      </c>
      <c r="BC194" s="25"/>
      <c r="BD194" s="25"/>
      <c r="BE194" s="25"/>
    </row>
    <row r="195" spans="1:16383">
      <c r="A195" s="21">
        <v>377</v>
      </c>
      <c r="B195" s="24" t="s">
        <v>2031</v>
      </c>
      <c r="C195" s="21" t="s">
        <v>2573</v>
      </c>
      <c r="D195" s="24" t="s">
        <v>2560</v>
      </c>
      <c r="E195" s="21" t="s">
        <v>2032</v>
      </c>
      <c r="F195" s="24" t="s">
        <v>2550</v>
      </c>
      <c r="G195" s="24" t="s">
        <v>2657</v>
      </c>
      <c r="H195" s="24" t="s">
        <v>2735</v>
      </c>
      <c r="I195" s="21">
        <v>2018</v>
      </c>
      <c r="J195" s="21" t="s">
        <v>2559</v>
      </c>
      <c r="K195" s="21" t="s">
        <v>2559</v>
      </c>
      <c r="M195" s="21">
        <v>2</v>
      </c>
      <c r="N195" s="21" t="s">
        <v>2552</v>
      </c>
      <c r="O195" s="24" t="s">
        <v>2944</v>
      </c>
      <c r="P195" s="24" t="s">
        <v>2569</v>
      </c>
      <c r="Q195" s="21" t="s">
        <v>2552</v>
      </c>
      <c r="R195" s="21" t="s">
        <v>2559</v>
      </c>
      <c r="S195" s="21" t="s">
        <v>2559</v>
      </c>
      <c r="T195" s="21" t="s">
        <v>2559</v>
      </c>
      <c r="U195" s="21" t="s">
        <v>2559</v>
      </c>
      <c r="V195" s="21" t="s">
        <v>2552</v>
      </c>
      <c r="W195" s="24" t="s">
        <v>2750</v>
      </c>
      <c r="X195" s="21" t="s">
        <v>2559</v>
      </c>
      <c r="Y195" s="24" t="s">
        <v>2929</v>
      </c>
      <c r="Z195" s="21" t="s">
        <v>2736</v>
      </c>
      <c r="AA195" s="21" t="s">
        <v>2793</v>
      </c>
      <c r="AB195" s="21" t="s">
        <v>2710</v>
      </c>
      <c r="AC195" s="21" t="s">
        <v>3193</v>
      </c>
      <c r="AD195" s="21" t="s">
        <v>2737</v>
      </c>
      <c r="AE195" s="24" t="s">
        <v>2744</v>
      </c>
      <c r="AF195" s="24" t="s">
        <v>3194</v>
      </c>
      <c r="AG195" s="21" t="s">
        <v>2738</v>
      </c>
      <c r="AH195" s="24" t="s">
        <v>3195</v>
      </c>
      <c r="AI195" s="21" t="s">
        <v>2738</v>
      </c>
      <c r="AJ195" s="21" t="s">
        <v>2738</v>
      </c>
      <c r="AK195" s="21" t="s">
        <v>2738</v>
      </c>
      <c r="AL195" s="21" t="s">
        <v>2738</v>
      </c>
      <c r="AM195" s="24" t="s">
        <v>3196</v>
      </c>
      <c r="AN195" s="24" t="s">
        <v>3197</v>
      </c>
      <c r="AO195" s="24" t="s">
        <v>3198</v>
      </c>
      <c r="AP195" s="21" t="s">
        <v>2738</v>
      </c>
      <c r="AQ195" s="21" t="s">
        <v>2738</v>
      </c>
      <c r="AR195" s="49" t="s">
        <v>3168</v>
      </c>
      <c r="AS195" s="21" t="s">
        <v>2738</v>
      </c>
      <c r="AT195" s="24" t="s">
        <v>2559</v>
      </c>
      <c r="AU195" s="21" t="s">
        <v>2738</v>
      </c>
      <c r="AV195" s="21" t="s">
        <v>2738</v>
      </c>
      <c r="AW195" s="21" t="s">
        <v>2738</v>
      </c>
      <c r="AX195" s="24" t="s">
        <v>3199</v>
      </c>
      <c r="AY195" s="24" t="s">
        <v>2817</v>
      </c>
      <c r="AZ195" s="49" t="s">
        <v>3200</v>
      </c>
      <c r="BA195" s="49" t="s">
        <v>2734</v>
      </c>
      <c r="BB195" s="21" t="s">
        <v>2551</v>
      </c>
      <c r="BC195" s="25"/>
      <c r="BD195" s="25"/>
      <c r="BE195" s="25"/>
    </row>
    <row r="196" spans="1:16383" s="59" customFormat="1">
      <c r="A196" s="23">
        <v>378</v>
      </c>
      <c r="B196" s="24" t="s">
        <v>2035</v>
      </c>
      <c r="C196" s="21" t="s">
        <v>2573</v>
      </c>
      <c r="D196" s="24" t="s">
        <v>2573</v>
      </c>
      <c r="E196" s="21" t="s">
        <v>2036</v>
      </c>
      <c r="F196" s="24" t="s">
        <v>2550</v>
      </c>
      <c r="G196" s="24" t="s">
        <v>2657</v>
      </c>
      <c r="H196" s="24" t="s">
        <v>2735</v>
      </c>
      <c r="I196" s="21">
        <v>2018</v>
      </c>
      <c r="J196" s="21" t="s">
        <v>2559</v>
      </c>
      <c r="K196" s="21" t="s">
        <v>2559</v>
      </c>
      <c r="L196" s="21"/>
      <c r="M196" s="21">
        <v>1</v>
      </c>
      <c r="N196" s="21" t="s">
        <v>2552</v>
      </c>
      <c r="O196" s="24" t="s">
        <v>3201</v>
      </c>
      <c r="P196" s="24" t="s">
        <v>2569</v>
      </c>
      <c r="Q196" s="21" t="s">
        <v>2552</v>
      </c>
      <c r="R196" s="21" t="s">
        <v>2552</v>
      </c>
      <c r="S196" s="21" t="s">
        <v>2559</v>
      </c>
      <c r="T196" s="21" t="s">
        <v>2559</v>
      </c>
      <c r="U196" s="21" t="s">
        <v>2559</v>
      </c>
      <c r="V196" s="21" t="s">
        <v>2565</v>
      </c>
      <c r="W196" s="24" t="s">
        <v>2552</v>
      </c>
      <c r="X196" s="21" t="s">
        <v>2965</v>
      </c>
      <c r="Y196" s="24" t="s">
        <v>2836</v>
      </c>
      <c r="Z196" s="21" t="s">
        <v>2736</v>
      </c>
      <c r="AA196" s="21" t="s">
        <v>2552</v>
      </c>
      <c r="AB196" s="21" t="s">
        <v>2710</v>
      </c>
      <c r="AC196" s="21" t="s">
        <v>2566</v>
      </c>
      <c r="AD196" s="21" t="s">
        <v>2737</v>
      </c>
      <c r="AE196" s="24" t="s">
        <v>3202</v>
      </c>
      <c r="AF196" s="24" t="s">
        <v>2743</v>
      </c>
      <c r="AG196" s="21" t="s">
        <v>2738</v>
      </c>
      <c r="AH196" s="21" t="s">
        <v>2738</v>
      </c>
      <c r="AI196" s="21" t="s">
        <v>2738</v>
      </c>
      <c r="AJ196" s="24" t="s">
        <v>2988</v>
      </c>
      <c r="AK196" s="21" t="s">
        <v>2738</v>
      </c>
      <c r="AL196" s="21" t="s">
        <v>2738</v>
      </c>
      <c r="AM196" s="24" t="s">
        <v>3203</v>
      </c>
      <c r="AN196" s="24" t="s">
        <v>3204</v>
      </c>
      <c r="AO196" s="24" t="s">
        <v>3205</v>
      </c>
      <c r="AP196" s="21" t="s">
        <v>2738</v>
      </c>
      <c r="AQ196" s="24" t="s">
        <v>2559</v>
      </c>
      <c r="AR196" s="49" t="s">
        <v>2559</v>
      </c>
      <c r="AS196" s="49" t="s">
        <v>2559</v>
      </c>
      <c r="AT196" s="21" t="s">
        <v>2738</v>
      </c>
      <c r="AU196" s="21" t="s">
        <v>2738</v>
      </c>
      <c r="AV196" s="21" t="s">
        <v>2738</v>
      </c>
      <c r="AW196" s="21" t="s">
        <v>2738</v>
      </c>
      <c r="AX196" s="21" t="s">
        <v>2738</v>
      </c>
      <c r="AY196" s="24" t="s">
        <v>2813</v>
      </c>
      <c r="AZ196" s="49" t="s">
        <v>2739</v>
      </c>
      <c r="BA196" s="49" t="s">
        <v>2740</v>
      </c>
      <c r="BB196" s="21" t="s">
        <v>2551</v>
      </c>
      <c r="BC196" s="25"/>
      <c r="BD196" s="25"/>
      <c r="BE196" s="25"/>
      <c r="BF196" s="25"/>
      <c r="BG196" s="25"/>
      <c r="BH196" s="25"/>
      <c r="BI196" s="25"/>
      <c r="BJ196" s="25"/>
      <c r="BK196" s="25"/>
      <c r="BL196" s="25"/>
      <c r="BM196" s="25"/>
      <c r="BN196" s="25"/>
      <c r="BO196" s="25"/>
      <c r="BP196" s="25"/>
      <c r="BQ196" s="25"/>
      <c r="BR196" s="25"/>
      <c r="BS196" s="25"/>
      <c r="BT196" s="25"/>
      <c r="BU196" s="25"/>
      <c r="BV196" s="25"/>
      <c r="BW196" s="25"/>
      <c r="BX196" s="25"/>
      <c r="BY196" s="25"/>
      <c r="BZ196" s="25"/>
      <c r="CA196" s="25"/>
      <c r="CB196" s="25"/>
      <c r="CC196" s="25"/>
      <c r="CD196" s="25"/>
      <c r="CE196" s="25"/>
      <c r="CF196" s="25"/>
      <c r="CG196" s="25"/>
      <c r="CH196" s="25"/>
      <c r="CI196" s="25"/>
      <c r="CJ196" s="25"/>
      <c r="CK196" s="25"/>
      <c r="CL196" s="25"/>
      <c r="CM196" s="25"/>
      <c r="CN196" s="25"/>
      <c r="CO196" s="25"/>
      <c r="CP196" s="25"/>
      <c r="CQ196" s="25"/>
      <c r="CR196" s="25"/>
      <c r="CS196" s="25"/>
      <c r="CT196" s="25"/>
      <c r="CU196" s="25"/>
      <c r="CV196" s="25"/>
      <c r="CW196" s="25"/>
      <c r="CX196" s="25"/>
      <c r="CY196" s="25"/>
      <c r="CZ196" s="25"/>
      <c r="DA196" s="25"/>
      <c r="DB196" s="25"/>
      <c r="DC196" s="25"/>
      <c r="DD196" s="25"/>
      <c r="DE196" s="25"/>
      <c r="DF196" s="25"/>
      <c r="DG196" s="25"/>
      <c r="DH196" s="25"/>
      <c r="DI196" s="25"/>
      <c r="DJ196" s="25"/>
      <c r="DK196" s="25"/>
      <c r="DL196" s="25"/>
      <c r="DM196" s="25"/>
      <c r="DN196" s="25"/>
      <c r="DO196" s="25"/>
      <c r="DP196" s="25"/>
      <c r="DQ196" s="25"/>
      <c r="DR196" s="25"/>
      <c r="DS196" s="25"/>
      <c r="DT196" s="25"/>
      <c r="DU196" s="25"/>
      <c r="DV196" s="25"/>
      <c r="DW196" s="25"/>
      <c r="DX196" s="25"/>
      <c r="DY196" s="25"/>
      <c r="DZ196" s="25"/>
      <c r="EA196" s="25"/>
      <c r="EB196" s="25"/>
      <c r="EC196" s="25"/>
      <c r="ED196" s="25"/>
      <c r="EE196" s="25"/>
      <c r="EF196" s="25"/>
      <c r="EG196" s="25"/>
      <c r="EH196" s="25"/>
      <c r="EI196" s="25"/>
      <c r="EJ196" s="25"/>
      <c r="EK196" s="25"/>
      <c r="EL196" s="25"/>
      <c r="EM196" s="25"/>
      <c r="EN196" s="25"/>
      <c r="EO196" s="25"/>
      <c r="EP196" s="25"/>
      <c r="EQ196" s="25"/>
      <c r="ER196" s="25"/>
      <c r="ES196" s="25"/>
      <c r="ET196" s="25"/>
      <c r="EU196" s="25"/>
      <c r="EV196" s="25"/>
      <c r="EW196" s="25"/>
      <c r="EX196" s="25"/>
      <c r="EY196" s="25"/>
      <c r="EZ196" s="25"/>
      <c r="FA196" s="25"/>
      <c r="FB196" s="25"/>
      <c r="FC196" s="25"/>
      <c r="FD196" s="25"/>
      <c r="FE196" s="25"/>
      <c r="FF196" s="25"/>
      <c r="FG196" s="25"/>
      <c r="FH196" s="25"/>
      <c r="FI196" s="25"/>
      <c r="FJ196" s="25"/>
      <c r="FK196" s="25"/>
      <c r="FL196" s="25"/>
      <c r="FM196" s="25"/>
      <c r="FN196" s="25"/>
      <c r="FO196" s="25"/>
      <c r="FP196" s="25"/>
      <c r="FQ196" s="25"/>
      <c r="FR196" s="25"/>
      <c r="FS196" s="25"/>
      <c r="FT196" s="25"/>
      <c r="FU196" s="25"/>
      <c r="FV196" s="25"/>
      <c r="FW196" s="25"/>
      <c r="FX196" s="25"/>
      <c r="FY196" s="25"/>
      <c r="FZ196" s="25"/>
      <c r="GA196" s="25"/>
      <c r="GB196" s="25"/>
      <c r="GC196" s="25"/>
      <c r="GD196" s="25"/>
      <c r="GE196" s="25"/>
      <c r="GF196" s="25"/>
      <c r="GG196" s="25"/>
      <c r="GH196" s="25"/>
      <c r="GI196" s="25"/>
      <c r="GJ196" s="25"/>
      <c r="GK196" s="25"/>
      <c r="GL196" s="25"/>
      <c r="GM196" s="25"/>
      <c r="GN196" s="25"/>
      <c r="GO196" s="25"/>
      <c r="GP196" s="25"/>
      <c r="GQ196" s="25"/>
      <c r="GR196" s="25"/>
      <c r="GS196" s="25"/>
      <c r="GT196" s="25"/>
      <c r="GU196" s="25"/>
      <c r="GV196" s="25"/>
      <c r="GW196" s="25"/>
      <c r="GX196" s="25"/>
      <c r="GY196" s="25"/>
      <c r="GZ196" s="25"/>
      <c r="HA196" s="25"/>
      <c r="HB196" s="25"/>
      <c r="HC196" s="25"/>
      <c r="HD196" s="25"/>
      <c r="HE196" s="25"/>
      <c r="HF196" s="25"/>
      <c r="HG196" s="25"/>
      <c r="HH196" s="25"/>
      <c r="HI196" s="25"/>
      <c r="HJ196" s="25"/>
      <c r="HK196" s="25"/>
      <c r="HL196" s="25"/>
      <c r="HM196" s="25"/>
      <c r="HN196" s="25"/>
      <c r="HO196" s="25"/>
      <c r="HP196" s="25"/>
      <c r="HQ196" s="25"/>
      <c r="HR196" s="25"/>
      <c r="HS196" s="25"/>
      <c r="HT196" s="25"/>
      <c r="HU196" s="25"/>
      <c r="HV196" s="25"/>
      <c r="HW196" s="25"/>
      <c r="HX196" s="25"/>
      <c r="HY196" s="25"/>
      <c r="HZ196" s="25"/>
      <c r="IA196" s="25"/>
      <c r="IB196" s="25"/>
      <c r="IC196" s="25"/>
      <c r="ID196" s="25"/>
      <c r="IE196" s="25"/>
      <c r="IF196" s="25"/>
      <c r="IG196" s="25"/>
      <c r="IH196" s="25"/>
      <c r="II196" s="25"/>
      <c r="IJ196" s="25"/>
      <c r="IK196" s="25"/>
      <c r="IL196" s="25"/>
      <c r="IM196" s="25"/>
      <c r="IN196" s="25"/>
      <c r="IO196" s="25"/>
      <c r="IP196" s="25"/>
      <c r="IQ196" s="25"/>
      <c r="IR196" s="25"/>
      <c r="IS196" s="25"/>
      <c r="IT196" s="25"/>
      <c r="IU196" s="25"/>
      <c r="IV196" s="25"/>
      <c r="IW196" s="25"/>
      <c r="IX196" s="25"/>
      <c r="IY196" s="25"/>
      <c r="IZ196" s="25"/>
      <c r="JA196" s="25"/>
      <c r="JB196" s="25"/>
      <c r="JC196" s="25"/>
      <c r="JD196" s="25"/>
      <c r="JE196" s="25"/>
      <c r="JF196" s="25"/>
      <c r="JG196" s="25"/>
      <c r="JH196" s="25"/>
      <c r="JI196" s="25"/>
      <c r="JJ196" s="25"/>
      <c r="JK196" s="25"/>
      <c r="JL196" s="25"/>
      <c r="JM196" s="25"/>
      <c r="JN196" s="25"/>
      <c r="JO196" s="25"/>
      <c r="JP196" s="25"/>
      <c r="JQ196" s="25"/>
      <c r="JR196" s="25"/>
      <c r="JS196" s="25"/>
      <c r="JT196" s="25"/>
      <c r="JU196" s="25"/>
      <c r="JV196" s="25"/>
      <c r="JW196" s="25"/>
      <c r="JX196" s="25"/>
      <c r="JY196" s="25"/>
      <c r="JZ196" s="25"/>
      <c r="KA196" s="25"/>
      <c r="KB196" s="25"/>
      <c r="KC196" s="25"/>
      <c r="KD196" s="25"/>
      <c r="KE196" s="25"/>
      <c r="KF196" s="25"/>
      <c r="KG196" s="25"/>
      <c r="KH196" s="25"/>
      <c r="KI196" s="25"/>
      <c r="KJ196" s="25"/>
      <c r="KK196" s="25"/>
      <c r="KL196" s="25"/>
      <c r="KM196" s="25"/>
      <c r="KN196" s="25"/>
      <c r="KO196" s="25"/>
      <c r="KP196" s="25"/>
      <c r="KQ196" s="25"/>
      <c r="KR196" s="25"/>
      <c r="KS196" s="25"/>
      <c r="KT196" s="25"/>
      <c r="KU196" s="25"/>
      <c r="KV196" s="25"/>
      <c r="KW196" s="25"/>
      <c r="KX196" s="25"/>
      <c r="KY196" s="25"/>
      <c r="KZ196" s="25"/>
      <c r="LA196" s="25"/>
      <c r="LB196" s="25"/>
      <c r="LC196" s="25"/>
      <c r="LD196" s="25"/>
      <c r="LE196" s="25"/>
      <c r="LF196" s="25"/>
      <c r="LG196" s="25"/>
      <c r="LH196" s="25"/>
      <c r="LI196" s="25"/>
      <c r="LJ196" s="25"/>
      <c r="LK196" s="25"/>
      <c r="LL196" s="25"/>
      <c r="LM196" s="25"/>
      <c r="LN196" s="25"/>
      <c r="LO196" s="25"/>
      <c r="LP196" s="25"/>
      <c r="LQ196" s="25"/>
      <c r="LR196" s="25"/>
      <c r="LS196" s="25"/>
      <c r="LT196" s="25"/>
      <c r="LU196" s="25"/>
      <c r="LV196" s="25"/>
      <c r="LW196" s="25"/>
      <c r="LX196" s="25"/>
      <c r="LY196" s="25"/>
      <c r="LZ196" s="25"/>
      <c r="MA196" s="25"/>
      <c r="MB196" s="25"/>
      <c r="MC196" s="25"/>
      <c r="MD196" s="25"/>
      <c r="ME196" s="25"/>
      <c r="MF196" s="25"/>
      <c r="MG196" s="25"/>
      <c r="MH196" s="25"/>
      <c r="MI196" s="25"/>
      <c r="MJ196" s="25"/>
      <c r="MK196" s="25"/>
      <c r="ML196" s="25"/>
      <c r="MM196" s="25"/>
      <c r="MN196" s="25"/>
      <c r="MO196" s="25"/>
      <c r="MP196" s="25"/>
      <c r="MQ196" s="25"/>
      <c r="MR196" s="25"/>
      <c r="MS196" s="25"/>
      <c r="MT196" s="25"/>
      <c r="MU196" s="25"/>
      <c r="MV196" s="25"/>
      <c r="MW196" s="25"/>
      <c r="MX196" s="25"/>
      <c r="MY196" s="25"/>
      <c r="MZ196" s="25"/>
      <c r="NA196" s="25"/>
      <c r="NB196" s="25"/>
      <c r="NC196" s="25"/>
      <c r="ND196" s="25"/>
      <c r="NE196" s="25"/>
      <c r="NF196" s="25"/>
      <c r="NG196" s="25"/>
      <c r="NH196" s="25"/>
      <c r="NI196" s="25"/>
      <c r="NJ196" s="25"/>
      <c r="NK196" s="25"/>
      <c r="NL196" s="25"/>
      <c r="NM196" s="25"/>
      <c r="NN196" s="25"/>
      <c r="NO196" s="25"/>
      <c r="NP196" s="25"/>
      <c r="NQ196" s="25"/>
      <c r="NR196" s="25"/>
      <c r="NS196" s="25"/>
      <c r="NT196" s="25"/>
      <c r="NU196" s="25"/>
      <c r="NV196" s="25"/>
      <c r="NW196" s="25"/>
      <c r="NX196" s="25"/>
      <c r="NY196" s="25"/>
      <c r="NZ196" s="25"/>
      <c r="OA196" s="25"/>
      <c r="OB196" s="25"/>
      <c r="OC196" s="25"/>
      <c r="OD196" s="25"/>
      <c r="OE196" s="25"/>
      <c r="OF196" s="25"/>
      <c r="OG196" s="25"/>
      <c r="OH196" s="25"/>
      <c r="OI196" s="25"/>
      <c r="OJ196" s="25"/>
      <c r="OK196" s="25"/>
      <c r="OL196" s="25"/>
      <c r="OM196" s="25"/>
      <c r="ON196" s="25"/>
      <c r="OO196" s="25"/>
      <c r="OP196" s="25"/>
      <c r="OQ196" s="25"/>
      <c r="OR196" s="25"/>
      <c r="OS196" s="25"/>
      <c r="OT196" s="25"/>
      <c r="OU196" s="25"/>
      <c r="OV196" s="25"/>
      <c r="OW196" s="25"/>
      <c r="OX196" s="25"/>
      <c r="OY196" s="25"/>
      <c r="OZ196" s="25"/>
      <c r="PA196" s="25"/>
      <c r="PB196" s="25"/>
      <c r="PC196" s="25"/>
      <c r="PD196" s="25"/>
      <c r="PE196" s="25"/>
      <c r="PF196" s="25"/>
      <c r="PG196" s="25"/>
      <c r="PH196" s="25"/>
      <c r="PI196" s="25"/>
      <c r="PJ196" s="25"/>
      <c r="PK196" s="25"/>
      <c r="PL196" s="25"/>
      <c r="PM196" s="25"/>
      <c r="PN196" s="25"/>
      <c r="PO196" s="25"/>
      <c r="PP196" s="25"/>
      <c r="PQ196" s="25"/>
      <c r="PR196" s="25"/>
      <c r="PS196" s="25"/>
      <c r="PT196" s="25"/>
      <c r="PU196" s="25"/>
      <c r="PV196" s="25"/>
      <c r="PW196" s="25"/>
      <c r="PX196" s="25"/>
      <c r="PY196" s="25"/>
      <c r="PZ196" s="25"/>
      <c r="QA196" s="25"/>
      <c r="QB196" s="25"/>
      <c r="QC196" s="25"/>
      <c r="QD196" s="25"/>
      <c r="QE196" s="25"/>
      <c r="QF196" s="25"/>
      <c r="QG196" s="25"/>
      <c r="QH196" s="25"/>
      <c r="QI196" s="25"/>
      <c r="QJ196" s="25"/>
      <c r="QK196" s="25"/>
      <c r="QL196" s="25"/>
      <c r="QM196" s="25"/>
      <c r="QN196" s="25"/>
      <c r="QO196" s="25"/>
      <c r="QP196" s="25"/>
      <c r="QQ196" s="25"/>
      <c r="QR196" s="25"/>
      <c r="QS196" s="25"/>
      <c r="QT196" s="25"/>
      <c r="QU196" s="25"/>
      <c r="QV196" s="25"/>
      <c r="QW196" s="25"/>
      <c r="QX196" s="25"/>
      <c r="QY196" s="25"/>
      <c r="QZ196" s="25"/>
      <c r="RA196" s="25"/>
      <c r="RB196" s="25"/>
      <c r="RC196" s="25"/>
      <c r="RD196" s="25"/>
      <c r="RE196" s="25"/>
      <c r="RF196" s="25"/>
      <c r="RG196" s="25"/>
      <c r="RH196" s="25"/>
      <c r="RI196" s="25"/>
      <c r="RJ196" s="25"/>
      <c r="RK196" s="25"/>
      <c r="RL196" s="25"/>
      <c r="RM196" s="25"/>
      <c r="RN196" s="25"/>
      <c r="RO196" s="25"/>
      <c r="RP196" s="25"/>
      <c r="RQ196" s="25"/>
      <c r="RR196" s="25"/>
      <c r="RS196" s="25"/>
      <c r="RT196" s="25"/>
      <c r="RU196" s="25"/>
      <c r="RV196" s="25"/>
      <c r="RW196" s="25"/>
      <c r="RX196" s="25"/>
      <c r="RY196" s="25"/>
      <c r="RZ196" s="25"/>
      <c r="SA196" s="25"/>
      <c r="SB196" s="25"/>
      <c r="SC196" s="25"/>
      <c r="SD196" s="25"/>
      <c r="SE196" s="25"/>
      <c r="SF196" s="25"/>
      <c r="SG196" s="25"/>
      <c r="SH196" s="25"/>
      <c r="SI196" s="25"/>
      <c r="SJ196" s="25"/>
      <c r="SK196" s="25"/>
      <c r="SL196" s="25"/>
      <c r="SM196" s="25"/>
      <c r="SN196" s="25"/>
      <c r="SO196" s="25"/>
      <c r="SP196" s="25"/>
      <c r="SQ196" s="25"/>
      <c r="SR196" s="25"/>
      <c r="SS196" s="25"/>
      <c r="ST196" s="25"/>
      <c r="SU196" s="25"/>
      <c r="SV196" s="25"/>
      <c r="SW196" s="25"/>
      <c r="SX196" s="25"/>
      <c r="SY196" s="25"/>
      <c r="SZ196" s="25"/>
      <c r="TA196" s="25"/>
      <c r="TB196" s="25"/>
      <c r="TC196" s="25"/>
      <c r="TD196" s="25"/>
      <c r="TE196" s="25"/>
      <c r="TF196" s="25"/>
      <c r="TG196" s="25"/>
      <c r="TH196" s="25"/>
      <c r="TI196" s="25"/>
      <c r="TJ196" s="25"/>
      <c r="TK196" s="25"/>
      <c r="TL196" s="25"/>
      <c r="TM196" s="25"/>
      <c r="TN196" s="25"/>
      <c r="TO196" s="25"/>
      <c r="TP196" s="25"/>
      <c r="TQ196" s="25"/>
      <c r="TR196" s="25"/>
      <c r="TS196" s="25"/>
      <c r="TT196" s="25"/>
      <c r="TU196" s="25"/>
      <c r="TV196" s="25"/>
      <c r="TW196" s="25"/>
      <c r="TX196" s="25"/>
      <c r="TY196" s="25"/>
      <c r="TZ196" s="25"/>
      <c r="UA196" s="25"/>
      <c r="UB196" s="25"/>
      <c r="UC196" s="25"/>
      <c r="UD196" s="25"/>
      <c r="UE196" s="25"/>
      <c r="UF196" s="25"/>
      <c r="UG196" s="25"/>
      <c r="UH196" s="25"/>
      <c r="UI196" s="25"/>
      <c r="UJ196" s="25"/>
      <c r="UK196" s="25"/>
      <c r="UL196" s="25"/>
      <c r="UM196" s="25"/>
      <c r="UN196" s="25"/>
      <c r="UO196" s="25"/>
      <c r="UP196" s="25"/>
      <c r="UQ196" s="25"/>
      <c r="UR196" s="25"/>
      <c r="US196" s="25"/>
      <c r="UT196" s="25"/>
      <c r="UU196" s="25"/>
      <c r="UV196" s="25"/>
      <c r="UW196" s="25"/>
      <c r="UX196" s="25"/>
      <c r="UY196" s="25"/>
      <c r="UZ196" s="25"/>
      <c r="VA196" s="25"/>
      <c r="VB196" s="25"/>
      <c r="VC196" s="25"/>
      <c r="VD196" s="25"/>
      <c r="VE196" s="25"/>
      <c r="VF196" s="25"/>
      <c r="VG196" s="25"/>
      <c r="VH196" s="25"/>
      <c r="VI196" s="25"/>
      <c r="VJ196" s="25"/>
      <c r="VK196" s="25"/>
      <c r="VL196" s="25"/>
      <c r="VM196" s="25"/>
      <c r="VN196" s="25"/>
      <c r="VO196" s="25"/>
      <c r="VP196" s="25"/>
      <c r="VQ196" s="25"/>
      <c r="VR196" s="25"/>
      <c r="VS196" s="25"/>
      <c r="VT196" s="25"/>
      <c r="VU196" s="25"/>
      <c r="VV196" s="25"/>
      <c r="VW196" s="25"/>
      <c r="VX196" s="25"/>
      <c r="VY196" s="25"/>
      <c r="VZ196" s="25"/>
      <c r="WA196" s="25"/>
      <c r="WB196" s="25"/>
      <c r="WC196" s="25"/>
      <c r="WD196" s="25"/>
      <c r="WE196" s="25"/>
      <c r="WF196" s="25"/>
      <c r="WG196" s="25"/>
      <c r="WH196" s="25"/>
      <c r="WI196" s="25"/>
      <c r="WJ196" s="25"/>
      <c r="WK196" s="25"/>
      <c r="WL196" s="25"/>
      <c r="WM196" s="25"/>
      <c r="WN196" s="25"/>
      <c r="WO196" s="25"/>
      <c r="WP196" s="25"/>
      <c r="WQ196" s="25"/>
      <c r="WR196" s="25"/>
      <c r="WS196" s="25"/>
      <c r="WT196" s="25"/>
      <c r="WU196" s="25"/>
      <c r="WV196" s="25"/>
      <c r="WW196" s="25"/>
      <c r="WX196" s="25"/>
      <c r="WY196" s="25"/>
      <c r="WZ196" s="25"/>
      <c r="XA196" s="25"/>
      <c r="XB196" s="25"/>
      <c r="XC196" s="25"/>
      <c r="XD196" s="25"/>
      <c r="XE196" s="25"/>
      <c r="XF196" s="25"/>
      <c r="XG196" s="25"/>
      <c r="XH196" s="25"/>
      <c r="XI196" s="25"/>
      <c r="XJ196" s="25"/>
      <c r="XK196" s="25"/>
      <c r="XL196" s="25"/>
      <c r="XM196" s="25"/>
      <c r="XN196" s="25"/>
      <c r="XO196" s="25"/>
      <c r="XP196" s="25"/>
      <c r="XQ196" s="25"/>
      <c r="XR196" s="25"/>
      <c r="XS196" s="25"/>
      <c r="XT196" s="25"/>
      <c r="XU196" s="25"/>
      <c r="XV196" s="25"/>
      <c r="XW196" s="25"/>
      <c r="XX196" s="25"/>
      <c r="XY196" s="25"/>
      <c r="XZ196" s="25"/>
      <c r="YA196" s="25"/>
      <c r="YB196" s="25"/>
      <c r="YC196" s="25"/>
      <c r="YD196" s="25"/>
      <c r="YE196" s="25"/>
      <c r="YF196" s="25"/>
      <c r="YG196" s="25"/>
      <c r="YH196" s="25"/>
      <c r="YI196" s="25"/>
      <c r="YJ196" s="25"/>
      <c r="YK196" s="25"/>
      <c r="YL196" s="25"/>
      <c r="YM196" s="25"/>
      <c r="YN196" s="25"/>
      <c r="YO196" s="25"/>
      <c r="YP196" s="25"/>
      <c r="YQ196" s="25"/>
      <c r="YR196" s="25"/>
      <c r="YS196" s="25"/>
      <c r="YT196" s="25"/>
      <c r="YU196" s="25"/>
      <c r="YV196" s="25"/>
      <c r="YW196" s="25"/>
      <c r="YX196" s="25"/>
      <c r="YY196" s="25"/>
      <c r="YZ196" s="25"/>
      <c r="ZA196" s="25"/>
      <c r="ZB196" s="25"/>
      <c r="ZC196" s="25"/>
      <c r="ZD196" s="25"/>
      <c r="ZE196" s="25"/>
      <c r="ZF196" s="25"/>
      <c r="ZG196" s="25"/>
      <c r="ZH196" s="25"/>
      <c r="ZI196" s="25"/>
      <c r="ZJ196" s="25"/>
      <c r="ZK196" s="25"/>
      <c r="ZL196" s="25"/>
      <c r="ZM196" s="25"/>
      <c r="ZN196" s="25"/>
      <c r="ZO196" s="25"/>
      <c r="ZP196" s="25"/>
      <c r="ZQ196" s="25"/>
      <c r="ZR196" s="25"/>
      <c r="ZS196" s="25"/>
      <c r="ZT196" s="25"/>
      <c r="ZU196" s="25"/>
      <c r="ZV196" s="25"/>
      <c r="ZW196" s="25"/>
      <c r="ZX196" s="25"/>
      <c r="ZY196" s="25"/>
      <c r="ZZ196" s="25"/>
      <c r="AAA196" s="25"/>
      <c r="AAB196" s="25"/>
      <c r="AAC196" s="25"/>
      <c r="AAD196" s="25"/>
      <c r="AAE196" s="25"/>
      <c r="AAF196" s="25"/>
      <c r="AAG196" s="25"/>
      <c r="AAH196" s="25"/>
      <c r="AAI196" s="25"/>
      <c r="AAJ196" s="25"/>
      <c r="AAK196" s="25"/>
      <c r="AAL196" s="25"/>
      <c r="AAM196" s="25"/>
      <c r="AAN196" s="25"/>
      <c r="AAO196" s="25"/>
      <c r="AAP196" s="25"/>
      <c r="AAQ196" s="25"/>
      <c r="AAR196" s="25"/>
      <c r="AAS196" s="25"/>
      <c r="AAT196" s="25"/>
      <c r="AAU196" s="25"/>
      <c r="AAV196" s="25"/>
      <c r="AAW196" s="25"/>
      <c r="AAX196" s="25"/>
      <c r="AAY196" s="25"/>
      <c r="AAZ196" s="25"/>
      <c r="ABA196" s="25"/>
      <c r="ABB196" s="25"/>
      <c r="ABC196" s="25"/>
      <c r="ABD196" s="25"/>
      <c r="ABE196" s="25"/>
      <c r="ABF196" s="25"/>
      <c r="ABG196" s="25"/>
      <c r="ABH196" s="25"/>
      <c r="ABI196" s="25"/>
      <c r="ABJ196" s="25"/>
      <c r="ABK196" s="25"/>
      <c r="ABL196" s="25"/>
      <c r="ABM196" s="25"/>
      <c r="ABN196" s="25"/>
      <c r="ABO196" s="25"/>
      <c r="ABP196" s="25"/>
      <c r="ABQ196" s="25"/>
      <c r="ABR196" s="25"/>
      <c r="ABS196" s="25"/>
      <c r="ABT196" s="25"/>
      <c r="ABU196" s="25"/>
      <c r="ABV196" s="25"/>
      <c r="ABW196" s="25"/>
      <c r="ABX196" s="25"/>
      <c r="ABY196" s="25"/>
      <c r="ABZ196" s="25"/>
      <c r="ACA196" s="25"/>
      <c r="ACB196" s="25"/>
      <c r="ACC196" s="25"/>
      <c r="ACD196" s="25"/>
      <c r="ACE196" s="25"/>
      <c r="ACF196" s="25"/>
      <c r="ACG196" s="25"/>
      <c r="ACH196" s="25"/>
      <c r="ACI196" s="25"/>
      <c r="ACJ196" s="25"/>
      <c r="ACK196" s="25"/>
      <c r="ACL196" s="25"/>
      <c r="ACM196" s="25"/>
      <c r="ACN196" s="25"/>
      <c r="ACO196" s="25"/>
      <c r="ACP196" s="25"/>
      <c r="ACQ196" s="25"/>
      <c r="ACR196" s="25"/>
      <c r="ACS196" s="25"/>
      <c r="ACT196" s="25"/>
      <c r="ACU196" s="25"/>
      <c r="ACV196" s="25"/>
      <c r="ACW196" s="25"/>
      <c r="ACX196" s="25"/>
      <c r="ACY196" s="25"/>
      <c r="ACZ196" s="25"/>
      <c r="ADA196" s="25"/>
      <c r="ADB196" s="25"/>
      <c r="ADC196" s="25"/>
      <c r="ADD196" s="25"/>
      <c r="ADE196" s="25"/>
      <c r="ADF196" s="25"/>
      <c r="ADG196" s="25"/>
      <c r="ADH196" s="25"/>
      <c r="ADI196" s="25"/>
      <c r="ADJ196" s="25"/>
      <c r="ADK196" s="25"/>
      <c r="ADL196" s="25"/>
      <c r="ADM196" s="25"/>
      <c r="ADN196" s="25"/>
      <c r="ADO196" s="25"/>
      <c r="ADP196" s="25"/>
      <c r="ADQ196" s="25"/>
      <c r="ADR196" s="25"/>
      <c r="ADS196" s="25"/>
      <c r="ADT196" s="25"/>
      <c r="ADU196" s="25"/>
      <c r="ADV196" s="25"/>
      <c r="ADW196" s="25"/>
      <c r="ADX196" s="25"/>
      <c r="ADY196" s="25"/>
      <c r="ADZ196" s="25"/>
      <c r="AEA196" s="25"/>
      <c r="AEB196" s="25"/>
      <c r="AEC196" s="25"/>
      <c r="AED196" s="25"/>
      <c r="AEE196" s="25"/>
      <c r="AEF196" s="25"/>
      <c r="AEG196" s="25"/>
      <c r="AEH196" s="25"/>
      <c r="AEI196" s="25"/>
      <c r="AEJ196" s="25"/>
      <c r="AEK196" s="25"/>
      <c r="AEL196" s="25"/>
      <c r="AEM196" s="25"/>
      <c r="AEN196" s="25"/>
      <c r="AEO196" s="25"/>
      <c r="AEP196" s="25"/>
      <c r="AEQ196" s="25"/>
      <c r="AER196" s="25"/>
      <c r="AES196" s="25"/>
      <c r="AET196" s="25"/>
      <c r="AEU196" s="25"/>
      <c r="AEV196" s="25"/>
      <c r="AEW196" s="25"/>
      <c r="AEX196" s="25"/>
      <c r="AEY196" s="25"/>
      <c r="AEZ196" s="25"/>
      <c r="AFA196" s="25"/>
      <c r="AFB196" s="25"/>
      <c r="AFC196" s="25"/>
      <c r="AFD196" s="25"/>
      <c r="AFE196" s="25"/>
      <c r="AFF196" s="25"/>
      <c r="AFG196" s="25"/>
      <c r="AFH196" s="25"/>
      <c r="AFI196" s="25"/>
      <c r="AFJ196" s="25"/>
      <c r="AFK196" s="25"/>
      <c r="AFL196" s="25"/>
      <c r="AFM196" s="25"/>
      <c r="AFN196" s="25"/>
      <c r="AFO196" s="25"/>
      <c r="AFP196" s="25"/>
      <c r="AFQ196" s="25"/>
      <c r="AFR196" s="25"/>
      <c r="AFS196" s="25"/>
      <c r="AFT196" s="25"/>
      <c r="AFU196" s="25"/>
      <c r="AFV196" s="25"/>
      <c r="AFW196" s="25"/>
      <c r="AFX196" s="25"/>
      <c r="AFY196" s="25"/>
      <c r="AFZ196" s="25"/>
      <c r="AGA196" s="25"/>
      <c r="AGB196" s="25"/>
      <c r="AGC196" s="25"/>
      <c r="AGD196" s="25"/>
      <c r="AGE196" s="25"/>
      <c r="AGF196" s="25"/>
      <c r="AGG196" s="25"/>
      <c r="AGH196" s="25"/>
      <c r="AGI196" s="25"/>
      <c r="AGJ196" s="25"/>
      <c r="AGK196" s="25"/>
      <c r="AGL196" s="25"/>
      <c r="AGM196" s="25"/>
      <c r="AGN196" s="25"/>
      <c r="AGO196" s="25"/>
      <c r="AGP196" s="25"/>
      <c r="AGQ196" s="25"/>
      <c r="AGR196" s="25"/>
      <c r="AGS196" s="25"/>
      <c r="AGT196" s="25"/>
      <c r="AGU196" s="25"/>
      <c r="AGV196" s="25"/>
      <c r="AGW196" s="25"/>
      <c r="AGX196" s="25"/>
      <c r="AGY196" s="25"/>
      <c r="AGZ196" s="25"/>
      <c r="AHA196" s="25"/>
      <c r="AHB196" s="25"/>
      <c r="AHC196" s="25"/>
      <c r="AHD196" s="25"/>
      <c r="AHE196" s="25"/>
      <c r="AHF196" s="25"/>
      <c r="AHG196" s="25"/>
      <c r="AHH196" s="25"/>
      <c r="AHI196" s="25"/>
      <c r="AHJ196" s="25"/>
      <c r="AHK196" s="25"/>
      <c r="AHL196" s="25"/>
      <c r="AHM196" s="25"/>
      <c r="AHN196" s="25"/>
      <c r="AHO196" s="25"/>
      <c r="AHP196" s="25"/>
      <c r="AHQ196" s="25"/>
      <c r="AHR196" s="25"/>
      <c r="AHS196" s="25"/>
      <c r="AHT196" s="25"/>
      <c r="AHU196" s="25"/>
      <c r="AHV196" s="25"/>
      <c r="AHW196" s="25"/>
      <c r="AHX196" s="25"/>
      <c r="AHY196" s="25"/>
      <c r="AHZ196" s="25"/>
      <c r="AIA196" s="25"/>
      <c r="AIB196" s="25"/>
      <c r="AIC196" s="25"/>
      <c r="AID196" s="25"/>
      <c r="AIE196" s="25"/>
      <c r="AIF196" s="25"/>
      <c r="AIG196" s="25"/>
      <c r="AIH196" s="25"/>
      <c r="AII196" s="25"/>
      <c r="AIJ196" s="25"/>
      <c r="AIK196" s="25"/>
      <c r="AIL196" s="25"/>
      <c r="AIM196" s="25"/>
      <c r="AIN196" s="25"/>
      <c r="AIO196" s="25"/>
      <c r="AIP196" s="25"/>
      <c r="AIQ196" s="25"/>
      <c r="AIR196" s="25"/>
      <c r="AIS196" s="25"/>
      <c r="AIT196" s="25"/>
      <c r="AIU196" s="25"/>
      <c r="AIV196" s="25"/>
      <c r="AIW196" s="25"/>
      <c r="AIX196" s="25"/>
      <c r="AIY196" s="25"/>
      <c r="AIZ196" s="25"/>
      <c r="AJA196" s="25"/>
      <c r="AJB196" s="25"/>
      <c r="AJC196" s="25"/>
      <c r="AJD196" s="25"/>
      <c r="AJE196" s="25"/>
      <c r="AJF196" s="25"/>
      <c r="AJG196" s="25"/>
      <c r="AJH196" s="25"/>
      <c r="AJI196" s="25"/>
      <c r="AJJ196" s="25"/>
      <c r="AJK196" s="25"/>
      <c r="AJL196" s="25"/>
      <c r="AJM196" s="25"/>
      <c r="AJN196" s="25"/>
      <c r="AJO196" s="25"/>
      <c r="AJP196" s="25"/>
      <c r="AJQ196" s="25"/>
      <c r="AJR196" s="25"/>
      <c r="AJS196" s="25"/>
      <c r="AJT196" s="25"/>
      <c r="AJU196" s="25"/>
      <c r="AJV196" s="25"/>
      <c r="AJW196" s="25"/>
      <c r="AJX196" s="25"/>
      <c r="AJY196" s="25"/>
      <c r="AJZ196" s="25"/>
      <c r="AKA196" s="25"/>
      <c r="AKB196" s="25"/>
      <c r="AKC196" s="25"/>
      <c r="AKD196" s="25"/>
      <c r="AKE196" s="25"/>
      <c r="AKF196" s="25"/>
      <c r="AKG196" s="25"/>
      <c r="AKH196" s="25"/>
      <c r="AKI196" s="25"/>
      <c r="AKJ196" s="25"/>
      <c r="AKK196" s="25"/>
      <c r="AKL196" s="25"/>
      <c r="AKM196" s="25"/>
      <c r="AKN196" s="25"/>
      <c r="AKO196" s="25"/>
      <c r="AKP196" s="25"/>
      <c r="AKQ196" s="25"/>
      <c r="AKR196" s="25"/>
      <c r="AKS196" s="25"/>
      <c r="AKT196" s="25"/>
      <c r="AKU196" s="25"/>
      <c r="AKV196" s="25"/>
      <c r="AKW196" s="25"/>
      <c r="AKX196" s="25"/>
      <c r="AKY196" s="25"/>
      <c r="AKZ196" s="25"/>
      <c r="ALA196" s="25"/>
      <c r="ALB196" s="25"/>
      <c r="ALC196" s="25"/>
      <c r="ALD196" s="25"/>
      <c r="ALE196" s="25"/>
      <c r="ALF196" s="25"/>
      <c r="ALG196" s="25"/>
      <c r="ALH196" s="25"/>
      <c r="ALI196" s="25"/>
      <c r="ALJ196" s="25"/>
      <c r="ALK196" s="25"/>
      <c r="ALL196" s="25"/>
      <c r="ALM196" s="25"/>
      <c r="ALN196" s="25"/>
      <c r="ALO196" s="25"/>
      <c r="ALP196" s="25"/>
      <c r="ALQ196" s="25"/>
      <c r="ALR196" s="25"/>
      <c r="ALS196" s="25"/>
      <c r="ALT196" s="25"/>
      <c r="ALU196" s="25"/>
      <c r="ALV196" s="25"/>
      <c r="ALW196" s="25"/>
      <c r="ALX196" s="25"/>
      <c r="ALY196" s="25"/>
      <c r="ALZ196" s="25"/>
      <c r="AMA196" s="25"/>
      <c r="AMB196" s="25"/>
      <c r="AMC196" s="25"/>
      <c r="AMD196" s="25"/>
      <c r="AME196" s="25"/>
      <c r="AMF196" s="25"/>
      <c r="AMG196" s="25"/>
      <c r="AMH196" s="25"/>
      <c r="AMI196" s="25"/>
      <c r="AMJ196" s="25"/>
      <c r="AMK196" s="25"/>
      <c r="AML196" s="25"/>
      <c r="AMM196" s="25"/>
      <c r="AMN196" s="25"/>
      <c r="AMO196" s="25"/>
      <c r="AMP196" s="25"/>
      <c r="AMQ196" s="25"/>
      <c r="AMR196" s="25"/>
      <c r="AMS196" s="25"/>
      <c r="AMT196" s="25"/>
      <c r="AMU196" s="25"/>
      <c r="AMV196" s="25"/>
      <c r="AMW196" s="25"/>
      <c r="AMX196" s="25"/>
      <c r="AMY196" s="25"/>
      <c r="AMZ196" s="25"/>
      <c r="ANA196" s="25"/>
      <c r="ANB196" s="25"/>
      <c r="ANC196" s="25"/>
      <c r="AND196" s="25"/>
      <c r="ANE196" s="25"/>
      <c r="ANF196" s="25"/>
      <c r="ANG196" s="25"/>
      <c r="ANH196" s="25"/>
      <c r="ANI196" s="25"/>
      <c r="ANJ196" s="25"/>
      <c r="ANK196" s="25"/>
      <c r="ANL196" s="25"/>
      <c r="ANM196" s="25"/>
      <c r="ANN196" s="25"/>
      <c r="ANO196" s="25"/>
      <c r="ANP196" s="25"/>
      <c r="ANQ196" s="25"/>
      <c r="ANR196" s="25"/>
      <c r="ANS196" s="25"/>
      <c r="ANT196" s="25"/>
      <c r="ANU196" s="25"/>
      <c r="ANV196" s="25"/>
      <c r="ANW196" s="25"/>
      <c r="ANX196" s="25"/>
      <c r="ANY196" s="25"/>
      <c r="ANZ196" s="25"/>
      <c r="AOA196" s="25"/>
      <c r="AOB196" s="25"/>
      <c r="AOC196" s="25"/>
      <c r="AOD196" s="25"/>
      <c r="AOE196" s="25"/>
      <c r="AOF196" s="25"/>
      <c r="AOG196" s="25"/>
      <c r="AOH196" s="25"/>
      <c r="AOI196" s="25"/>
      <c r="AOJ196" s="25"/>
      <c r="AOK196" s="25"/>
      <c r="AOL196" s="25"/>
      <c r="AOM196" s="25"/>
      <c r="AON196" s="25"/>
      <c r="AOO196" s="25"/>
      <c r="AOP196" s="25"/>
      <c r="AOQ196" s="25"/>
      <c r="AOR196" s="25"/>
      <c r="AOS196" s="25"/>
      <c r="AOT196" s="25"/>
      <c r="AOU196" s="25"/>
      <c r="AOV196" s="25"/>
      <c r="AOW196" s="25"/>
      <c r="AOX196" s="25"/>
      <c r="AOY196" s="25"/>
      <c r="AOZ196" s="25"/>
      <c r="APA196" s="25"/>
      <c r="APB196" s="25"/>
      <c r="APC196" s="25"/>
      <c r="APD196" s="25"/>
      <c r="APE196" s="25"/>
      <c r="APF196" s="25"/>
      <c r="APG196" s="25"/>
      <c r="APH196" s="25"/>
      <c r="API196" s="25"/>
      <c r="APJ196" s="25"/>
      <c r="APK196" s="25"/>
      <c r="APL196" s="25"/>
      <c r="APM196" s="25"/>
      <c r="APN196" s="25"/>
      <c r="APO196" s="25"/>
      <c r="APP196" s="25"/>
      <c r="APQ196" s="25"/>
      <c r="APR196" s="25"/>
      <c r="APS196" s="25"/>
      <c r="APT196" s="25"/>
      <c r="APU196" s="25"/>
      <c r="APV196" s="25"/>
      <c r="APW196" s="25"/>
      <c r="APX196" s="25"/>
      <c r="APY196" s="25"/>
      <c r="APZ196" s="25"/>
      <c r="AQA196" s="25"/>
      <c r="AQB196" s="25"/>
      <c r="AQC196" s="25"/>
      <c r="AQD196" s="25"/>
      <c r="AQE196" s="25"/>
      <c r="AQF196" s="25"/>
      <c r="AQG196" s="25"/>
      <c r="AQH196" s="25"/>
      <c r="AQI196" s="25"/>
      <c r="AQJ196" s="25"/>
      <c r="AQK196" s="25"/>
      <c r="AQL196" s="25"/>
      <c r="AQM196" s="25"/>
      <c r="AQN196" s="25"/>
      <c r="AQO196" s="25"/>
      <c r="AQP196" s="25"/>
      <c r="AQQ196" s="25"/>
      <c r="AQR196" s="25"/>
      <c r="AQS196" s="25"/>
      <c r="AQT196" s="25"/>
      <c r="AQU196" s="25"/>
      <c r="AQV196" s="25"/>
      <c r="AQW196" s="25"/>
      <c r="AQX196" s="25"/>
      <c r="AQY196" s="25"/>
      <c r="AQZ196" s="25"/>
      <c r="ARA196" s="25"/>
      <c r="ARB196" s="25"/>
      <c r="ARC196" s="25"/>
      <c r="ARD196" s="25"/>
      <c r="ARE196" s="25"/>
      <c r="ARF196" s="25"/>
      <c r="ARG196" s="25"/>
      <c r="ARH196" s="25"/>
      <c r="ARI196" s="25"/>
      <c r="ARJ196" s="25"/>
      <c r="ARK196" s="25"/>
      <c r="ARL196" s="25"/>
      <c r="ARM196" s="25"/>
      <c r="ARN196" s="25"/>
      <c r="ARO196" s="25"/>
      <c r="ARP196" s="25"/>
      <c r="ARQ196" s="25"/>
      <c r="ARR196" s="25"/>
      <c r="ARS196" s="25"/>
      <c r="ART196" s="25"/>
      <c r="ARU196" s="25"/>
      <c r="ARV196" s="25"/>
      <c r="ARW196" s="25"/>
      <c r="ARX196" s="25"/>
      <c r="ARY196" s="25"/>
      <c r="ARZ196" s="25"/>
      <c r="ASA196" s="25"/>
      <c r="ASB196" s="25"/>
      <c r="ASC196" s="25"/>
      <c r="ASD196" s="25"/>
      <c r="ASE196" s="25"/>
      <c r="ASF196" s="25"/>
      <c r="ASG196" s="25"/>
      <c r="ASH196" s="25"/>
      <c r="ASI196" s="25"/>
      <c r="ASJ196" s="25"/>
      <c r="ASK196" s="25"/>
      <c r="ASL196" s="25"/>
      <c r="ASM196" s="25"/>
      <c r="ASN196" s="25"/>
      <c r="ASO196" s="25"/>
      <c r="ASP196" s="25"/>
      <c r="ASQ196" s="25"/>
      <c r="ASR196" s="25"/>
      <c r="ASS196" s="25"/>
      <c r="AST196" s="25"/>
      <c r="ASU196" s="25"/>
      <c r="ASV196" s="25"/>
      <c r="ASW196" s="25"/>
      <c r="ASX196" s="25"/>
      <c r="ASY196" s="25"/>
      <c r="ASZ196" s="25"/>
      <c r="ATA196" s="25"/>
      <c r="ATB196" s="25"/>
      <c r="ATC196" s="25"/>
      <c r="ATD196" s="25"/>
      <c r="ATE196" s="25"/>
      <c r="ATF196" s="25"/>
      <c r="ATG196" s="25"/>
      <c r="ATH196" s="25"/>
      <c r="ATI196" s="25"/>
      <c r="ATJ196" s="25"/>
      <c r="ATK196" s="25"/>
      <c r="ATL196" s="25"/>
      <c r="ATM196" s="25"/>
      <c r="ATN196" s="25"/>
      <c r="ATO196" s="25"/>
      <c r="ATP196" s="25"/>
      <c r="ATQ196" s="25"/>
      <c r="ATR196" s="25"/>
      <c r="ATS196" s="25"/>
      <c r="ATT196" s="25"/>
      <c r="ATU196" s="25"/>
      <c r="ATV196" s="25"/>
      <c r="ATW196" s="25"/>
      <c r="ATX196" s="25"/>
      <c r="ATY196" s="25"/>
      <c r="ATZ196" s="25"/>
      <c r="AUA196" s="25"/>
      <c r="AUB196" s="25"/>
      <c r="AUC196" s="25"/>
      <c r="AUD196" s="25"/>
      <c r="AUE196" s="25"/>
      <c r="AUF196" s="25"/>
      <c r="AUG196" s="25"/>
      <c r="AUH196" s="25"/>
      <c r="AUI196" s="25"/>
      <c r="AUJ196" s="25"/>
      <c r="AUK196" s="25"/>
      <c r="AUL196" s="25"/>
      <c r="AUM196" s="25"/>
      <c r="AUN196" s="25"/>
      <c r="AUO196" s="25"/>
      <c r="AUP196" s="25"/>
      <c r="AUQ196" s="25"/>
      <c r="AUR196" s="25"/>
      <c r="AUS196" s="25"/>
      <c r="AUT196" s="25"/>
      <c r="AUU196" s="25"/>
      <c r="AUV196" s="25"/>
      <c r="AUW196" s="25"/>
      <c r="AUX196" s="25"/>
      <c r="AUY196" s="25"/>
      <c r="AUZ196" s="25"/>
      <c r="AVA196" s="25"/>
      <c r="AVB196" s="25"/>
      <c r="AVC196" s="25"/>
      <c r="AVD196" s="25"/>
      <c r="AVE196" s="25"/>
      <c r="AVF196" s="25"/>
      <c r="AVG196" s="25"/>
      <c r="AVH196" s="25"/>
      <c r="AVI196" s="25"/>
      <c r="AVJ196" s="25"/>
      <c r="AVK196" s="25"/>
      <c r="AVL196" s="25"/>
      <c r="AVM196" s="25"/>
      <c r="AVN196" s="25"/>
      <c r="AVO196" s="25"/>
      <c r="AVP196" s="25"/>
      <c r="AVQ196" s="25"/>
      <c r="AVR196" s="25"/>
      <c r="AVS196" s="25"/>
      <c r="AVT196" s="25"/>
      <c r="AVU196" s="25"/>
      <c r="AVV196" s="25"/>
      <c r="AVW196" s="25"/>
      <c r="AVX196" s="25"/>
      <c r="AVY196" s="25"/>
      <c r="AVZ196" s="25"/>
      <c r="AWA196" s="25"/>
      <c r="AWB196" s="25"/>
      <c r="AWC196" s="25"/>
      <c r="AWD196" s="25"/>
      <c r="AWE196" s="25"/>
      <c r="AWF196" s="25"/>
      <c r="AWG196" s="25"/>
      <c r="AWH196" s="25"/>
      <c r="AWI196" s="25"/>
      <c r="AWJ196" s="25"/>
      <c r="AWK196" s="25"/>
      <c r="AWL196" s="25"/>
      <c r="AWM196" s="25"/>
      <c r="AWN196" s="25"/>
      <c r="AWO196" s="25"/>
      <c r="AWP196" s="25"/>
      <c r="AWQ196" s="25"/>
      <c r="AWR196" s="25"/>
      <c r="AWS196" s="25"/>
      <c r="AWT196" s="25"/>
      <c r="AWU196" s="25"/>
      <c r="AWV196" s="25"/>
      <c r="AWW196" s="25"/>
      <c r="AWX196" s="25"/>
      <c r="AWY196" s="25"/>
      <c r="AWZ196" s="25"/>
      <c r="AXA196" s="25"/>
      <c r="AXB196" s="25"/>
      <c r="AXC196" s="25"/>
      <c r="AXD196" s="25"/>
      <c r="AXE196" s="25"/>
      <c r="AXF196" s="25"/>
      <c r="AXG196" s="25"/>
      <c r="AXH196" s="25"/>
      <c r="AXI196" s="25"/>
      <c r="AXJ196" s="25"/>
      <c r="AXK196" s="25"/>
      <c r="AXL196" s="25"/>
      <c r="AXM196" s="25"/>
      <c r="AXN196" s="25"/>
      <c r="AXO196" s="25"/>
      <c r="AXP196" s="25"/>
      <c r="AXQ196" s="25"/>
      <c r="AXR196" s="25"/>
      <c r="AXS196" s="25"/>
      <c r="AXT196" s="25"/>
      <c r="AXU196" s="25"/>
      <c r="AXV196" s="25"/>
      <c r="AXW196" s="25"/>
      <c r="AXX196" s="25"/>
      <c r="AXY196" s="25"/>
      <c r="AXZ196" s="25"/>
      <c r="AYA196" s="25"/>
      <c r="AYB196" s="25"/>
      <c r="AYC196" s="25"/>
      <c r="AYD196" s="25"/>
      <c r="AYE196" s="25"/>
      <c r="AYF196" s="25"/>
      <c r="AYG196" s="25"/>
      <c r="AYH196" s="25"/>
      <c r="AYI196" s="25"/>
      <c r="AYJ196" s="25"/>
      <c r="AYK196" s="25"/>
      <c r="AYL196" s="25"/>
      <c r="AYM196" s="25"/>
      <c r="AYN196" s="25"/>
      <c r="AYO196" s="25"/>
      <c r="AYP196" s="25"/>
      <c r="AYQ196" s="25"/>
      <c r="AYR196" s="25"/>
      <c r="AYS196" s="25"/>
      <c r="AYT196" s="25"/>
      <c r="AYU196" s="25"/>
      <c r="AYV196" s="25"/>
      <c r="AYW196" s="25"/>
      <c r="AYX196" s="25"/>
      <c r="AYY196" s="25"/>
      <c r="AYZ196" s="25"/>
      <c r="AZA196" s="25"/>
      <c r="AZB196" s="25"/>
      <c r="AZC196" s="25"/>
      <c r="AZD196" s="25"/>
      <c r="AZE196" s="25"/>
      <c r="AZF196" s="25"/>
      <c r="AZG196" s="25"/>
      <c r="AZH196" s="25"/>
      <c r="AZI196" s="25"/>
      <c r="AZJ196" s="25"/>
      <c r="AZK196" s="25"/>
      <c r="AZL196" s="25"/>
      <c r="AZM196" s="25"/>
      <c r="AZN196" s="25"/>
      <c r="AZO196" s="25"/>
      <c r="AZP196" s="25"/>
      <c r="AZQ196" s="25"/>
      <c r="AZR196" s="25"/>
      <c r="AZS196" s="25"/>
      <c r="AZT196" s="25"/>
      <c r="AZU196" s="25"/>
      <c r="AZV196" s="25"/>
      <c r="AZW196" s="25"/>
      <c r="AZX196" s="25"/>
      <c r="AZY196" s="25"/>
      <c r="AZZ196" s="25"/>
      <c r="BAA196" s="25"/>
      <c r="BAB196" s="25"/>
      <c r="BAC196" s="25"/>
      <c r="BAD196" s="25"/>
      <c r="BAE196" s="25"/>
      <c r="BAF196" s="25"/>
      <c r="BAG196" s="25"/>
      <c r="BAH196" s="25"/>
      <c r="BAI196" s="25"/>
      <c r="BAJ196" s="25"/>
      <c r="BAK196" s="25"/>
      <c r="BAL196" s="25"/>
      <c r="BAM196" s="25"/>
      <c r="BAN196" s="25"/>
      <c r="BAO196" s="25"/>
      <c r="BAP196" s="25"/>
      <c r="BAQ196" s="25"/>
      <c r="BAR196" s="25"/>
      <c r="BAS196" s="25"/>
      <c r="BAT196" s="25"/>
      <c r="BAU196" s="25"/>
      <c r="BAV196" s="25"/>
      <c r="BAW196" s="25"/>
      <c r="BAX196" s="25"/>
      <c r="BAY196" s="25"/>
      <c r="BAZ196" s="25"/>
      <c r="BBA196" s="25"/>
      <c r="BBB196" s="25"/>
      <c r="BBC196" s="25"/>
      <c r="BBD196" s="25"/>
      <c r="BBE196" s="25"/>
      <c r="BBF196" s="25"/>
      <c r="BBG196" s="25"/>
      <c r="BBH196" s="25"/>
      <c r="BBI196" s="25"/>
      <c r="BBJ196" s="25"/>
      <c r="BBK196" s="25"/>
      <c r="BBL196" s="25"/>
      <c r="BBM196" s="25"/>
      <c r="BBN196" s="25"/>
      <c r="BBO196" s="25"/>
      <c r="BBP196" s="25"/>
      <c r="BBQ196" s="25"/>
      <c r="BBR196" s="25"/>
      <c r="BBS196" s="25"/>
      <c r="BBT196" s="25"/>
      <c r="BBU196" s="25"/>
      <c r="BBV196" s="25"/>
      <c r="BBW196" s="25"/>
      <c r="BBX196" s="25"/>
      <c r="BBY196" s="25"/>
      <c r="BBZ196" s="25"/>
      <c r="BCA196" s="25"/>
      <c r="BCB196" s="25"/>
      <c r="BCC196" s="25"/>
      <c r="BCD196" s="25"/>
      <c r="BCE196" s="25"/>
      <c r="BCF196" s="25"/>
      <c r="BCG196" s="25"/>
      <c r="BCH196" s="25"/>
      <c r="BCI196" s="25"/>
      <c r="BCJ196" s="25"/>
      <c r="BCK196" s="25"/>
      <c r="BCL196" s="25"/>
      <c r="BCM196" s="25"/>
      <c r="BCN196" s="25"/>
      <c r="BCO196" s="25"/>
      <c r="BCP196" s="25"/>
      <c r="BCQ196" s="25"/>
      <c r="BCR196" s="25"/>
      <c r="BCS196" s="25"/>
      <c r="BCT196" s="25"/>
      <c r="BCU196" s="25"/>
      <c r="BCV196" s="25"/>
      <c r="BCW196" s="25"/>
      <c r="BCX196" s="25"/>
      <c r="BCY196" s="25"/>
      <c r="BCZ196" s="25"/>
      <c r="BDA196" s="25"/>
      <c r="BDB196" s="25"/>
      <c r="BDC196" s="25"/>
      <c r="BDD196" s="25"/>
      <c r="BDE196" s="25"/>
      <c r="BDF196" s="25"/>
      <c r="BDG196" s="25"/>
      <c r="BDH196" s="25"/>
      <c r="BDI196" s="25"/>
      <c r="BDJ196" s="25"/>
      <c r="BDK196" s="25"/>
      <c r="BDL196" s="25"/>
      <c r="BDM196" s="25"/>
      <c r="BDN196" s="25"/>
      <c r="BDO196" s="25"/>
      <c r="BDP196" s="25"/>
      <c r="BDQ196" s="25"/>
      <c r="BDR196" s="25"/>
      <c r="BDS196" s="25"/>
      <c r="BDT196" s="25"/>
      <c r="BDU196" s="25"/>
      <c r="BDV196" s="25"/>
      <c r="BDW196" s="25"/>
      <c r="BDX196" s="25"/>
      <c r="BDY196" s="25"/>
      <c r="BDZ196" s="25"/>
      <c r="BEA196" s="25"/>
      <c r="BEB196" s="25"/>
      <c r="BEC196" s="25"/>
      <c r="BED196" s="25"/>
      <c r="BEE196" s="25"/>
      <c r="BEF196" s="25"/>
      <c r="BEG196" s="25"/>
      <c r="BEH196" s="25"/>
      <c r="BEI196" s="25"/>
      <c r="BEJ196" s="25"/>
      <c r="BEK196" s="25"/>
      <c r="BEL196" s="25"/>
      <c r="BEM196" s="25"/>
      <c r="BEN196" s="25"/>
      <c r="BEO196" s="25"/>
      <c r="BEP196" s="25"/>
      <c r="BEQ196" s="25"/>
      <c r="BER196" s="25"/>
      <c r="BES196" s="25"/>
      <c r="BET196" s="25"/>
      <c r="BEU196" s="25"/>
      <c r="BEV196" s="25"/>
      <c r="BEW196" s="25"/>
      <c r="BEX196" s="25"/>
      <c r="BEY196" s="25"/>
      <c r="BEZ196" s="25"/>
      <c r="BFA196" s="25"/>
      <c r="BFB196" s="25"/>
      <c r="BFC196" s="25"/>
      <c r="BFD196" s="25"/>
      <c r="BFE196" s="25"/>
      <c r="BFF196" s="25"/>
      <c r="BFG196" s="25"/>
      <c r="BFH196" s="25"/>
      <c r="BFI196" s="25"/>
      <c r="BFJ196" s="25"/>
      <c r="BFK196" s="25"/>
      <c r="BFL196" s="25"/>
      <c r="BFM196" s="25"/>
      <c r="BFN196" s="25"/>
      <c r="BFO196" s="25"/>
      <c r="BFP196" s="25"/>
      <c r="BFQ196" s="25"/>
      <c r="BFR196" s="25"/>
      <c r="BFS196" s="25"/>
      <c r="BFT196" s="25"/>
      <c r="BFU196" s="25"/>
      <c r="BFV196" s="25"/>
      <c r="BFW196" s="25"/>
      <c r="BFX196" s="25"/>
      <c r="BFY196" s="25"/>
      <c r="BFZ196" s="25"/>
      <c r="BGA196" s="25"/>
      <c r="BGB196" s="25"/>
      <c r="BGC196" s="25"/>
      <c r="BGD196" s="25"/>
      <c r="BGE196" s="25"/>
      <c r="BGF196" s="25"/>
      <c r="BGG196" s="25"/>
      <c r="BGH196" s="25"/>
      <c r="BGI196" s="25"/>
      <c r="BGJ196" s="25"/>
      <c r="BGK196" s="25"/>
      <c r="BGL196" s="25"/>
      <c r="BGM196" s="25"/>
      <c r="BGN196" s="25"/>
      <c r="BGO196" s="25"/>
      <c r="BGP196" s="25"/>
      <c r="BGQ196" s="25"/>
      <c r="BGR196" s="25"/>
      <c r="BGS196" s="25"/>
      <c r="BGT196" s="25"/>
      <c r="BGU196" s="25"/>
      <c r="BGV196" s="25"/>
      <c r="BGW196" s="25"/>
      <c r="BGX196" s="25"/>
      <c r="BGY196" s="25"/>
      <c r="BGZ196" s="25"/>
      <c r="BHA196" s="25"/>
      <c r="BHB196" s="25"/>
      <c r="BHC196" s="25"/>
      <c r="BHD196" s="25"/>
      <c r="BHE196" s="25"/>
      <c r="BHF196" s="25"/>
      <c r="BHG196" s="25"/>
      <c r="BHH196" s="25"/>
      <c r="BHI196" s="25"/>
      <c r="BHJ196" s="25"/>
      <c r="BHK196" s="25"/>
      <c r="BHL196" s="25"/>
      <c r="BHM196" s="25"/>
      <c r="BHN196" s="25"/>
      <c r="BHO196" s="25"/>
      <c r="BHP196" s="25"/>
      <c r="BHQ196" s="25"/>
      <c r="BHR196" s="25"/>
      <c r="BHS196" s="25"/>
      <c r="BHT196" s="25"/>
      <c r="BHU196" s="25"/>
      <c r="BHV196" s="25"/>
      <c r="BHW196" s="25"/>
      <c r="BHX196" s="25"/>
      <c r="BHY196" s="25"/>
      <c r="BHZ196" s="25"/>
      <c r="BIA196" s="25"/>
      <c r="BIB196" s="25"/>
      <c r="BIC196" s="25"/>
      <c r="BID196" s="25"/>
      <c r="BIE196" s="25"/>
      <c r="BIF196" s="25"/>
      <c r="BIG196" s="25"/>
      <c r="BIH196" s="25"/>
      <c r="BII196" s="25"/>
      <c r="BIJ196" s="25"/>
      <c r="BIK196" s="25"/>
      <c r="BIL196" s="25"/>
      <c r="BIM196" s="25"/>
      <c r="BIN196" s="25"/>
      <c r="BIO196" s="25"/>
      <c r="BIP196" s="25"/>
      <c r="BIQ196" s="25"/>
      <c r="BIR196" s="25"/>
      <c r="BIS196" s="25"/>
      <c r="BIT196" s="25"/>
      <c r="BIU196" s="25"/>
      <c r="BIV196" s="25"/>
      <c r="BIW196" s="25"/>
      <c r="BIX196" s="25"/>
      <c r="BIY196" s="25"/>
      <c r="BIZ196" s="25"/>
      <c r="BJA196" s="25"/>
      <c r="BJB196" s="25"/>
      <c r="BJC196" s="25"/>
      <c r="BJD196" s="25"/>
      <c r="BJE196" s="25"/>
      <c r="BJF196" s="25"/>
      <c r="BJG196" s="25"/>
      <c r="BJH196" s="25"/>
      <c r="BJI196" s="25"/>
      <c r="BJJ196" s="25"/>
      <c r="BJK196" s="25"/>
      <c r="BJL196" s="25"/>
      <c r="BJM196" s="25"/>
      <c r="BJN196" s="25"/>
      <c r="BJO196" s="25"/>
      <c r="BJP196" s="25"/>
      <c r="BJQ196" s="25"/>
      <c r="BJR196" s="25"/>
      <c r="BJS196" s="25"/>
      <c r="BJT196" s="25"/>
      <c r="BJU196" s="25"/>
      <c r="BJV196" s="25"/>
      <c r="BJW196" s="25"/>
      <c r="BJX196" s="25"/>
      <c r="BJY196" s="25"/>
      <c r="BJZ196" s="25"/>
      <c r="BKA196" s="25"/>
      <c r="BKB196" s="25"/>
      <c r="BKC196" s="25"/>
      <c r="BKD196" s="25"/>
      <c r="BKE196" s="25"/>
      <c r="BKF196" s="25"/>
      <c r="BKG196" s="25"/>
      <c r="BKH196" s="25"/>
      <c r="BKI196" s="25"/>
      <c r="BKJ196" s="25"/>
      <c r="BKK196" s="25"/>
      <c r="BKL196" s="25"/>
      <c r="BKM196" s="25"/>
      <c r="BKN196" s="25"/>
      <c r="BKO196" s="25"/>
      <c r="BKP196" s="25"/>
      <c r="BKQ196" s="25"/>
      <c r="BKR196" s="25"/>
      <c r="BKS196" s="25"/>
      <c r="BKT196" s="25"/>
      <c r="BKU196" s="25"/>
      <c r="BKV196" s="25"/>
      <c r="BKW196" s="25"/>
      <c r="BKX196" s="25"/>
      <c r="BKY196" s="25"/>
      <c r="BKZ196" s="25"/>
      <c r="BLA196" s="25"/>
      <c r="BLB196" s="25"/>
      <c r="BLC196" s="25"/>
      <c r="BLD196" s="25"/>
      <c r="BLE196" s="25"/>
      <c r="BLF196" s="25"/>
      <c r="BLG196" s="25"/>
      <c r="BLH196" s="25"/>
      <c r="BLI196" s="25"/>
      <c r="BLJ196" s="25"/>
      <c r="BLK196" s="25"/>
      <c r="BLL196" s="25"/>
      <c r="BLM196" s="25"/>
      <c r="BLN196" s="25"/>
      <c r="BLO196" s="25"/>
      <c r="BLP196" s="25"/>
      <c r="BLQ196" s="25"/>
      <c r="BLR196" s="25"/>
      <c r="BLS196" s="25"/>
      <c r="BLT196" s="25"/>
      <c r="BLU196" s="25"/>
      <c r="BLV196" s="25"/>
      <c r="BLW196" s="25"/>
      <c r="BLX196" s="25"/>
      <c r="BLY196" s="25"/>
      <c r="BLZ196" s="25"/>
      <c r="BMA196" s="25"/>
      <c r="BMB196" s="25"/>
      <c r="BMC196" s="25"/>
      <c r="BMD196" s="25"/>
      <c r="BME196" s="25"/>
      <c r="BMF196" s="25"/>
      <c r="BMG196" s="25"/>
      <c r="BMH196" s="25"/>
      <c r="BMI196" s="25"/>
      <c r="BMJ196" s="25"/>
      <c r="BMK196" s="25"/>
      <c r="BML196" s="25"/>
      <c r="BMM196" s="25"/>
      <c r="BMN196" s="25"/>
      <c r="BMO196" s="25"/>
      <c r="BMP196" s="25"/>
      <c r="BMQ196" s="25"/>
      <c r="BMR196" s="25"/>
      <c r="BMS196" s="25"/>
      <c r="BMT196" s="25"/>
      <c r="BMU196" s="25"/>
      <c r="BMV196" s="25"/>
      <c r="BMW196" s="25"/>
      <c r="BMX196" s="25"/>
      <c r="BMY196" s="25"/>
      <c r="BMZ196" s="25"/>
      <c r="BNA196" s="25"/>
      <c r="BNB196" s="25"/>
      <c r="BNC196" s="25"/>
      <c r="BND196" s="25"/>
      <c r="BNE196" s="25"/>
      <c r="BNF196" s="25"/>
      <c r="BNG196" s="25"/>
      <c r="BNH196" s="25"/>
      <c r="BNI196" s="25"/>
      <c r="BNJ196" s="25"/>
      <c r="BNK196" s="25"/>
      <c r="BNL196" s="25"/>
      <c r="BNM196" s="25"/>
      <c r="BNN196" s="25"/>
      <c r="BNO196" s="25"/>
      <c r="BNP196" s="25"/>
      <c r="BNQ196" s="25"/>
      <c r="BNR196" s="25"/>
      <c r="BNS196" s="25"/>
      <c r="BNT196" s="25"/>
      <c r="BNU196" s="25"/>
      <c r="BNV196" s="25"/>
      <c r="BNW196" s="25"/>
      <c r="BNX196" s="25"/>
      <c r="BNY196" s="25"/>
      <c r="BNZ196" s="25"/>
      <c r="BOA196" s="25"/>
      <c r="BOB196" s="25"/>
      <c r="BOC196" s="25"/>
      <c r="BOD196" s="25"/>
      <c r="BOE196" s="25"/>
      <c r="BOF196" s="25"/>
      <c r="BOG196" s="25"/>
      <c r="BOH196" s="25"/>
      <c r="BOI196" s="25"/>
      <c r="BOJ196" s="25"/>
      <c r="BOK196" s="25"/>
      <c r="BOL196" s="25"/>
      <c r="BOM196" s="25"/>
      <c r="BON196" s="25"/>
      <c r="BOO196" s="25"/>
      <c r="BOP196" s="25"/>
      <c r="BOQ196" s="25"/>
      <c r="BOR196" s="25"/>
      <c r="BOS196" s="25"/>
      <c r="BOT196" s="25"/>
      <c r="BOU196" s="25"/>
      <c r="BOV196" s="25"/>
      <c r="BOW196" s="25"/>
      <c r="BOX196" s="25"/>
      <c r="BOY196" s="25"/>
      <c r="BOZ196" s="25"/>
      <c r="BPA196" s="25"/>
      <c r="BPB196" s="25"/>
      <c r="BPC196" s="25"/>
      <c r="BPD196" s="25"/>
      <c r="BPE196" s="25"/>
      <c r="BPF196" s="25"/>
      <c r="BPG196" s="25"/>
      <c r="BPH196" s="25"/>
      <c r="BPI196" s="25"/>
      <c r="BPJ196" s="25"/>
      <c r="BPK196" s="25"/>
      <c r="BPL196" s="25"/>
      <c r="BPM196" s="25"/>
      <c r="BPN196" s="25"/>
      <c r="BPO196" s="25"/>
      <c r="BPP196" s="25"/>
      <c r="BPQ196" s="25"/>
      <c r="BPR196" s="25"/>
      <c r="BPS196" s="25"/>
      <c r="BPT196" s="25"/>
      <c r="BPU196" s="25"/>
      <c r="BPV196" s="25"/>
      <c r="BPW196" s="25"/>
      <c r="BPX196" s="25"/>
      <c r="BPY196" s="25"/>
      <c r="BPZ196" s="25"/>
      <c r="BQA196" s="25"/>
      <c r="BQB196" s="25"/>
      <c r="BQC196" s="25"/>
      <c r="BQD196" s="25"/>
      <c r="BQE196" s="25"/>
      <c r="BQF196" s="25"/>
      <c r="BQG196" s="25"/>
      <c r="BQH196" s="25"/>
      <c r="BQI196" s="25"/>
      <c r="BQJ196" s="25"/>
      <c r="BQK196" s="25"/>
      <c r="BQL196" s="25"/>
      <c r="BQM196" s="25"/>
      <c r="BQN196" s="25"/>
      <c r="BQO196" s="25"/>
      <c r="BQP196" s="25"/>
      <c r="BQQ196" s="25"/>
      <c r="BQR196" s="25"/>
      <c r="BQS196" s="25"/>
      <c r="BQT196" s="25"/>
      <c r="BQU196" s="25"/>
      <c r="BQV196" s="25"/>
      <c r="BQW196" s="25"/>
      <c r="BQX196" s="25"/>
      <c r="BQY196" s="25"/>
      <c r="BQZ196" s="25"/>
      <c r="BRA196" s="25"/>
      <c r="BRB196" s="25"/>
      <c r="BRC196" s="25"/>
      <c r="BRD196" s="25"/>
      <c r="BRE196" s="25"/>
      <c r="BRF196" s="25"/>
      <c r="BRG196" s="25"/>
      <c r="BRH196" s="25"/>
      <c r="BRI196" s="25"/>
      <c r="BRJ196" s="25"/>
      <c r="BRK196" s="25"/>
      <c r="BRL196" s="25"/>
      <c r="BRM196" s="25"/>
      <c r="BRN196" s="25"/>
      <c r="BRO196" s="25"/>
      <c r="BRP196" s="25"/>
      <c r="BRQ196" s="25"/>
      <c r="BRR196" s="25"/>
      <c r="BRS196" s="25"/>
      <c r="BRT196" s="25"/>
      <c r="BRU196" s="25"/>
      <c r="BRV196" s="25"/>
      <c r="BRW196" s="25"/>
      <c r="BRX196" s="25"/>
      <c r="BRY196" s="25"/>
      <c r="BRZ196" s="25"/>
      <c r="BSA196" s="25"/>
      <c r="BSB196" s="25"/>
      <c r="BSC196" s="25"/>
      <c r="BSD196" s="25"/>
      <c r="BSE196" s="25"/>
      <c r="BSF196" s="25"/>
      <c r="BSG196" s="25"/>
      <c r="BSH196" s="25"/>
      <c r="BSI196" s="25"/>
      <c r="BSJ196" s="25"/>
      <c r="BSK196" s="25"/>
      <c r="BSL196" s="25"/>
      <c r="BSM196" s="25"/>
      <c r="BSN196" s="25"/>
      <c r="BSO196" s="25"/>
      <c r="BSP196" s="25"/>
      <c r="BSQ196" s="25"/>
      <c r="BSR196" s="25"/>
      <c r="BSS196" s="25"/>
      <c r="BST196" s="25"/>
      <c r="BSU196" s="25"/>
      <c r="BSV196" s="25"/>
      <c r="BSW196" s="25"/>
      <c r="BSX196" s="25"/>
      <c r="BSY196" s="25"/>
      <c r="BSZ196" s="25"/>
      <c r="BTA196" s="25"/>
      <c r="BTB196" s="25"/>
      <c r="BTC196" s="25"/>
      <c r="BTD196" s="25"/>
      <c r="BTE196" s="25"/>
      <c r="BTF196" s="25"/>
      <c r="BTG196" s="25"/>
      <c r="BTH196" s="25"/>
      <c r="BTI196" s="25"/>
      <c r="BTJ196" s="25"/>
      <c r="BTK196" s="25"/>
      <c r="BTL196" s="25"/>
      <c r="BTM196" s="25"/>
      <c r="BTN196" s="25"/>
      <c r="BTO196" s="25"/>
      <c r="BTP196" s="25"/>
      <c r="BTQ196" s="25"/>
      <c r="BTR196" s="25"/>
      <c r="BTS196" s="25"/>
      <c r="BTT196" s="25"/>
      <c r="BTU196" s="25"/>
      <c r="BTV196" s="25"/>
      <c r="BTW196" s="25"/>
      <c r="BTX196" s="25"/>
      <c r="BTY196" s="25"/>
      <c r="BTZ196" s="25"/>
      <c r="BUA196" s="25"/>
      <c r="BUB196" s="25"/>
      <c r="BUC196" s="25"/>
      <c r="BUD196" s="25"/>
      <c r="BUE196" s="25"/>
      <c r="BUF196" s="25"/>
      <c r="BUG196" s="25"/>
      <c r="BUH196" s="25"/>
      <c r="BUI196" s="25"/>
      <c r="BUJ196" s="25"/>
      <c r="BUK196" s="25"/>
      <c r="BUL196" s="25"/>
      <c r="BUM196" s="25"/>
      <c r="BUN196" s="25"/>
      <c r="BUO196" s="25"/>
      <c r="BUP196" s="25"/>
      <c r="BUQ196" s="25"/>
      <c r="BUR196" s="25"/>
      <c r="BUS196" s="25"/>
      <c r="BUT196" s="25"/>
      <c r="BUU196" s="25"/>
      <c r="BUV196" s="25"/>
      <c r="BUW196" s="25"/>
      <c r="BUX196" s="25"/>
      <c r="BUY196" s="25"/>
      <c r="BUZ196" s="25"/>
      <c r="BVA196" s="25"/>
      <c r="BVB196" s="25"/>
      <c r="BVC196" s="25"/>
      <c r="BVD196" s="25"/>
      <c r="BVE196" s="25"/>
      <c r="BVF196" s="25"/>
      <c r="BVG196" s="25"/>
      <c r="BVH196" s="25"/>
      <c r="BVI196" s="25"/>
      <c r="BVJ196" s="25"/>
      <c r="BVK196" s="25"/>
      <c r="BVL196" s="25"/>
      <c r="BVM196" s="25"/>
      <c r="BVN196" s="25"/>
      <c r="BVO196" s="25"/>
      <c r="BVP196" s="25"/>
      <c r="BVQ196" s="25"/>
      <c r="BVR196" s="25"/>
      <c r="BVS196" s="25"/>
      <c r="BVT196" s="25"/>
      <c r="BVU196" s="25"/>
      <c r="BVV196" s="25"/>
      <c r="BVW196" s="25"/>
      <c r="BVX196" s="25"/>
      <c r="BVY196" s="25"/>
      <c r="BVZ196" s="25"/>
      <c r="BWA196" s="25"/>
      <c r="BWB196" s="25"/>
      <c r="BWC196" s="25"/>
      <c r="BWD196" s="25"/>
      <c r="BWE196" s="25"/>
      <c r="BWF196" s="25"/>
      <c r="BWG196" s="25"/>
      <c r="BWH196" s="25"/>
      <c r="BWI196" s="25"/>
      <c r="BWJ196" s="25"/>
      <c r="BWK196" s="25"/>
      <c r="BWL196" s="25"/>
      <c r="BWM196" s="25"/>
      <c r="BWN196" s="25"/>
      <c r="BWO196" s="25"/>
      <c r="BWP196" s="25"/>
      <c r="BWQ196" s="25"/>
      <c r="BWR196" s="25"/>
      <c r="BWS196" s="25"/>
      <c r="BWT196" s="25"/>
      <c r="BWU196" s="25"/>
      <c r="BWV196" s="25"/>
      <c r="BWW196" s="25"/>
      <c r="BWX196" s="25"/>
      <c r="BWY196" s="25"/>
      <c r="BWZ196" s="25"/>
      <c r="BXA196" s="25"/>
      <c r="BXB196" s="25"/>
      <c r="BXC196" s="25"/>
      <c r="BXD196" s="25"/>
      <c r="BXE196" s="25"/>
      <c r="BXF196" s="25"/>
      <c r="BXG196" s="25"/>
      <c r="BXH196" s="25"/>
      <c r="BXI196" s="25"/>
      <c r="BXJ196" s="25"/>
      <c r="BXK196" s="25"/>
      <c r="BXL196" s="25"/>
      <c r="BXM196" s="25"/>
      <c r="BXN196" s="25"/>
      <c r="BXO196" s="25"/>
      <c r="BXP196" s="25"/>
      <c r="BXQ196" s="25"/>
      <c r="BXR196" s="25"/>
      <c r="BXS196" s="25"/>
      <c r="BXT196" s="25"/>
      <c r="BXU196" s="25"/>
      <c r="BXV196" s="25"/>
      <c r="BXW196" s="25"/>
      <c r="BXX196" s="25"/>
      <c r="BXY196" s="25"/>
      <c r="BXZ196" s="25"/>
      <c r="BYA196" s="25"/>
      <c r="BYB196" s="25"/>
      <c r="BYC196" s="25"/>
      <c r="BYD196" s="25"/>
      <c r="BYE196" s="25"/>
      <c r="BYF196" s="25"/>
      <c r="BYG196" s="25"/>
      <c r="BYH196" s="25"/>
      <c r="BYI196" s="25"/>
      <c r="BYJ196" s="25"/>
      <c r="BYK196" s="25"/>
      <c r="BYL196" s="25"/>
      <c r="BYM196" s="25"/>
      <c r="BYN196" s="25"/>
      <c r="BYO196" s="25"/>
      <c r="BYP196" s="25"/>
      <c r="BYQ196" s="25"/>
      <c r="BYR196" s="25"/>
      <c r="BYS196" s="25"/>
      <c r="BYT196" s="25"/>
      <c r="BYU196" s="25"/>
      <c r="BYV196" s="25"/>
      <c r="BYW196" s="25"/>
      <c r="BYX196" s="25"/>
      <c r="BYY196" s="25"/>
      <c r="BYZ196" s="25"/>
      <c r="BZA196" s="25"/>
      <c r="BZB196" s="25"/>
      <c r="BZC196" s="25"/>
      <c r="BZD196" s="25"/>
      <c r="BZE196" s="25"/>
      <c r="BZF196" s="25"/>
      <c r="BZG196" s="25"/>
      <c r="BZH196" s="25"/>
      <c r="BZI196" s="25"/>
      <c r="BZJ196" s="25"/>
      <c r="BZK196" s="25"/>
      <c r="BZL196" s="25"/>
      <c r="BZM196" s="25"/>
      <c r="BZN196" s="25"/>
      <c r="BZO196" s="25"/>
      <c r="BZP196" s="25"/>
      <c r="BZQ196" s="25"/>
      <c r="BZR196" s="25"/>
      <c r="BZS196" s="25"/>
      <c r="BZT196" s="25"/>
      <c r="BZU196" s="25"/>
      <c r="BZV196" s="25"/>
      <c r="BZW196" s="25"/>
      <c r="BZX196" s="25"/>
      <c r="BZY196" s="25"/>
      <c r="BZZ196" s="25"/>
      <c r="CAA196" s="25"/>
      <c r="CAB196" s="25"/>
      <c r="CAC196" s="25"/>
      <c r="CAD196" s="25"/>
      <c r="CAE196" s="25"/>
      <c r="CAF196" s="25"/>
      <c r="CAG196" s="25"/>
      <c r="CAH196" s="25"/>
      <c r="CAI196" s="25"/>
      <c r="CAJ196" s="25"/>
      <c r="CAK196" s="25"/>
      <c r="CAL196" s="25"/>
      <c r="CAM196" s="25"/>
      <c r="CAN196" s="25"/>
      <c r="CAO196" s="25"/>
      <c r="CAP196" s="25"/>
      <c r="CAQ196" s="25"/>
      <c r="CAR196" s="25"/>
      <c r="CAS196" s="25"/>
      <c r="CAT196" s="25"/>
      <c r="CAU196" s="25"/>
      <c r="CAV196" s="25"/>
      <c r="CAW196" s="25"/>
      <c r="CAX196" s="25"/>
      <c r="CAY196" s="25"/>
      <c r="CAZ196" s="25"/>
      <c r="CBA196" s="25"/>
      <c r="CBB196" s="25"/>
      <c r="CBC196" s="25"/>
      <c r="CBD196" s="25"/>
      <c r="CBE196" s="25"/>
      <c r="CBF196" s="25"/>
      <c r="CBG196" s="25"/>
      <c r="CBH196" s="25"/>
      <c r="CBI196" s="25"/>
      <c r="CBJ196" s="25"/>
      <c r="CBK196" s="25"/>
      <c r="CBL196" s="25"/>
      <c r="CBM196" s="25"/>
      <c r="CBN196" s="25"/>
      <c r="CBO196" s="25"/>
      <c r="CBP196" s="25"/>
      <c r="CBQ196" s="25"/>
      <c r="CBR196" s="25"/>
      <c r="CBS196" s="25"/>
      <c r="CBT196" s="25"/>
      <c r="CBU196" s="25"/>
      <c r="CBV196" s="25"/>
      <c r="CBW196" s="25"/>
      <c r="CBX196" s="25"/>
      <c r="CBY196" s="25"/>
      <c r="CBZ196" s="25"/>
      <c r="CCA196" s="25"/>
      <c r="CCB196" s="25"/>
      <c r="CCC196" s="25"/>
      <c r="CCD196" s="25"/>
      <c r="CCE196" s="25"/>
      <c r="CCF196" s="25"/>
      <c r="CCG196" s="25"/>
      <c r="CCH196" s="25"/>
      <c r="CCI196" s="25"/>
      <c r="CCJ196" s="25"/>
      <c r="CCK196" s="25"/>
      <c r="CCL196" s="25"/>
      <c r="CCM196" s="25"/>
      <c r="CCN196" s="25"/>
      <c r="CCO196" s="25"/>
      <c r="CCP196" s="25"/>
      <c r="CCQ196" s="25"/>
      <c r="CCR196" s="25"/>
      <c r="CCS196" s="25"/>
      <c r="CCT196" s="25"/>
      <c r="CCU196" s="25"/>
      <c r="CCV196" s="25"/>
      <c r="CCW196" s="25"/>
      <c r="CCX196" s="25"/>
      <c r="CCY196" s="25"/>
      <c r="CCZ196" s="25"/>
      <c r="CDA196" s="25"/>
      <c r="CDB196" s="25"/>
      <c r="CDC196" s="25"/>
      <c r="CDD196" s="25"/>
      <c r="CDE196" s="25"/>
      <c r="CDF196" s="25"/>
      <c r="CDG196" s="25"/>
      <c r="CDH196" s="25"/>
      <c r="CDI196" s="25"/>
      <c r="CDJ196" s="25"/>
      <c r="CDK196" s="25"/>
      <c r="CDL196" s="25"/>
      <c r="CDM196" s="25"/>
      <c r="CDN196" s="25"/>
      <c r="CDO196" s="25"/>
      <c r="CDP196" s="25"/>
      <c r="CDQ196" s="25"/>
      <c r="CDR196" s="25"/>
      <c r="CDS196" s="25"/>
      <c r="CDT196" s="25"/>
      <c r="CDU196" s="25"/>
      <c r="CDV196" s="25"/>
      <c r="CDW196" s="25"/>
      <c r="CDX196" s="25"/>
      <c r="CDY196" s="25"/>
      <c r="CDZ196" s="25"/>
      <c r="CEA196" s="25"/>
      <c r="CEB196" s="25"/>
      <c r="CEC196" s="25"/>
      <c r="CED196" s="25"/>
      <c r="CEE196" s="25"/>
      <c r="CEF196" s="25"/>
      <c r="CEG196" s="25"/>
      <c r="CEH196" s="25"/>
      <c r="CEI196" s="25"/>
      <c r="CEJ196" s="25"/>
      <c r="CEK196" s="25"/>
      <c r="CEL196" s="25"/>
      <c r="CEM196" s="25"/>
      <c r="CEN196" s="25"/>
      <c r="CEO196" s="25"/>
      <c r="CEP196" s="25"/>
      <c r="CEQ196" s="25"/>
      <c r="CER196" s="25"/>
      <c r="CES196" s="25"/>
      <c r="CET196" s="25"/>
      <c r="CEU196" s="25"/>
      <c r="CEV196" s="25"/>
      <c r="CEW196" s="25"/>
      <c r="CEX196" s="25"/>
      <c r="CEY196" s="25"/>
      <c r="CEZ196" s="25"/>
      <c r="CFA196" s="25"/>
      <c r="CFB196" s="25"/>
      <c r="CFC196" s="25"/>
      <c r="CFD196" s="25"/>
      <c r="CFE196" s="25"/>
      <c r="CFF196" s="25"/>
      <c r="CFG196" s="25"/>
      <c r="CFH196" s="25"/>
      <c r="CFI196" s="25"/>
      <c r="CFJ196" s="25"/>
      <c r="CFK196" s="25"/>
      <c r="CFL196" s="25"/>
      <c r="CFM196" s="25"/>
      <c r="CFN196" s="25"/>
      <c r="CFO196" s="25"/>
      <c r="CFP196" s="25"/>
      <c r="CFQ196" s="25"/>
      <c r="CFR196" s="25"/>
      <c r="CFS196" s="25"/>
      <c r="CFT196" s="25"/>
      <c r="CFU196" s="25"/>
      <c r="CFV196" s="25"/>
      <c r="CFW196" s="25"/>
      <c r="CFX196" s="25"/>
      <c r="CFY196" s="25"/>
      <c r="CFZ196" s="25"/>
      <c r="CGA196" s="25"/>
      <c r="CGB196" s="25"/>
      <c r="CGC196" s="25"/>
      <c r="CGD196" s="25"/>
      <c r="CGE196" s="25"/>
      <c r="CGF196" s="25"/>
      <c r="CGG196" s="25"/>
      <c r="CGH196" s="25"/>
      <c r="CGI196" s="25"/>
      <c r="CGJ196" s="25"/>
      <c r="CGK196" s="25"/>
      <c r="CGL196" s="25"/>
      <c r="CGM196" s="25"/>
      <c r="CGN196" s="25"/>
      <c r="CGO196" s="25"/>
      <c r="CGP196" s="25"/>
      <c r="CGQ196" s="25"/>
      <c r="CGR196" s="25"/>
      <c r="CGS196" s="25"/>
      <c r="CGT196" s="25"/>
      <c r="CGU196" s="25"/>
      <c r="CGV196" s="25"/>
      <c r="CGW196" s="25"/>
      <c r="CGX196" s="25"/>
      <c r="CGY196" s="25"/>
      <c r="CGZ196" s="25"/>
      <c r="CHA196" s="25"/>
      <c r="CHB196" s="25"/>
      <c r="CHC196" s="25"/>
      <c r="CHD196" s="25"/>
      <c r="CHE196" s="25"/>
      <c r="CHF196" s="25"/>
      <c r="CHG196" s="25"/>
      <c r="CHH196" s="25"/>
      <c r="CHI196" s="25"/>
      <c r="CHJ196" s="25"/>
      <c r="CHK196" s="25"/>
      <c r="CHL196" s="25"/>
      <c r="CHM196" s="25"/>
      <c r="CHN196" s="25"/>
      <c r="CHO196" s="25"/>
      <c r="CHP196" s="25"/>
      <c r="CHQ196" s="25"/>
      <c r="CHR196" s="25"/>
      <c r="CHS196" s="25"/>
      <c r="CHT196" s="25"/>
      <c r="CHU196" s="25"/>
      <c r="CHV196" s="25"/>
      <c r="CHW196" s="25"/>
      <c r="CHX196" s="25"/>
      <c r="CHY196" s="25"/>
      <c r="CHZ196" s="25"/>
      <c r="CIA196" s="25"/>
      <c r="CIB196" s="25"/>
      <c r="CIC196" s="25"/>
      <c r="CID196" s="25"/>
      <c r="CIE196" s="25"/>
      <c r="CIF196" s="25"/>
      <c r="CIG196" s="25"/>
      <c r="CIH196" s="25"/>
      <c r="CII196" s="25"/>
      <c r="CIJ196" s="25"/>
      <c r="CIK196" s="25"/>
      <c r="CIL196" s="25"/>
      <c r="CIM196" s="25"/>
      <c r="CIN196" s="25"/>
      <c r="CIO196" s="25"/>
      <c r="CIP196" s="25"/>
      <c r="CIQ196" s="25"/>
      <c r="CIR196" s="25"/>
      <c r="CIS196" s="25"/>
      <c r="CIT196" s="25"/>
      <c r="CIU196" s="25"/>
      <c r="CIV196" s="25"/>
      <c r="CIW196" s="25"/>
      <c r="CIX196" s="25"/>
      <c r="CIY196" s="25"/>
      <c r="CIZ196" s="25"/>
      <c r="CJA196" s="25"/>
      <c r="CJB196" s="25"/>
      <c r="CJC196" s="25"/>
      <c r="CJD196" s="25"/>
      <c r="CJE196" s="25"/>
      <c r="CJF196" s="25"/>
      <c r="CJG196" s="25"/>
      <c r="CJH196" s="25"/>
      <c r="CJI196" s="25"/>
      <c r="CJJ196" s="25"/>
      <c r="CJK196" s="25"/>
      <c r="CJL196" s="25"/>
      <c r="CJM196" s="25"/>
      <c r="CJN196" s="25"/>
      <c r="CJO196" s="25"/>
      <c r="CJP196" s="25"/>
      <c r="CJQ196" s="25"/>
      <c r="CJR196" s="25"/>
      <c r="CJS196" s="25"/>
      <c r="CJT196" s="25"/>
      <c r="CJU196" s="25"/>
      <c r="CJV196" s="25"/>
      <c r="CJW196" s="25"/>
      <c r="CJX196" s="25"/>
      <c r="CJY196" s="25"/>
      <c r="CJZ196" s="25"/>
      <c r="CKA196" s="25"/>
      <c r="CKB196" s="25"/>
      <c r="CKC196" s="25"/>
      <c r="CKD196" s="25"/>
      <c r="CKE196" s="25"/>
      <c r="CKF196" s="25"/>
      <c r="CKG196" s="25"/>
      <c r="CKH196" s="25"/>
      <c r="CKI196" s="25"/>
      <c r="CKJ196" s="25"/>
      <c r="CKK196" s="25"/>
      <c r="CKL196" s="25"/>
      <c r="CKM196" s="25"/>
      <c r="CKN196" s="25"/>
      <c r="CKO196" s="25"/>
      <c r="CKP196" s="25"/>
      <c r="CKQ196" s="25"/>
      <c r="CKR196" s="25"/>
      <c r="CKS196" s="25"/>
      <c r="CKT196" s="25"/>
      <c r="CKU196" s="25"/>
      <c r="CKV196" s="25"/>
      <c r="CKW196" s="25"/>
      <c r="CKX196" s="25"/>
      <c r="CKY196" s="25"/>
      <c r="CKZ196" s="25"/>
      <c r="CLA196" s="25"/>
      <c r="CLB196" s="25"/>
      <c r="CLC196" s="25"/>
      <c r="CLD196" s="25"/>
      <c r="CLE196" s="25"/>
      <c r="CLF196" s="25"/>
      <c r="CLG196" s="25"/>
      <c r="CLH196" s="25"/>
      <c r="CLI196" s="25"/>
      <c r="CLJ196" s="25"/>
      <c r="CLK196" s="25"/>
      <c r="CLL196" s="25"/>
      <c r="CLM196" s="25"/>
      <c r="CLN196" s="25"/>
      <c r="CLO196" s="25"/>
      <c r="CLP196" s="25"/>
      <c r="CLQ196" s="25"/>
      <c r="CLR196" s="25"/>
      <c r="CLS196" s="25"/>
      <c r="CLT196" s="25"/>
      <c r="CLU196" s="25"/>
      <c r="CLV196" s="25"/>
      <c r="CLW196" s="25"/>
      <c r="CLX196" s="25"/>
      <c r="CLY196" s="25"/>
      <c r="CLZ196" s="25"/>
      <c r="CMA196" s="25"/>
      <c r="CMB196" s="25"/>
      <c r="CMC196" s="25"/>
      <c r="CMD196" s="25"/>
      <c r="CME196" s="25"/>
      <c r="CMF196" s="25"/>
      <c r="CMG196" s="25"/>
      <c r="CMH196" s="25"/>
      <c r="CMI196" s="25"/>
      <c r="CMJ196" s="25"/>
      <c r="CMK196" s="25"/>
      <c r="CML196" s="25"/>
      <c r="CMM196" s="25"/>
      <c r="CMN196" s="25"/>
      <c r="CMO196" s="25"/>
      <c r="CMP196" s="25"/>
      <c r="CMQ196" s="25"/>
      <c r="CMR196" s="25"/>
      <c r="CMS196" s="25"/>
      <c r="CMT196" s="25"/>
      <c r="CMU196" s="25"/>
      <c r="CMV196" s="25"/>
      <c r="CMW196" s="25"/>
      <c r="CMX196" s="25"/>
      <c r="CMY196" s="25"/>
      <c r="CMZ196" s="25"/>
      <c r="CNA196" s="25"/>
      <c r="CNB196" s="25"/>
      <c r="CNC196" s="25"/>
      <c r="CND196" s="25"/>
      <c r="CNE196" s="25"/>
      <c r="CNF196" s="25"/>
      <c r="CNG196" s="25"/>
      <c r="CNH196" s="25"/>
      <c r="CNI196" s="25"/>
      <c r="CNJ196" s="25"/>
      <c r="CNK196" s="25"/>
      <c r="CNL196" s="25"/>
      <c r="CNM196" s="25"/>
      <c r="CNN196" s="25"/>
      <c r="CNO196" s="25"/>
      <c r="CNP196" s="25"/>
      <c r="CNQ196" s="25"/>
      <c r="CNR196" s="25"/>
      <c r="CNS196" s="25"/>
      <c r="CNT196" s="25"/>
      <c r="CNU196" s="25"/>
      <c r="CNV196" s="25"/>
      <c r="CNW196" s="25"/>
      <c r="CNX196" s="25"/>
      <c r="CNY196" s="25"/>
      <c r="CNZ196" s="25"/>
      <c r="COA196" s="25"/>
      <c r="COB196" s="25"/>
      <c r="COC196" s="25"/>
      <c r="COD196" s="25"/>
      <c r="COE196" s="25"/>
      <c r="COF196" s="25"/>
      <c r="COG196" s="25"/>
      <c r="COH196" s="25"/>
      <c r="COI196" s="25"/>
      <c r="COJ196" s="25"/>
      <c r="COK196" s="25"/>
      <c r="COL196" s="25"/>
      <c r="COM196" s="25"/>
      <c r="CON196" s="25"/>
      <c r="COO196" s="25"/>
      <c r="COP196" s="25"/>
      <c r="COQ196" s="25"/>
      <c r="COR196" s="25"/>
      <c r="COS196" s="25"/>
      <c r="COT196" s="25"/>
      <c r="COU196" s="25"/>
      <c r="COV196" s="25"/>
      <c r="COW196" s="25"/>
      <c r="COX196" s="25"/>
      <c r="COY196" s="25"/>
      <c r="COZ196" s="25"/>
      <c r="CPA196" s="25"/>
      <c r="CPB196" s="25"/>
      <c r="CPC196" s="25"/>
      <c r="CPD196" s="25"/>
      <c r="CPE196" s="25"/>
      <c r="CPF196" s="25"/>
      <c r="CPG196" s="25"/>
      <c r="CPH196" s="25"/>
      <c r="CPI196" s="25"/>
      <c r="CPJ196" s="25"/>
      <c r="CPK196" s="25"/>
      <c r="CPL196" s="25"/>
      <c r="CPM196" s="25"/>
      <c r="CPN196" s="25"/>
      <c r="CPO196" s="25"/>
      <c r="CPP196" s="25"/>
      <c r="CPQ196" s="25"/>
      <c r="CPR196" s="25"/>
      <c r="CPS196" s="25"/>
      <c r="CPT196" s="25"/>
      <c r="CPU196" s="25"/>
      <c r="CPV196" s="25"/>
      <c r="CPW196" s="25"/>
      <c r="CPX196" s="25"/>
      <c r="CPY196" s="25"/>
      <c r="CPZ196" s="25"/>
      <c r="CQA196" s="25"/>
      <c r="CQB196" s="25"/>
      <c r="CQC196" s="25"/>
      <c r="CQD196" s="25"/>
      <c r="CQE196" s="25"/>
      <c r="CQF196" s="25"/>
      <c r="CQG196" s="25"/>
      <c r="CQH196" s="25"/>
      <c r="CQI196" s="25"/>
      <c r="CQJ196" s="25"/>
      <c r="CQK196" s="25"/>
      <c r="CQL196" s="25"/>
      <c r="CQM196" s="25"/>
      <c r="CQN196" s="25"/>
      <c r="CQO196" s="25"/>
      <c r="CQP196" s="25"/>
      <c r="CQQ196" s="25"/>
      <c r="CQR196" s="25"/>
      <c r="CQS196" s="25"/>
      <c r="CQT196" s="25"/>
      <c r="CQU196" s="25"/>
      <c r="CQV196" s="25"/>
      <c r="CQW196" s="25"/>
      <c r="CQX196" s="25"/>
      <c r="CQY196" s="25"/>
      <c r="CQZ196" s="25"/>
      <c r="CRA196" s="25"/>
      <c r="CRB196" s="25"/>
      <c r="CRC196" s="25"/>
      <c r="CRD196" s="25"/>
      <c r="CRE196" s="25"/>
      <c r="CRF196" s="25"/>
      <c r="CRG196" s="25"/>
      <c r="CRH196" s="25"/>
      <c r="CRI196" s="25"/>
      <c r="CRJ196" s="25"/>
      <c r="CRK196" s="25"/>
      <c r="CRL196" s="25"/>
      <c r="CRM196" s="25"/>
      <c r="CRN196" s="25"/>
      <c r="CRO196" s="25"/>
      <c r="CRP196" s="25"/>
      <c r="CRQ196" s="25"/>
      <c r="CRR196" s="25"/>
      <c r="CRS196" s="25"/>
      <c r="CRT196" s="25"/>
      <c r="CRU196" s="25"/>
      <c r="CRV196" s="25"/>
      <c r="CRW196" s="25"/>
      <c r="CRX196" s="25"/>
      <c r="CRY196" s="25"/>
      <c r="CRZ196" s="25"/>
      <c r="CSA196" s="25"/>
      <c r="CSB196" s="25"/>
      <c r="CSC196" s="25"/>
      <c r="CSD196" s="25"/>
      <c r="CSE196" s="25"/>
      <c r="CSF196" s="25"/>
      <c r="CSG196" s="25"/>
      <c r="CSH196" s="25"/>
      <c r="CSI196" s="25"/>
      <c r="CSJ196" s="25"/>
      <c r="CSK196" s="25"/>
      <c r="CSL196" s="25"/>
      <c r="CSM196" s="25"/>
      <c r="CSN196" s="25"/>
      <c r="CSO196" s="25"/>
      <c r="CSP196" s="25"/>
      <c r="CSQ196" s="25"/>
      <c r="CSR196" s="25"/>
      <c r="CSS196" s="25"/>
      <c r="CST196" s="25"/>
      <c r="CSU196" s="25"/>
      <c r="CSV196" s="25"/>
      <c r="CSW196" s="25"/>
      <c r="CSX196" s="25"/>
      <c r="CSY196" s="25"/>
      <c r="CSZ196" s="25"/>
      <c r="CTA196" s="25"/>
      <c r="CTB196" s="25"/>
      <c r="CTC196" s="25"/>
      <c r="CTD196" s="25"/>
      <c r="CTE196" s="25"/>
      <c r="CTF196" s="25"/>
      <c r="CTG196" s="25"/>
      <c r="CTH196" s="25"/>
      <c r="CTI196" s="25"/>
      <c r="CTJ196" s="25"/>
      <c r="CTK196" s="25"/>
      <c r="CTL196" s="25"/>
      <c r="CTM196" s="25"/>
      <c r="CTN196" s="25"/>
      <c r="CTO196" s="25"/>
      <c r="CTP196" s="25"/>
      <c r="CTQ196" s="25"/>
      <c r="CTR196" s="25"/>
      <c r="CTS196" s="25"/>
      <c r="CTT196" s="25"/>
      <c r="CTU196" s="25"/>
      <c r="CTV196" s="25"/>
      <c r="CTW196" s="25"/>
      <c r="CTX196" s="25"/>
      <c r="CTY196" s="25"/>
      <c r="CTZ196" s="25"/>
      <c r="CUA196" s="25"/>
      <c r="CUB196" s="25"/>
      <c r="CUC196" s="25"/>
      <c r="CUD196" s="25"/>
      <c r="CUE196" s="25"/>
      <c r="CUF196" s="25"/>
      <c r="CUG196" s="25"/>
      <c r="CUH196" s="25"/>
      <c r="CUI196" s="25"/>
      <c r="CUJ196" s="25"/>
      <c r="CUK196" s="25"/>
      <c r="CUL196" s="25"/>
      <c r="CUM196" s="25"/>
      <c r="CUN196" s="25"/>
      <c r="CUO196" s="25"/>
      <c r="CUP196" s="25"/>
      <c r="CUQ196" s="25"/>
      <c r="CUR196" s="25"/>
      <c r="CUS196" s="25"/>
      <c r="CUT196" s="25"/>
      <c r="CUU196" s="25"/>
      <c r="CUV196" s="25"/>
      <c r="CUW196" s="25"/>
      <c r="CUX196" s="25"/>
      <c r="CUY196" s="25"/>
      <c r="CUZ196" s="25"/>
      <c r="CVA196" s="25"/>
      <c r="CVB196" s="25"/>
      <c r="CVC196" s="25"/>
      <c r="CVD196" s="25"/>
      <c r="CVE196" s="25"/>
      <c r="CVF196" s="25"/>
      <c r="CVG196" s="25"/>
      <c r="CVH196" s="25"/>
      <c r="CVI196" s="25"/>
      <c r="CVJ196" s="25"/>
      <c r="CVK196" s="25"/>
      <c r="CVL196" s="25"/>
      <c r="CVM196" s="25"/>
      <c r="CVN196" s="25"/>
      <c r="CVO196" s="25"/>
      <c r="CVP196" s="25"/>
      <c r="CVQ196" s="25"/>
      <c r="CVR196" s="25"/>
      <c r="CVS196" s="25"/>
      <c r="CVT196" s="25"/>
      <c r="CVU196" s="25"/>
      <c r="CVV196" s="25"/>
      <c r="CVW196" s="25"/>
      <c r="CVX196" s="25"/>
      <c r="CVY196" s="25"/>
      <c r="CVZ196" s="25"/>
      <c r="CWA196" s="25"/>
      <c r="CWB196" s="25"/>
      <c r="CWC196" s="25"/>
      <c r="CWD196" s="25"/>
      <c r="CWE196" s="25"/>
      <c r="CWF196" s="25"/>
      <c r="CWG196" s="25"/>
      <c r="CWH196" s="25"/>
      <c r="CWI196" s="25"/>
      <c r="CWJ196" s="25"/>
      <c r="CWK196" s="25"/>
      <c r="CWL196" s="25"/>
      <c r="CWM196" s="25"/>
      <c r="CWN196" s="25"/>
      <c r="CWO196" s="25"/>
      <c r="CWP196" s="25"/>
      <c r="CWQ196" s="25"/>
      <c r="CWR196" s="25"/>
      <c r="CWS196" s="25"/>
      <c r="CWT196" s="25"/>
      <c r="CWU196" s="25"/>
      <c r="CWV196" s="25"/>
      <c r="CWW196" s="25"/>
      <c r="CWX196" s="25"/>
      <c r="CWY196" s="25"/>
      <c r="CWZ196" s="25"/>
      <c r="CXA196" s="25"/>
      <c r="CXB196" s="25"/>
      <c r="CXC196" s="25"/>
      <c r="CXD196" s="25"/>
      <c r="CXE196" s="25"/>
      <c r="CXF196" s="25"/>
      <c r="CXG196" s="25"/>
      <c r="CXH196" s="25"/>
      <c r="CXI196" s="25"/>
      <c r="CXJ196" s="25"/>
      <c r="CXK196" s="25"/>
      <c r="CXL196" s="25"/>
      <c r="CXM196" s="25"/>
      <c r="CXN196" s="25"/>
      <c r="CXO196" s="25"/>
      <c r="CXP196" s="25"/>
      <c r="CXQ196" s="25"/>
      <c r="CXR196" s="25"/>
      <c r="CXS196" s="25"/>
      <c r="CXT196" s="25"/>
      <c r="CXU196" s="25"/>
      <c r="CXV196" s="25"/>
      <c r="CXW196" s="25"/>
      <c r="CXX196" s="25"/>
      <c r="CXY196" s="25"/>
      <c r="CXZ196" s="25"/>
      <c r="CYA196" s="25"/>
      <c r="CYB196" s="25"/>
      <c r="CYC196" s="25"/>
      <c r="CYD196" s="25"/>
      <c r="CYE196" s="25"/>
      <c r="CYF196" s="25"/>
      <c r="CYG196" s="25"/>
      <c r="CYH196" s="25"/>
      <c r="CYI196" s="25"/>
      <c r="CYJ196" s="25"/>
      <c r="CYK196" s="25"/>
      <c r="CYL196" s="25"/>
      <c r="CYM196" s="25"/>
      <c r="CYN196" s="25"/>
      <c r="CYO196" s="25"/>
      <c r="CYP196" s="25"/>
      <c r="CYQ196" s="25"/>
      <c r="CYR196" s="25"/>
      <c r="CYS196" s="25"/>
      <c r="CYT196" s="25"/>
      <c r="CYU196" s="25"/>
      <c r="CYV196" s="25"/>
      <c r="CYW196" s="25"/>
      <c r="CYX196" s="25"/>
      <c r="CYY196" s="25"/>
      <c r="CYZ196" s="25"/>
      <c r="CZA196" s="25"/>
      <c r="CZB196" s="25"/>
      <c r="CZC196" s="25"/>
      <c r="CZD196" s="25"/>
      <c r="CZE196" s="25"/>
      <c r="CZF196" s="25"/>
      <c r="CZG196" s="25"/>
      <c r="CZH196" s="25"/>
      <c r="CZI196" s="25"/>
      <c r="CZJ196" s="25"/>
      <c r="CZK196" s="25"/>
      <c r="CZL196" s="25"/>
      <c r="CZM196" s="25"/>
      <c r="CZN196" s="25"/>
      <c r="CZO196" s="25"/>
      <c r="CZP196" s="25"/>
      <c r="CZQ196" s="25"/>
      <c r="CZR196" s="25"/>
      <c r="CZS196" s="25"/>
      <c r="CZT196" s="25"/>
      <c r="CZU196" s="25"/>
      <c r="CZV196" s="25"/>
      <c r="CZW196" s="25"/>
      <c r="CZX196" s="25"/>
      <c r="CZY196" s="25"/>
      <c r="CZZ196" s="25"/>
      <c r="DAA196" s="25"/>
      <c r="DAB196" s="25"/>
      <c r="DAC196" s="25"/>
      <c r="DAD196" s="25"/>
      <c r="DAE196" s="25"/>
      <c r="DAF196" s="25"/>
      <c r="DAG196" s="25"/>
      <c r="DAH196" s="25"/>
      <c r="DAI196" s="25"/>
      <c r="DAJ196" s="25"/>
      <c r="DAK196" s="25"/>
      <c r="DAL196" s="25"/>
      <c r="DAM196" s="25"/>
      <c r="DAN196" s="25"/>
      <c r="DAO196" s="25"/>
      <c r="DAP196" s="25"/>
      <c r="DAQ196" s="25"/>
      <c r="DAR196" s="25"/>
      <c r="DAS196" s="25"/>
      <c r="DAT196" s="25"/>
      <c r="DAU196" s="25"/>
      <c r="DAV196" s="25"/>
      <c r="DAW196" s="25"/>
      <c r="DAX196" s="25"/>
      <c r="DAY196" s="25"/>
      <c r="DAZ196" s="25"/>
      <c r="DBA196" s="25"/>
      <c r="DBB196" s="25"/>
      <c r="DBC196" s="25"/>
      <c r="DBD196" s="25"/>
      <c r="DBE196" s="25"/>
      <c r="DBF196" s="25"/>
      <c r="DBG196" s="25"/>
      <c r="DBH196" s="25"/>
      <c r="DBI196" s="25"/>
      <c r="DBJ196" s="25"/>
      <c r="DBK196" s="25"/>
      <c r="DBL196" s="25"/>
      <c r="DBM196" s="25"/>
      <c r="DBN196" s="25"/>
      <c r="DBO196" s="25"/>
      <c r="DBP196" s="25"/>
      <c r="DBQ196" s="25"/>
      <c r="DBR196" s="25"/>
      <c r="DBS196" s="25"/>
      <c r="DBT196" s="25"/>
      <c r="DBU196" s="25"/>
      <c r="DBV196" s="25"/>
      <c r="DBW196" s="25"/>
      <c r="DBX196" s="25"/>
      <c r="DBY196" s="25"/>
      <c r="DBZ196" s="25"/>
      <c r="DCA196" s="25"/>
      <c r="DCB196" s="25"/>
      <c r="DCC196" s="25"/>
      <c r="DCD196" s="25"/>
      <c r="DCE196" s="25"/>
      <c r="DCF196" s="25"/>
      <c r="DCG196" s="25"/>
      <c r="DCH196" s="25"/>
      <c r="DCI196" s="25"/>
      <c r="DCJ196" s="25"/>
      <c r="DCK196" s="25"/>
      <c r="DCL196" s="25"/>
      <c r="DCM196" s="25"/>
      <c r="DCN196" s="25"/>
      <c r="DCO196" s="25"/>
      <c r="DCP196" s="25"/>
      <c r="DCQ196" s="25"/>
      <c r="DCR196" s="25"/>
      <c r="DCS196" s="25"/>
      <c r="DCT196" s="25"/>
      <c r="DCU196" s="25"/>
      <c r="DCV196" s="25"/>
      <c r="DCW196" s="25"/>
      <c r="DCX196" s="25"/>
      <c r="DCY196" s="25"/>
      <c r="DCZ196" s="25"/>
      <c r="DDA196" s="25"/>
      <c r="DDB196" s="25"/>
      <c r="DDC196" s="25"/>
      <c r="DDD196" s="25"/>
      <c r="DDE196" s="25"/>
      <c r="DDF196" s="25"/>
      <c r="DDG196" s="25"/>
      <c r="DDH196" s="25"/>
      <c r="DDI196" s="25"/>
      <c r="DDJ196" s="25"/>
      <c r="DDK196" s="25"/>
      <c r="DDL196" s="25"/>
      <c r="DDM196" s="25"/>
      <c r="DDN196" s="25"/>
      <c r="DDO196" s="25"/>
      <c r="DDP196" s="25"/>
      <c r="DDQ196" s="25"/>
      <c r="DDR196" s="25"/>
      <c r="DDS196" s="25"/>
      <c r="DDT196" s="25"/>
      <c r="DDU196" s="25"/>
      <c r="DDV196" s="25"/>
      <c r="DDW196" s="25"/>
      <c r="DDX196" s="25"/>
      <c r="DDY196" s="25"/>
      <c r="DDZ196" s="25"/>
      <c r="DEA196" s="25"/>
      <c r="DEB196" s="25"/>
      <c r="DEC196" s="25"/>
      <c r="DED196" s="25"/>
      <c r="DEE196" s="25"/>
      <c r="DEF196" s="25"/>
      <c r="DEG196" s="25"/>
      <c r="DEH196" s="25"/>
      <c r="DEI196" s="25"/>
      <c r="DEJ196" s="25"/>
      <c r="DEK196" s="25"/>
      <c r="DEL196" s="25"/>
      <c r="DEM196" s="25"/>
      <c r="DEN196" s="25"/>
      <c r="DEO196" s="25"/>
      <c r="DEP196" s="25"/>
      <c r="DEQ196" s="25"/>
      <c r="DER196" s="25"/>
      <c r="DES196" s="25"/>
      <c r="DET196" s="25"/>
      <c r="DEU196" s="25"/>
      <c r="DEV196" s="25"/>
      <c r="DEW196" s="25"/>
      <c r="DEX196" s="25"/>
      <c r="DEY196" s="25"/>
      <c r="DEZ196" s="25"/>
      <c r="DFA196" s="25"/>
      <c r="DFB196" s="25"/>
      <c r="DFC196" s="25"/>
      <c r="DFD196" s="25"/>
      <c r="DFE196" s="25"/>
      <c r="DFF196" s="25"/>
      <c r="DFG196" s="25"/>
      <c r="DFH196" s="25"/>
      <c r="DFI196" s="25"/>
      <c r="DFJ196" s="25"/>
      <c r="DFK196" s="25"/>
      <c r="DFL196" s="25"/>
      <c r="DFM196" s="25"/>
      <c r="DFN196" s="25"/>
      <c r="DFO196" s="25"/>
      <c r="DFP196" s="25"/>
      <c r="DFQ196" s="25"/>
      <c r="DFR196" s="25"/>
      <c r="DFS196" s="25"/>
      <c r="DFT196" s="25"/>
      <c r="DFU196" s="25"/>
      <c r="DFV196" s="25"/>
      <c r="DFW196" s="25"/>
      <c r="DFX196" s="25"/>
      <c r="DFY196" s="25"/>
      <c r="DFZ196" s="25"/>
      <c r="DGA196" s="25"/>
      <c r="DGB196" s="25"/>
      <c r="DGC196" s="25"/>
      <c r="DGD196" s="25"/>
      <c r="DGE196" s="25"/>
      <c r="DGF196" s="25"/>
      <c r="DGG196" s="25"/>
      <c r="DGH196" s="25"/>
      <c r="DGI196" s="25"/>
      <c r="DGJ196" s="25"/>
      <c r="DGK196" s="25"/>
      <c r="DGL196" s="25"/>
      <c r="DGM196" s="25"/>
      <c r="DGN196" s="25"/>
      <c r="DGO196" s="25"/>
      <c r="DGP196" s="25"/>
      <c r="DGQ196" s="25"/>
      <c r="DGR196" s="25"/>
      <c r="DGS196" s="25"/>
      <c r="DGT196" s="25"/>
      <c r="DGU196" s="25"/>
      <c r="DGV196" s="25"/>
      <c r="DGW196" s="25"/>
      <c r="DGX196" s="25"/>
      <c r="DGY196" s="25"/>
      <c r="DGZ196" s="25"/>
      <c r="DHA196" s="25"/>
      <c r="DHB196" s="25"/>
      <c r="DHC196" s="25"/>
      <c r="DHD196" s="25"/>
      <c r="DHE196" s="25"/>
      <c r="DHF196" s="25"/>
      <c r="DHG196" s="25"/>
      <c r="DHH196" s="25"/>
      <c r="DHI196" s="25"/>
      <c r="DHJ196" s="25"/>
      <c r="DHK196" s="25"/>
      <c r="DHL196" s="25"/>
      <c r="DHM196" s="25"/>
      <c r="DHN196" s="25"/>
      <c r="DHO196" s="25"/>
      <c r="DHP196" s="25"/>
      <c r="DHQ196" s="25"/>
      <c r="DHR196" s="25"/>
      <c r="DHS196" s="25"/>
      <c r="DHT196" s="25"/>
      <c r="DHU196" s="25"/>
      <c r="DHV196" s="25"/>
      <c r="DHW196" s="25"/>
      <c r="DHX196" s="25"/>
      <c r="DHY196" s="25"/>
      <c r="DHZ196" s="25"/>
      <c r="DIA196" s="25"/>
      <c r="DIB196" s="25"/>
      <c r="DIC196" s="25"/>
      <c r="DID196" s="25"/>
      <c r="DIE196" s="25"/>
      <c r="DIF196" s="25"/>
      <c r="DIG196" s="25"/>
      <c r="DIH196" s="25"/>
      <c r="DII196" s="25"/>
      <c r="DIJ196" s="25"/>
      <c r="DIK196" s="25"/>
      <c r="DIL196" s="25"/>
      <c r="DIM196" s="25"/>
      <c r="DIN196" s="25"/>
      <c r="DIO196" s="25"/>
      <c r="DIP196" s="25"/>
      <c r="DIQ196" s="25"/>
      <c r="DIR196" s="25"/>
      <c r="DIS196" s="25"/>
      <c r="DIT196" s="25"/>
      <c r="DIU196" s="25"/>
      <c r="DIV196" s="25"/>
      <c r="DIW196" s="25"/>
      <c r="DIX196" s="25"/>
      <c r="DIY196" s="25"/>
      <c r="DIZ196" s="25"/>
      <c r="DJA196" s="25"/>
      <c r="DJB196" s="25"/>
      <c r="DJC196" s="25"/>
      <c r="DJD196" s="25"/>
      <c r="DJE196" s="25"/>
      <c r="DJF196" s="25"/>
      <c r="DJG196" s="25"/>
      <c r="DJH196" s="25"/>
      <c r="DJI196" s="25"/>
      <c r="DJJ196" s="25"/>
      <c r="DJK196" s="25"/>
      <c r="DJL196" s="25"/>
      <c r="DJM196" s="25"/>
      <c r="DJN196" s="25"/>
      <c r="DJO196" s="25"/>
      <c r="DJP196" s="25"/>
      <c r="DJQ196" s="25"/>
      <c r="DJR196" s="25"/>
      <c r="DJS196" s="25"/>
      <c r="DJT196" s="25"/>
      <c r="DJU196" s="25"/>
      <c r="DJV196" s="25"/>
      <c r="DJW196" s="25"/>
      <c r="DJX196" s="25"/>
      <c r="DJY196" s="25"/>
      <c r="DJZ196" s="25"/>
      <c r="DKA196" s="25"/>
      <c r="DKB196" s="25"/>
      <c r="DKC196" s="25"/>
      <c r="DKD196" s="25"/>
      <c r="DKE196" s="25"/>
      <c r="DKF196" s="25"/>
      <c r="DKG196" s="25"/>
      <c r="DKH196" s="25"/>
      <c r="DKI196" s="25"/>
      <c r="DKJ196" s="25"/>
      <c r="DKK196" s="25"/>
      <c r="DKL196" s="25"/>
      <c r="DKM196" s="25"/>
      <c r="DKN196" s="25"/>
      <c r="DKO196" s="25"/>
      <c r="DKP196" s="25"/>
      <c r="DKQ196" s="25"/>
      <c r="DKR196" s="25"/>
      <c r="DKS196" s="25"/>
      <c r="DKT196" s="25"/>
      <c r="DKU196" s="25"/>
      <c r="DKV196" s="25"/>
      <c r="DKW196" s="25"/>
      <c r="DKX196" s="25"/>
      <c r="DKY196" s="25"/>
      <c r="DKZ196" s="25"/>
      <c r="DLA196" s="25"/>
      <c r="DLB196" s="25"/>
      <c r="DLC196" s="25"/>
      <c r="DLD196" s="25"/>
      <c r="DLE196" s="25"/>
      <c r="DLF196" s="25"/>
      <c r="DLG196" s="25"/>
      <c r="DLH196" s="25"/>
      <c r="DLI196" s="25"/>
      <c r="DLJ196" s="25"/>
      <c r="DLK196" s="25"/>
      <c r="DLL196" s="25"/>
      <c r="DLM196" s="25"/>
      <c r="DLN196" s="25"/>
      <c r="DLO196" s="25"/>
      <c r="DLP196" s="25"/>
      <c r="DLQ196" s="25"/>
      <c r="DLR196" s="25"/>
      <c r="DLS196" s="25"/>
      <c r="DLT196" s="25"/>
      <c r="DLU196" s="25"/>
      <c r="DLV196" s="25"/>
      <c r="DLW196" s="25"/>
      <c r="DLX196" s="25"/>
      <c r="DLY196" s="25"/>
      <c r="DLZ196" s="25"/>
      <c r="DMA196" s="25"/>
      <c r="DMB196" s="25"/>
      <c r="DMC196" s="25"/>
      <c r="DMD196" s="25"/>
      <c r="DME196" s="25"/>
      <c r="DMF196" s="25"/>
      <c r="DMG196" s="25"/>
      <c r="DMH196" s="25"/>
      <c r="DMI196" s="25"/>
      <c r="DMJ196" s="25"/>
      <c r="DMK196" s="25"/>
      <c r="DML196" s="25"/>
      <c r="DMM196" s="25"/>
      <c r="DMN196" s="25"/>
      <c r="DMO196" s="25"/>
      <c r="DMP196" s="25"/>
      <c r="DMQ196" s="25"/>
      <c r="DMR196" s="25"/>
      <c r="DMS196" s="25"/>
      <c r="DMT196" s="25"/>
      <c r="DMU196" s="25"/>
      <c r="DMV196" s="25"/>
      <c r="DMW196" s="25"/>
      <c r="DMX196" s="25"/>
      <c r="DMY196" s="25"/>
      <c r="DMZ196" s="25"/>
      <c r="DNA196" s="25"/>
      <c r="DNB196" s="25"/>
      <c r="DNC196" s="25"/>
      <c r="DND196" s="25"/>
      <c r="DNE196" s="25"/>
      <c r="DNF196" s="25"/>
      <c r="DNG196" s="25"/>
      <c r="DNH196" s="25"/>
      <c r="DNI196" s="25"/>
      <c r="DNJ196" s="25"/>
      <c r="DNK196" s="25"/>
      <c r="DNL196" s="25"/>
      <c r="DNM196" s="25"/>
      <c r="DNN196" s="25"/>
      <c r="DNO196" s="25"/>
      <c r="DNP196" s="25"/>
      <c r="DNQ196" s="25"/>
      <c r="DNR196" s="25"/>
      <c r="DNS196" s="25"/>
      <c r="DNT196" s="25"/>
      <c r="DNU196" s="25"/>
      <c r="DNV196" s="25"/>
      <c r="DNW196" s="25"/>
      <c r="DNX196" s="25"/>
      <c r="DNY196" s="25"/>
      <c r="DNZ196" s="25"/>
      <c r="DOA196" s="25"/>
      <c r="DOB196" s="25"/>
      <c r="DOC196" s="25"/>
      <c r="DOD196" s="25"/>
      <c r="DOE196" s="25"/>
      <c r="DOF196" s="25"/>
      <c r="DOG196" s="25"/>
      <c r="DOH196" s="25"/>
      <c r="DOI196" s="25"/>
      <c r="DOJ196" s="25"/>
      <c r="DOK196" s="25"/>
      <c r="DOL196" s="25"/>
      <c r="DOM196" s="25"/>
      <c r="DON196" s="25"/>
      <c r="DOO196" s="25"/>
      <c r="DOP196" s="25"/>
      <c r="DOQ196" s="25"/>
      <c r="DOR196" s="25"/>
      <c r="DOS196" s="25"/>
      <c r="DOT196" s="25"/>
      <c r="DOU196" s="25"/>
      <c r="DOV196" s="25"/>
      <c r="DOW196" s="25"/>
      <c r="DOX196" s="25"/>
      <c r="DOY196" s="25"/>
      <c r="DOZ196" s="25"/>
      <c r="DPA196" s="25"/>
      <c r="DPB196" s="25"/>
      <c r="DPC196" s="25"/>
      <c r="DPD196" s="25"/>
      <c r="DPE196" s="25"/>
      <c r="DPF196" s="25"/>
      <c r="DPG196" s="25"/>
      <c r="DPH196" s="25"/>
      <c r="DPI196" s="25"/>
      <c r="DPJ196" s="25"/>
      <c r="DPK196" s="25"/>
      <c r="DPL196" s="25"/>
      <c r="DPM196" s="25"/>
      <c r="DPN196" s="25"/>
      <c r="DPO196" s="25"/>
      <c r="DPP196" s="25"/>
      <c r="DPQ196" s="25"/>
      <c r="DPR196" s="25"/>
      <c r="DPS196" s="25"/>
      <c r="DPT196" s="25"/>
      <c r="DPU196" s="25"/>
      <c r="DPV196" s="25"/>
      <c r="DPW196" s="25"/>
      <c r="DPX196" s="25"/>
      <c r="DPY196" s="25"/>
      <c r="DPZ196" s="25"/>
      <c r="DQA196" s="25"/>
      <c r="DQB196" s="25"/>
      <c r="DQC196" s="25"/>
      <c r="DQD196" s="25"/>
      <c r="DQE196" s="25"/>
      <c r="DQF196" s="25"/>
      <c r="DQG196" s="25"/>
      <c r="DQH196" s="25"/>
      <c r="DQI196" s="25"/>
      <c r="DQJ196" s="25"/>
      <c r="DQK196" s="25"/>
      <c r="DQL196" s="25"/>
      <c r="DQM196" s="25"/>
      <c r="DQN196" s="25"/>
      <c r="DQO196" s="25"/>
      <c r="DQP196" s="25"/>
      <c r="DQQ196" s="25"/>
      <c r="DQR196" s="25"/>
      <c r="DQS196" s="25"/>
      <c r="DQT196" s="25"/>
      <c r="DQU196" s="25"/>
      <c r="DQV196" s="25"/>
      <c r="DQW196" s="25"/>
      <c r="DQX196" s="25"/>
      <c r="DQY196" s="25"/>
      <c r="DQZ196" s="25"/>
      <c r="DRA196" s="25"/>
      <c r="DRB196" s="25"/>
      <c r="DRC196" s="25"/>
      <c r="DRD196" s="25"/>
      <c r="DRE196" s="25"/>
      <c r="DRF196" s="25"/>
      <c r="DRG196" s="25"/>
      <c r="DRH196" s="25"/>
      <c r="DRI196" s="25"/>
      <c r="DRJ196" s="25"/>
      <c r="DRK196" s="25"/>
      <c r="DRL196" s="25"/>
      <c r="DRM196" s="25"/>
      <c r="DRN196" s="25"/>
      <c r="DRO196" s="25"/>
      <c r="DRP196" s="25"/>
      <c r="DRQ196" s="25"/>
      <c r="DRR196" s="25"/>
      <c r="DRS196" s="25"/>
      <c r="DRT196" s="25"/>
      <c r="DRU196" s="25"/>
      <c r="DRV196" s="25"/>
      <c r="DRW196" s="25"/>
      <c r="DRX196" s="25"/>
      <c r="DRY196" s="25"/>
      <c r="DRZ196" s="25"/>
      <c r="DSA196" s="25"/>
      <c r="DSB196" s="25"/>
      <c r="DSC196" s="25"/>
      <c r="DSD196" s="25"/>
      <c r="DSE196" s="25"/>
      <c r="DSF196" s="25"/>
      <c r="DSG196" s="25"/>
      <c r="DSH196" s="25"/>
      <c r="DSI196" s="25"/>
      <c r="DSJ196" s="25"/>
      <c r="DSK196" s="25"/>
      <c r="DSL196" s="25"/>
      <c r="DSM196" s="25"/>
      <c r="DSN196" s="25"/>
      <c r="DSO196" s="25"/>
      <c r="DSP196" s="25"/>
      <c r="DSQ196" s="25"/>
      <c r="DSR196" s="25"/>
      <c r="DSS196" s="25"/>
      <c r="DST196" s="25"/>
      <c r="DSU196" s="25"/>
      <c r="DSV196" s="25"/>
      <c r="DSW196" s="25"/>
      <c r="DSX196" s="25"/>
      <c r="DSY196" s="25"/>
      <c r="DSZ196" s="25"/>
      <c r="DTA196" s="25"/>
      <c r="DTB196" s="25"/>
      <c r="DTC196" s="25"/>
      <c r="DTD196" s="25"/>
      <c r="DTE196" s="25"/>
      <c r="DTF196" s="25"/>
      <c r="DTG196" s="25"/>
      <c r="DTH196" s="25"/>
      <c r="DTI196" s="25"/>
      <c r="DTJ196" s="25"/>
      <c r="DTK196" s="25"/>
      <c r="DTL196" s="25"/>
      <c r="DTM196" s="25"/>
      <c r="DTN196" s="25"/>
      <c r="DTO196" s="25"/>
      <c r="DTP196" s="25"/>
      <c r="DTQ196" s="25"/>
      <c r="DTR196" s="25"/>
      <c r="DTS196" s="25"/>
      <c r="DTT196" s="25"/>
      <c r="DTU196" s="25"/>
      <c r="DTV196" s="25"/>
      <c r="DTW196" s="25"/>
      <c r="DTX196" s="25"/>
      <c r="DTY196" s="25"/>
      <c r="DTZ196" s="25"/>
      <c r="DUA196" s="25"/>
      <c r="DUB196" s="25"/>
      <c r="DUC196" s="25"/>
      <c r="DUD196" s="25"/>
      <c r="DUE196" s="25"/>
      <c r="DUF196" s="25"/>
      <c r="DUG196" s="25"/>
      <c r="DUH196" s="25"/>
      <c r="DUI196" s="25"/>
      <c r="DUJ196" s="25"/>
      <c r="DUK196" s="25"/>
      <c r="DUL196" s="25"/>
      <c r="DUM196" s="25"/>
      <c r="DUN196" s="25"/>
      <c r="DUO196" s="25"/>
      <c r="DUP196" s="25"/>
      <c r="DUQ196" s="25"/>
      <c r="DUR196" s="25"/>
      <c r="DUS196" s="25"/>
      <c r="DUT196" s="25"/>
      <c r="DUU196" s="25"/>
      <c r="DUV196" s="25"/>
      <c r="DUW196" s="25"/>
      <c r="DUX196" s="25"/>
      <c r="DUY196" s="25"/>
      <c r="DUZ196" s="25"/>
      <c r="DVA196" s="25"/>
      <c r="DVB196" s="25"/>
      <c r="DVC196" s="25"/>
      <c r="DVD196" s="25"/>
      <c r="DVE196" s="25"/>
      <c r="DVF196" s="25"/>
      <c r="DVG196" s="25"/>
      <c r="DVH196" s="25"/>
      <c r="DVI196" s="25"/>
      <c r="DVJ196" s="25"/>
      <c r="DVK196" s="25"/>
      <c r="DVL196" s="25"/>
      <c r="DVM196" s="25"/>
      <c r="DVN196" s="25"/>
      <c r="DVO196" s="25"/>
      <c r="DVP196" s="25"/>
      <c r="DVQ196" s="25"/>
      <c r="DVR196" s="25"/>
      <c r="DVS196" s="25"/>
      <c r="DVT196" s="25"/>
      <c r="DVU196" s="25"/>
      <c r="DVV196" s="25"/>
      <c r="DVW196" s="25"/>
      <c r="DVX196" s="25"/>
      <c r="DVY196" s="25"/>
      <c r="DVZ196" s="25"/>
      <c r="DWA196" s="25"/>
      <c r="DWB196" s="25"/>
      <c r="DWC196" s="25"/>
      <c r="DWD196" s="25"/>
      <c r="DWE196" s="25"/>
      <c r="DWF196" s="25"/>
      <c r="DWG196" s="25"/>
      <c r="DWH196" s="25"/>
      <c r="DWI196" s="25"/>
      <c r="DWJ196" s="25"/>
      <c r="DWK196" s="25"/>
      <c r="DWL196" s="25"/>
      <c r="DWM196" s="25"/>
      <c r="DWN196" s="25"/>
      <c r="DWO196" s="25"/>
      <c r="DWP196" s="25"/>
      <c r="DWQ196" s="25"/>
      <c r="DWR196" s="25"/>
      <c r="DWS196" s="25"/>
      <c r="DWT196" s="25"/>
      <c r="DWU196" s="25"/>
      <c r="DWV196" s="25"/>
      <c r="DWW196" s="25"/>
      <c r="DWX196" s="25"/>
      <c r="DWY196" s="25"/>
      <c r="DWZ196" s="25"/>
      <c r="DXA196" s="25"/>
      <c r="DXB196" s="25"/>
      <c r="DXC196" s="25"/>
      <c r="DXD196" s="25"/>
      <c r="DXE196" s="25"/>
      <c r="DXF196" s="25"/>
      <c r="DXG196" s="25"/>
      <c r="DXH196" s="25"/>
      <c r="DXI196" s="25"/>
      <c r="DXJ196" s="25"/>
      <c r="DXK196" s="25"/>
      <c r="DXL196" s="25"/>
      <c r="DXM196" s="25"/>
      <c r="DXN196" s="25"/>
      <c r="DXO196" s="25"/>
      <c r="DXP196" s="25"/>
      <c r="DXQ196" s="25"/>
      <c r="DXR196" s="25"/>
      <c r="DXS196" s="25"/>
      <c r="DXT196" s="25"/>
      <c r="DXU196" s="25"/>
      <c r="DXV196" s="25"/>
      <c r="DXW196" s="25"/>
      <c r="DXX196" s="25"/>
      <c r="DXY196" s="25"/>
      <c r="DXZ196" s="25"/>
      <c r="DYA196" s="25"/>
      <c r="DYB196" s="25"/>
      <c r="DYC196" s="25"/>
      <c r="DYD196" s="25"/>
      <c r="DYE196" s="25"/>
      <c r="DYF196" s="25"/>
      <c r="DYG196" s="25"/>
      <c r="DYH196" s="25"/>
      <c r="DYI196" s="25"/>
      <c r="DYJ196" s="25"/>
      <c r="DYK196" s="25"/>
      <c r="DYL196" s="25"/>
      <c r="DYM196" s="25"/>
      <c r="DYN196" s="25"/>
      <c r="DYO196" s="25"/>
      <c r="DYP196" s="25"/>
      <c r="DYQ196" s="25"/>
      <c r="DYR196" s="25"/>
      <c r="DYS196" s="25"/>
      <c r="DYT196" s="25"/>
      <c r="DYU196" s="25"/>
      <c r="DYV196" s="25"/>
      <c r="DYW196" s="25"/>
      <c r="DYX196" s="25"/>
      <c r="DYY196" s="25"/>
      <c r="DYZ196" s="25"/>
      <c r="DZA196" s="25"/>
      <c r="DZB196" s="25"/>
      <c r="DZC196" s="25"/>
      <c r="DZD196" s="25"/>
      <c r="DZE196" s="25"/>
      <c r="DZF196" s="25"/>
      <c r="DZG196" s="25"/>
      <c r="DZH196" s="25"/>
      <c r="DZI196" s="25"/>
      <c r="DZJ196" s="25"/>
      <c r="DZK196" s="25"/>
      <c r="DZL196" s="25"/>
      <c r="DZM196" s="25"/>
      <c r="DZN196" s="25"/>
      <c r="DZO196" s="25"/>
      <c r="DZP196" s="25"/>
      <c r="DZQ196" s="25"/>
      <c r="DZR196" s="25"/>
      <c r="DZS196" s="25"/>
      <c r="DZT196" s="25"/>
      <c r="DZU196" s="25"/>
      <c r="DZV196" s="25"/>
      <c r="DZW196" s="25"/>
      <c r="DZX196" s="25"/>
      <c r="DZY196" s="25"/>
      <c r="DZZ196" s="25"/>
      <c r="EAA196" s="25"/>
      <c r="EAB196" s="25"/>
      <c r="EAC196" s="25"/>
      <c r="EAD196" s="25"/>
      <c r="EAE196" s="25"/>
      <c r="EAF196" s="25"/>
      <c r="EAG196" s="25"/>
      <c r="EAH196" s="25"/>
      <c r="EAI196" s="25"/>
      <c r="EAJ196" s="25"/>
      <c r="EAK196" s="25"/>
      <c r="EAL196" s="25"/>
      <c r="EAM196" s="25"/>
      <c r="EAN196" s="25"/>
      <c r="EAO196" s="25"/>
      <c r="EAP196" s="25"/>
      <c r="EAQ196" s="25"/>
      <c r="EAR196" s="25"/>
      <c r="EAS196" s="25"/>
      <c r="EAT196" s="25"/>
      <c r="EAU196" s="25"/>
      <c r="EAV196" s="25"/>
      <c r="EAW196" s="25"/>
      <c r="EAX196" s="25"/>
      <c r="EAY196" s="25"/>
      <c r="EAZ196" s="25"/>
      <c r="EBA196" s="25"/>
      <c r="EBB196" s="25"/>
      <c r="EBC196" s="25"/>
      <c r="EBD196" s="25"/>
      <c r="EBE196" s="25"/>
      <c r="EBF196" s="25"/>
      <c r="EBG196" s="25"/>
      <c r="EBH196" s="25"/>
      <c r="EBI196" s="25"/>
      <c r="EBJ196" s="25"/>
      <c r="EBK196" s="25"/>
      <c r="EBL196" s="25"/>
      <c r="EBM196" s="25"/>
      <c r="EBN196" s="25"/>
      <c r="EBO196" s="25"/>
      <c r="EBP196" s="25"/>
      <c r="EBQ196" s="25"/>
      <c r="EBR196" s="25"/>
      <c r="EBS196" s="25"/>
      <c r="EBT196" s="25"/>
      <c r="EBU196" s="25"/>
      <c r="EBV196" s="25"/>
      <c r="EBW196" s="25"/>
      <c r="EBX196" s="25"/>
      <c r="EBY196" s="25"/>
      <c r="EBZ196" s="25"/>
      <c r="ECA196" s="25"/>
      <c r="ECB196" s="25"/>
      <c r="ECC196" s="25"/>
      <c r="ECD196" s="25"/>
      <c r="ECE196" s="25"/>
      <c r="ECF196" s="25"/>
      <c r="ECG196" s="25"/>
      <c r="ECH196" s="25"/>
      <c r="ECI196" s="25"/>
      <c r="ECJ196" s="25"/>
      <c r="ECK196" s="25"/>
      <c r="ECL196" s="25"/>
      <c r="ECM196" s="25"/>
      <c r="ECN196" s="25"/>
      <c r="ECO196" s="25"/>
      <c r="ECP196" s="25"/>
      <c r="ECQ196" s="25"/>
      <c r="ECR196" s="25"/>
      <c r="ECS196" s="25"/>
      <c r="ECT196" s="25"/>
      <c r="ECU196" s="25"/>
      <c r="ECV196" s="25"/>
      <c r="ECW196" s="25"/>
      <c r="ECX196" s="25"/>
      <c r="ECY196" s="25"/>
      <c r="ECZ196" s="25"/>
      <c r="EDA196" s="25"/>
      <c r="EDB196" s="25"/>
      <c r="EDC196" s="25"/>
      <c r="EDD196" s="25"/>
      <c r="EDE196" s="25"/>
      <c r="EDF196" s="25"/>
      <c r="EDG196" s="25"/>
      <c r="EDH196" s="25"/>
      <c r="EDI196" s="25"/>
      <c r="EDJ196" s="25"/>
      <c r="EDK196" s="25"/>
      <c r="EDL196" s="25"/>
      <c r="EDM196" s="25"/>
      <c r="EDN196" s="25"/>
      <c r="EDO196" s="25"/>
      <c r="EDP196" s="25"/>
      <c r="EDQ196" s="25"/>
      <c r="EDR196" s="25"/>
      <c r="EDS196" s="25"/>
      <c r="EDT196" s="25"/>
      <c r="EDU196" s="25"/>
      <c r="EDV196" s="25"/>
      <c r="EDW196" s="25"/>
      <c r="EDX196" s="25"/>
      <c r="EDY196" s="25"/>
      <c r="EDZ196" s="25"/>
      <c r="EEA196" s="25"/>
      <c r="EEB196" s="25"/>
      <c r="EEC196" s="25"/>
      <c r="EED196" s="25"/>
      <c r="EEE196" s="25"/>
      <c r="EEF196" s="25"/>
      <c r="EEG196" s="25"/>
      <c r="EEH196" s="25"/>
      <c r="EEI196" s="25"/>
      <c r="EEJ196" s="25"/>
      <c r="EEK196" s="25"/>
      <c r="EEL196" s="25"/>
      <c r="EEM196" s="25"/>
      <c r="EEN196" s="25"/>
      <c r="EEO196" s="25"/>
      <c r="EEP196" s="25"/>
      <c r="EEQ196" s="25"/>
      <c r="EER196" s="25"/>
      <c r="EES196" s="25"/>
      <c r="EET196" s="25"/>
      <c r="EEU196" s="25"/>
      <c r="EEV196" s="25"/>
      <c r="EEW196" s="25"/>
      <c r="EEX196" s="25"/>
      <c r="EEY196" s="25"/>
      <c r="EEZ196" s="25"/>
      <c r="EFA196" s="25"/>
      <c r="EFB196" s="25"/>
      <c r="EFC196" s="25"/>
      <c r="EFD196" s="25"/>
      <c r="EFE196" s="25"/>
      <c r="EFF196" s="25"/>
      <c r="EFG196" s="25"/>
      <c r="EFH196" s="25"/>
      <c r="EFI196" s="25"/>
      <c r="EFJ196" s="25"/>
      <c r="EFK196" s="25"/>
      <c r="EFL196" s="25"/>
      <c r="EFM196" s="25"/>
      <c r="EFN196" s="25"/>
      <c r="EFO196" s="25"/>
      <c r="EFP196" s="25"/>
      <c r="EFQ196" s="25"/>
      <c r="EFR196" s="25"/>
      <c r="EFS196" s="25"/>
      <c r="EFT196" s="25"/>
      <c r="EFU196" s="25"/>
      <c r="EFV196" s="25"/>
      <c r="EFW196" s="25"/>
      <c r="EFX196" s="25"/>
      <c r="EFY196" s="25"/>
      <c r="EFZ196" s="25"/>
      <c r="EGA196" s="25"/>
      <c r="EGB196" s="25"/>
      <c r="EGC196" s="25"/>
      <c r="EGD196" s="25"/>
      <c r="EGE196" s="25"/>
      <c r="EGF196" s="25"/>
      <c r="EGG196" s="25"/>
      <c r="EGH196" s="25"/>
      <c r="EGI196" s="25"/>
      <c r="EGJ196" s="25"/>
      <c r="EGK196" s="25"/>
      <c r="EGL196" s="25"/>
      <c r="EGM196" s="25"/>
      <c r="EGN196" s="25"/>
      <c r="EGO196" s="25"/>
      <c r="EGP196" s="25"/>
      <c r="EGQ196" s="25"/>
      <c r="EGR196" s="25"/>
      <c r="EGS196" s="25"/>
      <c r="EGT196" s="25"/>
      <c r="EGU196" s="25"/>
      <c r="EGV196" s="25"/>
      <c r="EGW196" s="25"/>
      <c r="EGX196" s="25"/>
      <c r="EGY196" s="25"/>
      <c r="EGZ196" s="25"/>
      <c r="EHA196" s="25"/>
      <c r="EHB196" s="25"/>
      <c r="EHC196" s="25"/>
      <c r="EHD196" s="25"/>
      <c r="EHE196" s="25"/>
      <c r="EHF196" s="25"/>
      <c r="EHG196" s="25"/>
      <c r="EHH196" s="25"/>
      <c r="EHI196" s="25"/>
      <c r="EHJ196" s="25"/>
      <c r="EHK196" s="25"/>
      <c r="EHL196" s="25"/>
      <c r="EHM196" s="25"/>
      <c r="EHN196" s="25"/>
      <c r="EHO196" s="25"/>
      <c r="EHP196" s="25"/>
      <c r="EHQ196" s="25"/>
      <c r="EHR196" s="25"/>
      <c r="EHS196" s="25"/>
      <c r="EHT196" s="25"/>
      <c r="EHU196" s="25"/>
      <c r="EHV196" s="25"/>
      <c r="EHW196" s="25"/>
      <c r="EHX196" s="25"/>
      <c r="EHY196" s="25"/>
      <c r="EHZ196" s="25"/>
      <c r="EIA196" s="25"/>
      <c r="EIB196" s="25"/>
      <c r="EIC196" s="25"/>
      <c r="EID196" s="25"/>
      <c r="EIE196" s="25"/>
      <c r="EIF196" s="25"/>
      <c r="EIG196" s="25"/>
      <c r="EIH196" s="25"/>
      <c r="EII196" s="25"/>
      <c r="EIJ196" s="25"/>
      <c r="EIK196" s="25"/>
      <c r="EIL196" s="25"/>
      <c r="EIM196" s="25"/>
      <c r="EIN196" s="25"/>
      <c r="EIO196" s="25"/>
      <c r="EIP196" s="25"/>
      <c r="EIQ196" s="25"/>
      <c r="EIR196" s="25"/>
      <c r="EIS196" s="25"/>
      <c r="EIT196" s="25"/>
      <c r="EIU196" s="25"/>
      <c r="EIV196" s="25"/>
      <c r="EIW196" s="25"/>
      <c r="EIX196" s="25"/>
      <c r="EIY196" s="25"/>
      <c r="EIZ196" s="25"/>
      <c r="EJA196" s="25"/>
      <c r="EJB196" s="25"/>
      <c r="EJC196" s="25"/>
      <c r="EJD196" s="25"/>
      <c r="EJE196" s="25"/>
      <c r="EJF196" s="25"/>
      <c r="EJG196" s="25"/>
      <c r="EJH196" s="25"/>
      <c r="EJI196" s="25"/>
      <c r="EJJ196" s="25"/>
      <c r="EJK196" s="25"/>
      <c r="EJL196" s="25"/>
      <c r="EJM196" s="25"/>
      <c r="EJN196" s="25"/>
      <c r="EJO196" s="25"/>
      <c r="EJP196" s="25"/>
      <c r="EJQ196" s="25"/>
      <c r="EJR196" s="25"/>
      <c r="EJS196" s="25"/>
      <c r="EJT196" s="25"/>
      <c r="EJU196" s="25"/>
      <c r="EJV196" s="25"/>
      <c r="EJW196" s="25"/>
      <c r="EJX196" s="25"/>
      <c r="EJY196" s="25"/>
      <c r="EJZ196" s="25"/>
      <c r="EKA196" s="25"/>
      <c r="EKB196" s="25"/>
      <c r="EKC196" s="25"/>
      <c r="EKD196" s="25"/>
      <c r="EKE196" s="25"/>
      <c r="EKF196" s="25"/>
      <c r="EKG196" s="25"/>
      <c r="EKH196" s="25"/>
      <c r="EKI196" s="25"/>
      <c r="EKJ196" s="25"/>
      <c r="EKK196" s="25"/>
      <c r="EKL196" s="25"/>
      <c r="EKM196" s="25"/>
      <c r="EKN196" s="25"/>
      <c r="EKO196" s="25"/>
      <c r="EKP196" s="25"/>
      <c r="EKQ196" s="25"/>
      <c r="EKR196" s="25"/>
      <c r="EKS196" s="25"/>
      <c r="EKT196" s="25"/>
      <c r="EKU196" s="25"/>
      <c r="EKV196" s="25"/>
      <c r="EKW196" s="25"/>
      <c r="EKX196" s="25"/>
      <c r="EKY196" s="25"/>
      <c r="EKZ196" s="25"/>
      <c r="ELA196" s="25"/>
      <c r="ELB196" s="25"/>
      <c r="ELC196" s="25"/>
      <c r="ELD196" s="25"/>
      <c r="ELE196" s="25"/>
      <c r="ELF196" s="25"/>
      <c r="ELG196" s="25"/>
      <c r="ELH196" s="25"/>
      <c r="ELI196" s="25"/>
      <c r="ELJ196" s="25"/>
      <c r="ELK196" s="25"/>
      <c r="ELL196" s="25"/>
      <c r="ELM196" s="25"/>
      <c r="ELN196" s="25"/>
      <c r="ELO196" s="25"/>
      <c r="ELP196" s="25"/>
      <c r="ELQ196" s="25"/>
      <c r="ELR196" s="25"/>
      <c r="ELS196" s="25"/>
      <c r="ELT196" s="25"/>
      <c r="ELU196" s="25"/>
      <c r="ELV196" s="25"/>
      <c r="ELW196" s="25"/>
      <c r="ELX196" s="25"/>
      <c r="ELY196" s="25"/>
      <c r="ELZ196" s="25"/>
      <c r="EMA196" s="25"/>
      <c r="EMB196" s="25"/>
      <c r="EMC196" s="25"/>
      <c r="EMD196" s="25"/>
      <c r="EME196" s="25"/>
      <c r="EMF196" s="25"/>
      <c r="EMG196" s="25"/>
      <c r="EMH196" s="25"/>
      <c r="EMI196" s="25"/>
      <c r="EMJ196" s="25"/>
      <c r="EMK196" s="25"/>
      <c r="EML196" s="25"/>
      <c r="EMM196" s="25"/>
      <c r="EMN196" s="25"/>
      <c r="EMO196" s="25"/>
      <c r="EMP196" s="25"/>
      <c r="EMQ196" s="25"/>
      <c r="EMR196" s="25"/>
      <c r="EMS196" s="25"/>
      <c r="EMT196" s="25"/>
      <c r="EMU196" s="25"/>
      <c r="EMV196" s="25"/>
      <c r="EMW196" s="25"/>
      <c r="EMX196" s="25"/>
      <c r="EMY196" s="25"/>
      <c r="EMZ196" s="25"/>
      <c r="ENA196" s="25"/>
      <c r="ENB196" s="25"/>
      <c r="ENC196" s="25"/>
      <c r="END196" s="25"/>
      <c r="ENE196" s="25"/>
      <c r="ENF196" s="25"/>
      <c r="ENG196" s="25"/>
      <c r="ENH196" s="25"/>
      <c r="ENI196" s="25"/>
      <c r="ENJ196" s="25"/>
      <c r="ENK196" s="25"/>
      <c r="ENL196" s="25"/>
      <c r="ENM196" s="25"/>
      <c r="ENN196" s="25"/>
      <c r="ENO196" s="25"/>
      <c r="ENP196" s="25"/>
      <c r="ENQ196" s="25"/>
      <c r="ENR196" s="25"/>
      <c r="ENS196" s="25"/>
      <c r="ENT196" s="25"/>
      <c r="ENU196" s="25"/>
      <c r="ENV196" s="25"/>
      <c r="ENW196" s="25"/>
      <c r="ENX196" s="25"/>
      <c r="ENY196" s="25"/>
      <c r="ENZ196" s="25"/>
      <c r="EOA196" s="25"/>
      <c r="EOB196" s="25"/>
      <c r="EOC196" s="25"/>
      <c r="EOD196" s="25"/>
      <c r="EOE196" s="25"/>
      <c r="EOF196" s="25"/>
      <c r="EOG196" s="25"/>
      <c r="EOH196" s="25"/>
      <c r="EOI196" s="25"/>
      <c r="EOJ196" s="25"/>
      <c r="EOK196" s="25"/>
      <c r="EOL196" s="25"/>
      <c r="EOM196" s="25"/>
      <c r="EON196" s="25"/>
      <c r="EOO196" s="25"/>
      <c r="EOP196" s="25"/>
      <c r="EOQ196" s="25"/>
      <c r="EOR196" s="25"/>
      <c r="EOS196" s="25"/>
      <c r="EOT196" s="25"/>
      <c r="EOU196" s="25"/>
      <c r="EOV196" s="25"/>
      <c r="EOW196" s="25"/>
      <c r="EOX196" s="25"/>
      <c r="EOY196" s="25"/>
      <c r="EOZ196" s="25"/>
      <c r="EPA196" s="25"/>
      <c r="EPB196" s="25"/>
      <c r="EPC196" s="25"/>
      <c r="EPD196" s="25"/>
      <c r="EPE196" s="25"/>
      <c r="EPF196" s="25"/>
      <c r="EPG196" s="25"/>
      <c r="EPH196" s="25"/>
      <c r="EPI196" s="25"/>
      <c r="EPJ196" s="25"/>
      <c r="EPK196" s="25"/>
      <c r="EPL196" s="25"/>
      <c r="EPM196" s="25"/>
      <c r="EPN196" s="25"/>
      <c r="EPO196" s="25"/>
      <c r="EPP196" s="25"/>
      <c r="EPQ196" s="25"/>
      <c r="EPR196" s="25"/>
      <c r="EPS196" s="25"/>
      <c r="EPT196" s="25"/>
      <c r="EPU196" s="25"/>
      <c r="EPV196" s="25"/>
      <c r="EPW196" s="25"/>
      <c r="EPX196" s="25"/>
      <c r="EPY196" s="25"/>
      <c r="EPZ196" s="25"/>
      <c r="EQA196" s="25"/>
      <c r="EQB196" s="25"/>
      <c r="EQC196" s="25"/>
      <c r="EQD196" s="25"/>
      <c r="EQE196" s="25"/>
      <c r="EQF196" s="25"/>
      <c r="EQG196" s="25"/>
      <c r="EQH196" s="25"/>
      <c r="EQI196" s="25"/>
      <c r="EQJ196" s="25"/>
      <c r="EQK196" s="25"/>
      <c r="EQL196" s="25"/>
      <c r="EQM196" s="25"/>
      <c r="EQN196" s="25"/>
      <c r="EQO196" s="25"/>
      <c r="EQP196" s="25"/>
      <c r="EQQ196" s="25"/>
      <c r="EQR196" s="25"/>
      <c r="EQS196" s="25"/>
      <c r="EQT196" s="25"/>
      <c r="EQU196" s="25"/>
      <c r="EQV196" s="25"/>
      <c r="EQW196" s="25"/>
      <c r="EQX196" s="25"/>
      <c r="EQY196" s="25"/>
      <c r="EQZ196" s="25"/>
      <c r="ERA196" s="25"/>
      <c r="ERB196" s="25"/>
      <c r="ERC196" s="25"/>
      <c r="ERD196" s="25"/>
      <c r="ERE196" s="25"/>
      <c r="ERF196" s="25"/>
      <c r="ERG196" s="25"/>
      <c r="ERH196" s="25"/>
      <c r="ERI196" s="25"/>
      <c r="ERJ196" s="25"/>
      <c r="ERK196" s="25"/>
      <c r="ERL196" s="25"/>
      <c r="ERM196" s="25"/>
      <c r="ERN196" s="25"/>
      <c r="ERO196" s="25"/>
      <c r="ERP196" s="25"/>
      <c r="ERQ196" s="25"/>
      <c r="ERR196" s="25"/>
      <c r="ERS196" s="25"/>
      <c r="ERT196" s="25"/>
      <c r="ERU196" s="25"/>
      <c r="ERV196" s="25"/>
      <c r="ERW196" s="25"/>
      <c r="ERX196" s="25"/>
      <c r="ERY196" s="25"/>
      <c r="ERZ196" s="25"/>
      <c r="ESA196" s="25"/>
      <c r="ESB196" s="25"/>
      <c r="ESC196" s="25"/>
      <c r="ESD196" s="25"/>
      <c r="ESE196" s="25"/>
      <c r="ESF196" s="25"/>
      <c r="ESG196" s="25"/>
      <c r="ESH196" s="25"/>
      <c r="ESI196" s="25"/>
      <c r="ESJ196" s="25"/>
      <c r="ESK196" s="25"/>
      <c r="ESL196" s="25"/>
      <c r="ESM196" s="25"/>
      <c r="ESN196" s="25"/>
      <c r="ESO196" s="25"/>
      <c r="ESP196" s="25"/>
      <c r="ESQ196" s="25"/>
      <c r="ESR196" s="25"/>
      <c r="ESS196" s="25"/>
      <c r="EST196" s="25"/>
      <c r="ESU196" s="25"/>
      <c r="ESV196" s="25"/>
      <c r="ESW196" s="25"/>
      <c r="ESX196" s="25"/>
      <c r="ESY196" s="25"/>
      <c r="ESZ196" s="25"/>
      <c r="ETA196" s="25"/>
      <c r="ETB196" s="25"/>
      <c r="ETC196" s="25"/>
      <c r="ETD196" s="25"/>
      <c r="ETE196" s="25"/>
      <c r="ETF196" s="25"/>
      <c r="ETG196" s="25"/>
      <c r="ETH196" s="25"/>
      <c r="ETI196" s="25"/>
      <c r="ETJ196" s="25"/>
      <c r="ETK196" s="25"/>
      <c r="ETL196" s="25"/>
      <c r="ETM196" s="25"/>
      <c r="ETN196" s="25"/>
      <c r="ETO196" s="25"/>
      <c r="ETP196" s="25"/>
      <c r="ETQ196" s="25"/>
      <c r="ETR196" s="25"/>
      <c r="ETS196" s="25"/>
      <c r="ETT196" s="25"/>
      <c r="ETU196" s="25"/>
      <c r="ETV196" s="25"/>
      <c r="ETW196" s="25"/>
      <c r="ETX196" s="25"/>
      <c r="ETY196" s="25"/>
      <c r="ETZ196" s="25"/>
      <c r="EUA196" s="25"/>
      <c r="EUB196" s="25"/>
      <c r="EUC196" s="25"/>
      <c r="EUD196" s="25"/>
      <c r="EUE196" s="25"/>
      <c r="EUF196" s="25"/>
      <c r="EUG196" s="25"/>
      <c r="EUH196" s="25"/>
      <c r="EUI196" s="25"/>
      <c r="EUJ196" s="25"/>
      <c r="EUK196" s="25"/>
      <c r="EUL196" s="25"/>
      <c r="EUM196" s="25"/>
      <c r="EUN196" s="25"/>
      <c r="EUO196" s="25"/>
      <c r="EUP196" s="25"/>
      <c r="EUQ196" s="25"/>
      <c r="EUR196" s="25"/>
      <c r="EUS196" s="25"/>
      <c r="EUT196" s="25"/>
      <c r="EUU196" s="25"/>
      <c r="EUV196" s="25"/>
      <c r="EUW196" s="25"/>
      <c r="EUX196" s="25"/>
      <c r="EUY196" s="25"/>
      <c r="EUZ196" s="25"/>
      <c r="EVA196" s="25"/>
      <c r="EVB196" s="25"/>
      <c r="EVC196" s="25"/>
      <c r="EVD196" s="25"/>
      <c r="EVE196" s="25"/>
      <c r="EVF196" s="25"/>
      <c r="EVG196" s="25"/>
      <c r="EVH196" s="25"/>
      <c r="EVI196" s="25"/>
      <c r="EVJ196" s="25"/>
      <c r="EVK196" s="25"/>
      <c r="EVL196" s="25"/>
      <c r="EVM196" s="25"/>
      <c r="EVN196" s="25"/>
      <c r="EVO196" s="25"/>
      <c r="EVP196" s="25"/>
      <c r="EVQ196" s="25"/>
      <c r="EVR196" s="25"/>
      <c r="EVS196" s="25"/>
      <c r="EVT196" s="25"/>
      <c r="EVU196" s="25"/>
      <c r="EVV196" s="25"/>
      <c r="EVW196" s="25"/>
      <c r="EVX196" s="25"/>
      <c r="EVY196" s="25"/>
      <c r="EVZ196" s="25"/>
      <c r="EWA196" s="25"/>
      <c r="EWB196" s="25"/>
      <c r="EWC196" s="25"/>
      <c r="EWD196" s="25"/>
      <c r="EWE196" s="25"/>
      <c r="EWF196" s="25"/>
      <c r="EWG196" s="25"/>
      <c r="EWH196" s="25"/>
      <c r="EWI196" s="25"/>
      <c r="EWJ196" s="25"/>
      <c r="EWK196" s="25"/>
      <c r="EWL196" s="25"/>
      <c r="EWM196" s="25"/>
      <c r="EWN196" s="25"/>
      <c r="EWO196" s="25"/>
      <c r="EWP196" s="25"/>
      <c r="EWQ196" s="25"/>
      <c r="EWR196" s="25"/>
      <c r="EWS196" s="25"/>
      <c r="EWT196" s="25"/>
      <c r="EWU196" s="25"/>
      <c r="EWV196" s="25"/>
      <c r="EWW196" s="25"/>
      <c r="EWX196" s="25"/>
      <c r="EWY196" s="25"/>
      <c r="EWZ196" s="25"/>
      <c r="EXA196" s="25"/>
      <c r="EXB196" s="25"/>
      <c r="EXC196" s="25"/>
      <c r="EXD196" s="25"/>
      <c r="EXE196" s="25"/>
      <c r="EXF196" s="25"/>
      <c r="EXG196" s="25"/>
      <c r="EXH196" s="25"/>
      <c r="EXI196" s="25"/>
      <c r="EXJ196" s="25"/>
      <c r="EXK196" s="25"/>
      <c r="EXL196" s="25"/>
      <c r="EXM196" s="25"/>
      <c r="EXN196" s="25"/>
      <c r="EXO196" s="25"/>
      <c r="EXP196" s="25"/>
      <c r="EXQ196" s="25"/>
      <c r="EXR196" s="25"/>
      <c r="EXS196" s="25"/>
      <c r="EXT196" s="25"/>
      <c r="EXU196" s="25"/>
      <c r="EXV196" s="25"/>
      <c r="EXW196" s="25"/>
      <c r="EXX196" s="25"/>
      <c r="EXY196" s="25"/>
      <c r="EXZ196" s="25"/>
      <c r="EYA196" s="25"/>
      <c r="EYB196" s="25"/>
      <c r="EYC196" s="25"/>
      <c r="EYD196" s="25"/>
      <c r="EYE196" s="25"/>
      <c r="EYF196" s="25"/>
      <c r="EYG196" s="25"/>
      <c r="EYH196" s="25"/>
      <c r="EYI196" s="25"/>
      <c r="EYJ196" s="25"/>
      <c r="EYK196" s="25"/>
      <c r="EYL196" s="25"/>
      <c r="EYM196" s="25"/>
      <c r="EYN196" s="25"/>
      <c r="EYO196" s="25"/>
      <c r="EYP196" s="25"/>
      <c r="EYQ196" s="25"/>
      <c r="EYR196" s="25"/>
      <c r="EYS196" s="25"/>
      <c r="EYT196" s="25"/>
      <c r="EYU196" s="25"/>
      <c r="EYV196" s="25"/>
      <c r="EYW196" s="25"/>
      <c r="EYX196" s="25"/>
      <c r="EYY196" s="25"/>
      <c r="EYZ196" s="25"/>
      <c r="EZA196" s="25"/>
      <c r="EZB196" s="25"/>
      <c r="EZC196" s="25"/>
      <c r="EZD196" s="25"/>
      <c r="EZE196" s="25"/>
      <c r="EZF196" s="25"/>
      <c r="EZG196" s="25"/>
      <c r="EZH196" s="25"/>
      <c r="EZI196" s="25"/>
      <c r="EZJ196" s="25"/>
      <c r="EZK196" s="25"/>
      <c r="EZL196" s="25"/>
      <c r="EZM196" s="25"/>
      <c r="EZN196" s="25"/>
      <c r="EZO196" s="25"/>
      <c r="EZP196" s="25"/>
      <c r="EZQ196" s="25"/>
      <c r="EZR196" s="25"/>
      <c r="EZS196" s="25"/>
      <c r="EZT196" s="25"/>
      <c r="EZU196" s="25"/>
      <c r="EZV196" s="25"/>
      <c r="EZW196" s="25"/>
      <c r="EZX196" s="25"/>
      <c r="EZY196" s="25"/>
      <c r="EZZ196" s="25"/>
      <c r="FAA196" s="25"/>
      <c r="FAB196" s="25"/>
      <c r="FAC196" s="25"/>
      <c r="FAD196" s="25"/>
      <c r="FAE196" s="25"/>
      <c r="FAF196" s="25"/>
      <c r="FAG196" s="25"/>
      <c r="FAH196" s="25"/>
      <c r="FAI196" s="25"/>
      <c r="FAJ196" s="25"/>
      <c r="FAK196" s="25"/>
      <c r="FAL196" s="25"/>
      <c r="FAM196" s="25"/>
      <c r="FAN196" s="25"/>
      <c r="FAO196" s="25"/>
      <c r="FAP196" s="25"/>
      <c r="FAQ196" s="25"/>
      <c r="FAR196" s="25"/>
      <c r="FAS196" s="25"/>
      <c r="FAT196" s="25"/>
      <c r="FAU196" s="25"/>
      <c r="FAV196" s="25"/>
      <c r="FAW196" s="25"/>
      <c r="FAX196" s="25"/>
      <c r="FAY196" s="25"/>
      <c r="FAZ196" s="25"/>
      <c r="FBA196" s="25"/>
      <c r="FBB196" s="25"/>
      <c r="FBC196" s="25"/>
      <c r="FBD196" s="25"/>
      <c r="FBE196" s="25"/>
      <c r="FBF196" s="25"/>
      <c r="FBG196" s="25"/>
      <c r="FBH196" s="25"/>
      <c r="FBI196" s="25"/>
      <c r="FBJ196" s="25"/>
      <c r="FBK196" s="25"/>
      <c r="FBL196" s="25"/>
      <c r="FBM196" s="25"/>
      <c r="FBN196" s="25"/>
      <c r="FBO196" s="25"/>
      <c r="FBP196" s="25"/>
      <c r="FBQ196" s="25"/>
      <c r="FBR196" s="25"/>
      <c r="FBS196" s="25"/>
      <c r="FBT196" s="25"/>
      <c r="FBU196" s="25"/>
      <c r="FBV196" s="25"/>
      <c r="FBW196" s="25"/>
      <c r="FBX196" s="25"/>
      <c r="FBY196" s="25"/>
      <c r="FBZ196" s="25"/>
      <c r="FCA196" s="25"/>
      <c r="FCB196" s="25"/>
      <c r="FCC196" s="25"/>
      <c r="FCD196" s="25"/>
      <c r="FCE196" s="25"/>
      <c r="FCF196" s="25"/>
      <c r="FCG196" s="25"/>
      <c r="FCH196" s="25"/>
      <c r="FCI196" s="25"/>
      <c r="FCJ196" s="25"/>
      <c r="FCK196" s="25"/>
      <c r="FCL196" s="25"/>
      <c r="FCM196" s="25"/>
      <c r="FCN196" s="25"/>
      <c r="FCO196" s="25"/>
      <c r="FCP196" s="25"/>
      <c r="FCQ196" s="25"/>
      <c r="FCR196" s="25"/>
      <c r="FCS196" s="25"/>
      <c r="FCT196" s="25"/>
      <c r="FCU196" s="25"/>
      <c r="FCV196" s="25"/>
      <c r="FCW196" s="25"/>
      <c r="FCX196" s="25"/>
      <c r="FCY196" s="25"/>
      <c r="FCZ196" s="25"/>
      <c r="FDA196" s="25"/>
      <c r="FDB196" s="25"/>
      <c r="FDC196" s="25"/>
      <c r="FDD196" s="25"/>
      <c r="FDE196" s="25"/>
      <c r="FDF196" s="25"/>
      <c r="FDG196" s="25"/>
      <c r="FDH196" s="25"/>
      <c r="FDI196" s="25"/>
      <c r="FDJ196" s="25"/>
      <c r="FDK196" s="25"/>
      <c r="FDL196" s="25"/>
      <c r="FDM196" s="25"/>
      <c r="FDN196" s="25"/>
      <c r="FDO196" s="25"/>
      <c r="FDP196" s="25"/>
      <c r="FDQ196" s="25"/>
      <c r="FDR196" s="25"/>
      <c r="FDS196" s="25"/>
      <c r="FDT196" s="25"/>
      <c r="FDU196" s="25"/>
      <c r="FDV196" s="25"/>
      <c r="FDW196" s="25"/>
      <c r="FDX196" s="25"/>
      <c r="FDY196" s="25"/>
      <c r="FDZ196" s="25"/>
      <c r="FEA196" s="25"/>
      <c r="FEB196" s="25"/>
      <c r="FEC196" s="25"/>
      <c r="FED196" s="25"/>
      <c r="FEE196" s="25"/>
      <c r="FEF196" s="25"/>
      <c r="FEG196" s="25"/>
      <c r="FEH196" s="25"/>
      <c r="FEI196" s="25"/>
      <c r="FEJ196" s="25"/>
      <c r="FEK196" s="25"/>
      <c r="FEL196" s="25"/>
      <c r="FEM196" s="25"/>
      <c r="FEN196" s="25"/>
      <c r="FEO196" s="25"/>
      <c r="FEP196" s="25"/>
      <c r="FEQ196" s="25"/>
      <c r="FER196" s="25"/>
      <c r="FES196" s="25"/>
      <c r="FET196" s="25"/>
      <c r="FEU196" s="25"/>
      <c r="FEV196" s="25"/>
      <c r="FEW196" s="25"/>
      <c r="FEX196" s="25"/>
      <c r="FEY196" s="25"/>
      <c r="FEZ196" s="25"/>
      <c r="FFA196" s="25"/>
      <c r="FFB196" s="25"/>
      <c r="FFC196" s="25"/>
      <c r="FFD196" s="25"/>
      <c r="FFE196" s="25"/>
      <c r="FFF196" s="25"/>
      <c r="FFG196" s="25"/>
      <c r="FFH196" s="25"/>
      <c r="FFI196" s="25"/>
      <c r="FFJ196" s="25"/>
      <c r="FFK196" s="25"/>
      <c r="FFL196" s="25"/>
      <c r="FFM196" s="25"/>
      <c r="FFN196" s="25"/>
      <c r="FFO196" s="25"/>
      <c r="FFP196" s="25"/>
      <c r="FFQ196" s="25"/>
      <c r="FFR196" s="25"/>
      <c r="FFS196" s="25"/>
      <c r="FFT196" s="25"/>
      <c r="FFU196" s="25"/>
      <c r="FFV196" s="25"/>
      <c r="FFW196" s="25"/>
      <c r="FFX196" s="25"/>
      <c r="FFY196" s="25"/>
      <c r="FFZ196" s="25"/>
      <c r="FGA196" s="25"/>
      <c r="FGB196" s="25"/>
      <c r="FGC196" s="25"/>
      <c r="FGD196" s="25"/>
      <c r="FGE196" s="25"/>
      <c r="FGF196" s="25"/>
      <c r="FGG196" s="25"/>
      <c r="FGH196" s="25"/>
      <c r="FGI196" s="25"/>
      <c r="FGJ196" s="25"/>
      <c r="FGK196" s="25"/>
      <c r="FGL196" s="25"/>
      <c r="FGM196" s="25"/>
      <c r="FGN196" s="25"/>
      <c r="FGO196" s="25"/>
      <c r="FGP196" s="25"/>
      <c r="FGQ196" s="25"/>
      <c r="FGR196" s="25"/>
      <c r="FGS196" s="25"/>
      <c r="FGT196" s="25"/>
      <c r="FGU196" s="25"/>
      <c r="FGV196" s="25"/>
      <c r="FGW196" s="25"/>
      <c r="FGX196" s="25"/>
      <c r="FGY196" s="25"/>
      <c r="FGZ196" s="25"/>
      <c r="FHA196" s="25"/>
      <c r="FHB196" s="25"/>
      <c r="FHC196" s="25"/>
      <c r="FHD196" s="25"/>
      <c r="FHE196" s="25"/>
      <c r="FHF196" s="25"/>
      <c r="FHG196" s="25"/>
      <c r="FHH196" s="25"/>
      <c r="FHI196" s="25"/>
      <c r="FHJ196" s="25"/>
      <c r="FHK196" s="25"/>
      <c r="FHL196" s="25"/>
      <c r="FHM196" s="25"/>
      <c r="FHN196" s="25"/>
      <c r="FHO196" s="25"/>
      <c r="FHP196" s="25"/>
      <c r="FHQ196" s="25"/>
      <c r="FHR196" s="25"/>
      <c r="FHS196" s="25"/>
      <c r="FHT196" s="25"/>
      <c r="FHU196" s="25"/>
      <c r="FHV196" s="25"/>
      <c r="FHW196" s="25"/>
      <c r="FHX196" s="25"/>
      <c r="FHY196" s="25"/>
      <c r="FHZ196" s="25"/>
      <c r="FIA196" s="25"/>
      <c r="FIB196" s="25"/>
      <c r="FIC196" s="25"/>
      <c r="FID196" s="25"/>
      <c r="FIE196" s="25"/>
      <c r="FIF196" s="25"/>
      <c r="FIG196" s="25"/>
      <c r="FIH196" s="25"/>
      <c r="FII196" s="25"/>
      <c r="FIJ196" s="25"/>
      <c r="FIK196" s="25"/>
      <c r="FIL196" s="25"/>
      <c r="FIM196" s="25"/>
      <c r="FIN196" s="25"/>
      <c r="FIO196" s="25"/>
      <c r="FIP196" s="25"/>
      <c r="FIQ196" s="25"/>
      <c r="FIR196" s="25"/>
      <c r="FIS196" s="25"/>
      <c r="FIT196" s="25"/>
      <c r="FIU196" s="25"/>
      <c r="FIV196" s="25"/>
      <c r="FIW196" s="25"/>
      <c r="FIX196" s="25"/>
      <c r="FIY196" s="25"/>
      <c r="FIZ196" s="25"/>
      <c r="FJA196" s="25"/>
      <c r="FJB196" s="25"/>
      <c r="FJC196" s="25"/>
      <c r="FJD196" s="25"/>
      <c r="FJE196" s="25"/>
      <c r="FJF196" s="25"/>
      <c r="FJG196" s="25"/>
      <c r="FJH196" s="25"/>
      <c r="FJI196" s="25"/>
      <c r="FJJ196" s="25"/>
      <c r="FJK196" s="25"/>
      <c r="FJL196" s="25"/>
      <c r="FJM196" s="25"/>
      <c r="FJN196" s="25"/>
      <c r="FJO196" s="25"/>
      <c r="FJP196" s="25"/>
      <c r="FJQ196" s="25"/>
      <c r="FJR196" s="25"/>
      <c r="FJS196" s="25"/>
      <c r="FJT196" s="25"/>
      <c r="FJU196" s="25"/>
      <c r="FJV196" s="25"/>
      <c r="FJW196" s="25"/>
      <c r="FJX196" s="25"/>
      <c r="FJY196" s="25"/>
      <c r="FJZ196" s="25"/>
      <c r="FKA196" s="25"/>
      <c r="FKB196" s="25"/>
      <c r="FKC196" s="25"/>
      <c r="FKD196" s="25"/>
      <c r="FKE196" s="25"/>
      <c r="FKF196" s="25"/>
      <c r="FKG196" s="25"/>
      <c r="FKH196" s="25"/>
      <c r="FKI196" s="25"/>
      <c r="FKJ196" s="25"/>
      <c r="FKK196" s="25"/>
      <c r="FKL196" s="25"/>
      <c r="FKM196" s="25"/>
      <c r="FKN196" s="25"/>
      <c r="FKO196" s="25"/>
      <c r="FKP196" s="25"/>
      <c r="FKQ196" s="25"/>
      <c r="FKR196" s="25"/>
      <c r="FKS196" s="25"/>
      <c r="FKT196" s="25"/>
      <c r="FKU196" s="25"/>
      <c r="FKV196" s="25"/>
      <c r="FKW196" s="25"/>
      <c r="FKX196" s="25"/>
      <c r="FKY196" s="25"/>
      <c r="FKZ196" s="25"/>
      <c r="FLA196" s="25"/>
      <c r="FLB196" s="25"/>
      <c r="FLC196" s="25"/>
      <c r="FLD196" s="25"/>
      <c r="FLE196" s="25"/>
      <c r="FLF196" s="25"/>
      <c r="FLG196" s="25"/>
      <c r="FLH196" s="25"/>
      <c r="FLI196" s="25"/>
      <c r="FLJ196" s="25"/>
      <c r="FLK196" s="25"/>
      <c r="FLL196" s="25"/>
      <c r="FLM196" s="25"/>
      <c r="FLN196" s="25"/>
      <c r="FLO196" s="25"/>
      <c r="FLP196" s="25"/>
      <c r="FLQ196" s="25"/>
      <c r="FLR196" s="25"/>
      <c r="FLS196" s="25"/>
      <c r="FLT196" s="25"/>
      <c r="FLU196" s="25"/>
      <c r="FLV196" s="25"/>
      <c r="FLW196" s="25"/>
      <c r="FLX196" s="25"/>
      <c r="FLY196" s="25"/>
      <c r="FLZ196" s="25"/>
      <c r="FMA196" s="25"/>
      <c r="FMB196" s="25"/>
      <c r="FMC196" s="25"/>
      <c r="FMD196" s="25"/>
      <c r="FME196" s="25"/>
      <c r="FMF196" s="25"/>
      <c r="FMG196" s="25"/>
      <c r="FMH196" s="25"/>
      <c r="FMI196" s="25"/>
      <c r="FMJ196" s="25"/>
      <c r="FMK196" s="25"/>
      <c r="FML196" s="25"/>
      <c r="FMM196" s="25"/>
      <c r="FMN196" s="25"/>
      <c r="FMO196" s="25"/>
      <c r="FMP196" s="25"/>
      <c r="FMQ196" s="25"/>
      <c r="FMR196" s="25"/>
      <c r="FMS196" s="25"/>
      <c r="FMT196" s="25"/>
      <c r="FMU196" s="25"/>
      <c r="FMV196" s="25"/>
      <c r="FMW196" s="25"/>
      <c r="FMX196" s="25"/>
      <c r="FMY196" s="25"/>
      <c r="FMZ196" s="25"/>
      <c r="FNA196" s="25"/>
      <c r="FNB196" s="25"/>
      <c r="FNC196" s="25"/>
      <c r="FND196" s="25"/>
      <c r="FNE196" s="25"/>
      <c r="FNF196" s="25"/>
      <c r="FNG196" s="25"/>
      <c r="FNH196" s="25"/>
      <c r="FNI196" s="25"/>
      <c r="FNJ196" s="25"/>
      <c r="FNK196" s="25"/>
      <c r="FNL196" s="25"/>
      <c r="FNM196" s="25"/>
      <c r="FNN196" s="25"/>
      <c r="FNO196" s="25"/>
      <c r="FNP196" s="25"/>
      <c r="FNQ196" s="25"/>
      <c r="FNR196" s="25"/>
      <c r="FNS196" s="25"/>
      <c r="FNT196" s="25"/>
      <c r="FNU196" s="25"/>
      <c r="FNV196" s="25"/>
      <c r="FNW196" s="25"/>
      <c r="FNX196" s="25"/>
      <c r="FNY196" s="25"/>
      <c r="FNZ196" s="25"/>
      <c r="FOA196" s="25"/>
      <c r="FOB196" s="25"/>
      <c r="FOC196" s="25"/>
      <c r="FOD196" s="25"/>
      <c r="FOE196" s="25"/>
      <c r="FOF196" s="25"/>
      <c r="FOG196" s="25"/>
      <c r="FOH196" s="25"/>
      <c r="FOI196" s="25"/>
      <c r="FOJ196" s="25"/>
      <c r="FOK196" s="25"/>
      <c r="FOL196" s="25"/>
      <c r="FOM196" s="25"/>
      <c r="FON196" s="25"/>
      <c r="FOO196" s="25"/>
      <c r="FOP196" s="25"/>
      <c r="FOQ196" s="25"/>
      <c r="FOR196" s="25"/>
      <c r="FOS196" s="25"/>
      <c r="FOT196" s="25"/>
      <c r="FOU196" s="25"/>
      <c r="FOV196" s="25"/>
      <c r="FOW196" s="25"/>
      <c r="FOX196" s="25"/>
      <c r="FOY196" s="25"/>
      <c r="FOZ196" s="25"/>
      <c r="FPA196" s="25"/>
      <c r="FPB196" s="25"/>
      <c r="FPC196" s="25"/>
      <c r="FPD196" s="25"/>
      <c r="FPE196" s="25"/>
      <c r="FPF196" s="25"/>
      <c r="FPG196" s="25"/>
      <c r="FPH196" s="25"/>
      <c r="FPI196" s="25"/>
      <c r="FPJ196" s="25"/>
      <c r="FPK196" s="25"/>
      <c r="FPL196" s="25"/>
      <c r="FPM196" s="25"/>
      <c r="FPN196" s="25"/>
      <c r="FPO196" s="25"/>
      <c r="FPP196" s="25"/>
      <c r="FPQ196" s="25"/>
      <c r="FPR196" s="25"/>
      <c r="FPS196" s="25"/>
      <c r="FPT196" s="25"/>
      <c r="FPU196" s="25"/>
      <c r="FPV196" s="25"/>
      <c r="FPW196" s="25"/>
      <c r="FPX196" s="25"/>
      <c r="FPY196" s="25"/>
      <c r="FPZ196" s="25"/>
      <c r="FQA196" s="25"/>
      <c r="FQB196" s="25"/>
      <c r="FQC196" s="25"/>
      <c r="FQD196" s="25"/>
      <c r="FQE196" s="25"/>
      <c r="FQF196" s="25"/>
      <c r="FQG196" s="25"/>
      <c r="FQH196" s="25"/>
      <c r="FQI196" s="25"/>
      <c r="FQJ196" s="25"/>
      <c r="FQK196" s="25"/>
      <c r="FQL196" s="25"/>
      <c r="FQM196" s="25"/>
      <c r="FQN196" s="25"/>
      <c r="FQO196" s="25"/>
      <c r="FQP196" s="25"/>
      <c r="FQQ196" s="25"/>
      <c r="FQR196" s="25"/>
      <c r="FQS196" s="25"/>
      <c r="FQT196" s="25"/>
      <c r="FQU196" s="25"/>
      <c r="FQV196" s="25"/>
      <c r="FQW196" s="25"/>
      <c r="FQX196" s="25"/>
      <c r="FQY196" s="25"/>
      <c r="FQZ196" s="25"/>
      <c r="FRA196" s="25"/>
      <c r="FRB196" s="25"/>
      <c r="FRC196" s="25"/>
      <c r="FRD196" s="25"/>
      <c r="FRE196" s="25"/>
      <c r="FRF196" s="25"/>
      <c r="FRG196" s="25"/>
      <c r="FRH196" s="25"/>
      <c r="FRI196" s="25"/>
      <c r="FRJ196" s="25"/>
      <c r="FRK196" s="25"/>
      <c r="FRL196" s="25"/>
      <c r="FRM196" s="25"/>
      <c r="FRN196" s="25"/>
      <c r="FRO196" s="25"/>
      <c r="FRP196" s="25"/>
      <c r="FRQ196" s="25"/>
      <c r="FRR196" s="25"/>
      <c r="FRS196" s="25"/>
      <c r="FRT196" s="25"/>
      <c r="FRU196" s="25"/>
      <c r="FRV196" s="25"/>
      <c r="FRW196" s="25"/>
      <c r="FRX196" s="25"/>
      <c r="FRY196" s="25"/>
      <c r="FRZ196" s="25"/>
      <c r="FSA196" s="25"/>
      <c r="FSB196" s="25"/>
      <c r="FSC196" s="25"/>
      <c r="FSD196" s="25"/>
      <c r="FSE196" s="25"/>
      <c r="FSF196" s="25"/>
      <c r="FSG196" s="25"/>
      <c r="FSH196" s="25"/>
      <c r="FSI196" s="25"/>
      <c r="FSJ196" s="25"/>
      <c r="FSK196" s="25"/>
      <c r="FSL196" s="25"/>
      <c r="FSM196" s="25"/>
      <c r="FSN196" s="25"/>
      <c r="FSO196" s="25"/>
      <c r="FSP196" s="25"/>
      <c r="FSQ196" s="25"/>
      <c r="FSR196" s="25"/>
      <c r="FSS196" s="25"/>
      <c r="FST196" s="25"/>
      <c r="FSU196" s="25"/>
      <c r="FSV196" s="25"/>
      <c r="FSW196" s="25"/>
      <c r="FSX196" s="25"/>
      <c r="FSY196" s="25"/>
      <c r="FSZ196" s="25"/>
      <c r="FTA196" s="25"/>
      <c r="FTB196" s="25"/>
      <c r="FTC196" s="25"/>
      <c r="FTD196" s="25"/>
      <c r="FTE196" s="25"/>
      <c r="FTF196" s="25"/>
      <c r="FTG196" s="25"/>
      <c r="FTH196" s="25"/>
      <c r="FTI196" s="25"/>
      <c r="FTJ196" s="25"/>
      <c r="FTK196" s="25"/>
      <c r="FTL196" s="25"/>
      <c r="FTM196" s="25"/>
      <c r="FTN196" s="25"/>
      <c r="FTO196" s="25"/>
      <c r="FTP196" s="25"/>
      <c r="FTQ196" s="25"/>
      <c r="FTR196" s="25"/>
      <c r="FTS196" s="25"/>
      <c r="FTT196" s="25"/>
      <c r="FTU196" s="25"/>
      <c r="FTV196" s="25"/>
      <c r="FTW196" s="25"/>
      <c r="FTX196" s="25"/>
      <c r="FTY196" s="25"/>
      <c r="FTZ196" s="25"/>
      <c r="FUA196" s="25"/>
      <c r="FUB196" s="25"/>
      <c r="FUC196" s="25"/>
      <c r="FUD196" s="25"/>
      <c r="FUE196" s="25"/>
      <c r="FUF196" s="25"/>
      <c r="FUG196" s="25"/>
      <c r="FUH196" s="25"/>
      <c r="FUI196" s="25"/>
      <c r="FUJ196" s="25"/>
      <c r="FUK196" s="25"/>
      <c r="FUL196" s="25"/>
      <c r="FUM196" s="25"/>
      <c r="FUN196" s="25"/>
      <c r="FUO196" s="25"/>
      <c r="FUP196" s="25"/>
      <c r="FUQ196" s="25"/>
      <c r="FUR196" s="25"/>
      <c r="FUS196" s="25"/>
      <c r="FUT196" s="25"/>
      <c r="FUU196" s="25"/>
      <c r="FUV196" s="25"/>
      <c r="FUW196" s="25"/>
      <c r="FUX196" s="25"/>
      <c r="FUY196" s="25"/>
      <c r="FUZ196" s="25"/>
      <c r="FVA196" s="25"/>
      <c r="FVB196" s="25"/>
      <c r="FVC196" s="25"/>
      <c r="FVD196" s="25"/>
      <c r="FVE196" s="25"/>
      <c r="FVF196" s="25"/>
      <c r="FVG196" s="25"/>
      <c r="FVH196" s="25"/>
      <c r="FVI196" s="25"/>
      <c r="FVJ196" s="25"/>
      <c r="FVK196" s="25"/>
      <c r="FVL196" s="25"/>
      <c r="FVM196" s="25"/>
      <c r="FVN196" s="25"/>
      <c r="FVO196" s="25"/>
      <c r="FVP196" s="25"/>
      <c r="FVQ196" s="25"/>
      <c r="FVR196" s="25"/>
      <c r="FVS196" s="25"/>
      <c r="FVT196" s="25"/>
      <c r="FVU196" s="25"/>
      <c r="FVV196" s="25"/>
      <c r="FVW196" s="25"/>
      <c r="FVX196" s="25"/>
      <c r="FVY196" s="25"/>
      <c r="FVZ196" s="25"/>
      <c r="FWA196" s="25"/>
      <c r="FWB196" s="25"/>
      <c r="FWC196" s="25"/>
      <c r="FWD196" s="25"/>
      <c r="FWE196" s="25"/>
      <c r="FWF196" s="25"/>
      <c r="FWG196" s="25"/>
      <c r="FWH196" s="25"/>
      <c r="FWI196" s="25"/>
      <c r="FWJ196" s="25"/>
      <c r="FWK196" s="25"/>
      <c r="FWL196" s="25"/>
      <c r="FWM196" s="25"/>
      <c r="FWN196" s="25"/>
      <c r="FWO196" s="25"/>
      <c r="FWP196" s="25"/>
      <c r="FWQ196" s="25"/>
      <c r="FWR196" s="25"/>
      <c r="FWS196" s="25"/>
      <c r="FWT196" s="25"/>
      <c r="FWU196" s="25"/>
      <c r="FWV196" s="25"/>
      <c r="FWW196" s="25"/>
      <c r="FWX196" s="25"/>
      <c r="FWY196" s="25"/>
      <c r="FWZ196" s="25"/>
      <c r="FXA196" s="25"/>
      <c r="FXB196" s="25"/>
      <c r="FXC196" s="25"/>
      <c r="FXD196" s="25"/>
      <c r="FXE196" s="25"/>
      <c r="FXF196" s="25"/>
      <c r="FXG196" s="25"/>
      <c r="FXH196" s="25"/>
      <c r="FXI196" s="25"/>
      <c r="FXJ196" s="25"/>
      <c r="FXK196" s="25"/>
      <c r="FXL196" s="25"/>
      <c r="FXM196" s="25"/>
      <c r="FXN196" s="25"/>
      <c r="FXO196" s="25"/>
      <c r="FXP196" s="25"/>
      <c r="FXQ196" s="25"/>
      <c r="FXR196" s="25"/>
      <c r="FXS196" s="25"/>
      <c r="FXT196" s="25"/>
      <c r="FXU196" s="25"/>
      <c r="FXV196" s="25"/>
      <c r="FXW196" s="25"/>
      <c r="FXX196" s="25"/>
      <c r="FXY196" s="25"/>
      <c r="FXZ196" s="25"/>
      <c r="FYA196" s="25"/>
      <c r="FYB196" s="25"/>
      <c r="FYC196" s="25"/>
      <c r="FYD196" s="25"/>
      <c r="FYE196" s="25"/>
      <c r="FYF196" s="25"/>
      <c r="FYG196" s="25"/>
      <c r="FYH196" s="25"/>
      <c r="FYI196" s="25"/>
      <c r="FYJ196" s="25"/>
      <c r="FYK196" s="25"/>
      <c r="FYL196" s="25"/>
      <c r="FYM196" s="25"/>
      <c r="FYN196" s="25"/>
      <c r="FYO196" s="25"/>
      <c r="FYP196" s="25"/>
      <c r="FYQ196" s="25"/>
      <c r="FYR196" s="25"/>
      <c r="FYS196" s="25"/>
      <c r="FYT196" s="25"/>
      <c r="FYU196" s="25"/>
      <c r="FYV196" s="25"/>
      <c r="FYW196" s="25"/>
      <c r="FYX196" s="25"/>
      <c r="FYY196" s="25"/>
      <c r="FYZ196" s="25"/>
      <c r="FZA196" s="25"/>
      <c r="FZB196" s="25"/>
      <c r="FZC196" s="25"/>
      <c r="FZD196" s="25"/>
      <c r="FZE196" s="25"/>
      <c r="FZF196" s="25"/>
      <c r="FZG196" s="25"/>
      <c r="FZH196" s="25"/>
      <c r="FZI196" s="25"/>
      <c r="FZJ196" s="25"/>
      <c r="FZK196" s="25"/>
      <c r="FZL196" s="25"/>
      <c r="FZM196" s="25"/>
      <c r="FZN196" s="25"/>
      <c r="FZO196" s="25"/>
      <c r="FZP196" s="25"/>
      <c r="FZQ196" s="25"/>
      <c r="FZR196" s="25"/>
      <c r="FZS196" s="25"/>
      <c r="FZT196" s="25"/>
      <c r="FZU196" s="25"/>
      <c r="FZV196" s="25"/>
      <c r="FZW196" s="25"/>
      <c r="FZX196" s="25"/>
      <c r="FZY196" s="25"/>
      <c r="FZZ196" s="25"/>
      <c r="GAA196" s="25"/>
      <c r="GAB196" s="25"/>
      <c r="GAC196" s="25"/>
      <c r="GAD196" s="25"/>
      <c r="GAE196" s="25"/>
      <c r="GAF196" s="25"/>
      <c r="GAG196" s="25"/>
      <c r="GAH196" s="25"/>
      <c r="GAI196" s="25"/>
      <c r="GAJ196" s="25"/>
      <c r="GAK196" s="25"/>
      <c r="GAL196" s="25"/>
      <c r="GAM196" s="25"/>
      <c r="GAN196" s="25"/>
      <c r="GAO196" s="25"/>
      <c r="GAP196" s="25"/>
      <c r="GAQ196" s="25"/>
      <c r="GAR196" s="25"/>
      <c r="GAS196" s="25"/>
      <c r="GAT196" s="25"/>
      <c r="GAU196" s="25"/>
      <c r="GAV196" s="25"/>
      <c r="GAW196" s="25"/>
      <c r="GAX196" s="25"/>
      <c r="GAY196" s="25"/>
      <c r="GAZ196" s="25"/>
      <c r="GBA196" s="25"/>
      <c r="GBB196" s="25"/>
      <c r="GBC196" s="25"/>
      <c r="GBD196" s="25"/>
      <c r="GBE196" s="25"/>
      <c r="GBF196" s="25"/>
      <c r="GBG196" s="25"/>
      <c r="GBH196" s="25"/>
      <c r="GBI196" s="25"/>
      <c r="GBJ196" s="25"/>
      <c r="GBK196" s="25"/>
      <c r="GBL196" s="25"/>
      <c r="GBM196" s="25"/>
      <c r="GBN196" s="25"/>
      <c r="GBO196" s="25"/>
      <c r="GBP196" s="25"/>
      <c r="GBQ196" s="25"/>
      <c r="GBR196" s="25"/>
      <c r="GBS196" s="25"/>
      <c r="GBT196" s="25"/>
      <c r="GBU196" s="25"/>
      <c r="GBV196" s="25"/>
      <c r="GBW196" s="25"/>
      <c r="GBX196" s="25"/>
      <c r="GBY196" s="25"/>
      <c r="GBZ196" s="25"/>
      <c r="GCA196" s="25"/>
      <c r="GCB196" s="25"/>
      <c r="GCC196" s="25"/>
      <c r="GCD196" s="25"/>
      <c r="GCE196" s="25"/>
      <c r="GCF196" s="25"/>
      <c r="GCG196" s="25"/>
      <c r="GCH196" s="25"/>
      <c r="GCI196" s="25"/>
      <c r="GCJ196" s="25"/>
      <c r="GCK196" s="25"/>
      <c r="GCL196" s="25"/>
      <c r="GCM196" s="25"/>
      <c r="GCN196" s="25"/>
      <c r="GCO196" s="25"/>
      <c r="GCP196" s="25"/>
      <c r="GCQ196" s="25"/>
      <c r="GCR196" s="25"/>
      <c r="GCS196" s="25"/>
      <c r="GCT196" s="25"/>
      <c r="GCU196" s="25"/>
      <c r="GCV196" s="25"/>
      <c r="GCW196" s="25"/>
      <c r="GCX196" s="25"/>
      <c r="GCY196" s="25"/>
      <c r="GCZ196" s="25"/>
      <c r="GDA196" s="25"/>
      <c r="GDB196" s="25"/>
      <c r="GDC196" s="25"/>
      <c r="GDD196" s="25"/>
      <c r="GDE196" s="25"/>
      <c r="GDF196" s="25"/>
      <c r="GDG196" s="25"/>
      <c r="GDH196" s="25"/>
      <c r="GDI196" s="25"/>
      <c r="GDJ196" s="25"/>
      <c r="GDK196" s="25"/>
      <c r="GDL196" s="25"/>
      <c r="GDM196" s="25"/>
      <c r="GDN196" s="25"/>
      <c r="GDO196" s="25"/>
      <c r="GDP196" s="25"/>
      <c r="GDQ196" s="25"/>
      <c r="GDR196" s="25"/>
      <c r="GDS196" s="25"/>
      <c r="GDT196" s="25"/>
      <c r="GDU196" s="25"/>
      <c r="GDV196" s="25"/>
      <c r="GDW196" s="25"/>
      <c r="GDX196" s="25"/>
      <c r="GDY196" s="25"/>
      <c r="GDZ196" s="25"/>
      <c r="GEA196" s="25"/>
      <c r="GEB196" s="25"/>
      <c r="GEC196" s="25"/>
      <c r="GED196" s="25"/>
      <c r="GEE196" s="25"/>
      <c r="GEF196" s="25"/>
      <c r="GEG196" s="25"/>
      <c r="GEH196" s="25"/>
      <c r="GEI196" s="25"/>
      <c r="GEJ196" s="25"/>
      <c r="GEK196" s="25"/>
      <c r="GEL196" s="25"/>
      <c r="GEM196" s="25"/>
      <c r="GEN196" s="25"/>
      <c r="GEO196" s="25"/>
      <c r="GEP196" s="25"/>
      <c r="GEQ196" s="25"/>
      <c r="GER196" s="25"/>
      <c r="GES196" s="25"/>
      <c r="GET196" s="25"/>
      <c r="GEU196" s="25"/>
      <c r="GEV196" s="25"/>
      <c r="GEW196" s="25"/>
      <c r="GEX196" s="25"/>
      <c r="GEY196" s="25"/>
      <c r="GEZ196" s="25"/>
      <c r="GFA196" s="25"/>
      <c r="GFB196" s="25"/>
      <c r="GFC196" s="25"/>
      <c r="GFD196" s="25"/>
      <c r="GFE196" s="25"/>
      <c r="GFF196" s="25"/>
      <c r="GFG196" s="25"/>
      <c r="GFH196" s="25"/>
      <c r="GFI196" s="25"/>
      <c r="GFJ196" s="25"/>
      <c r="GFK196" s="25"/>
      <c r="GFL196" s="25"/>
      <c r="GFM196" s="25"/>
      <c r="GFN196" s="25"/>
      <c r="GFO196" s="25"/>
      <c r="GFP196" s="25"/>
      <c r="GFQ196" s="25"/>
      <c r="GFR196" s="25"/>
      <c r="GFS196" s="25"/>
      <c r="GFT196" s="25"/>
      <c r="GFU196" s="25"/>
      <c r="GFV196" s="25"/>
      <c r="GFW196" s="25"/>
      <c r="GFX196" s="25"/>
      <c r="GFY196" s="25"/>
      <c r="GFZ196" s="25"/>
      <c r="GGA196" s="25"/>
      <c r="GGB196" s="25"/>
      <c r="GGC196" s="25"/>
      <c r="GGD196" s="25"/>
      <c r="GGE196" s="25"/>
      <c r="GGF196" s="25"/>
      <c r="GGG196" s="25"/>
      <c r="GGH196" s="25"/>
      <c r="GGI196" s="25"/>
      <c r="GGJ196" s="25"/>
      <c r="GGK196" s="25"/>
      <c r="GGL196" s="25"/>
      <c r="GGM196" s="25"/>
      <c r="GGN196" s="25"/>
      <c r="GGO196" s="25"/>
      <c r="GGP196" s="25"/>
      <c r="GGQ196" s="25"/>
      <c r="GGR196" s="25"/>
      <c r="GGS196" s="25"/>
      <c r="GGT196" s="25"/>
      <c r="GGU196" s="25"/>
      <c r="GGV196" s="25"/>
      <c r="GGW196" s="25"/>
      <c r="GGX196" s="25"/>
      <c r="GGY196" s="25"/>
      <c r="GGZ196" s="25"/>
      <c r="GHA196" s="25"/>
      <c r="GHB196" s="25"/>
      <c r="GHC196" s="25"/>
      <c r="GHD196" s="25"/>
      <c r="GHE196" s="25"/>
      <c r="GHF196" s="25"/>
      <c r="GHG196" s="25"/>
      <c r="GHH196" s="25"/>
      <c r="GHI196" s="25"/>
      <c r="GHJ196" s="25"/>
      <c r="GHK196" s="25"/>
      <c r="GHL196" s="25"/>
      <c r="GHM196" s="25"/>
      <c r="GHN196" s="25"/>
      <c r="GHO196" s="25"/>
      <c r="GHP196" s="25"/>
      <c r="GHQ196" s="25"/>
      <c r="GHR196" s="25"/>
      <c r="GHS196" s="25"/>
      <c r="GHT196" s="25"/>
      <c r="GHU196" s="25"/>
      <c r="GHV196" s="25"/>
      <c r="GHW196" s="25"/>
      <c r="GHX196" s="25"/>
      <c r="GHY196" s="25"/>
      <c r="GHZ196" s="25"/>
      <c r="GIA196" s="25"/>
      <c r="GIB196" s="25"/>
      <c r="GIC196" s="25"/>
      <c r="GID196" s="25"/>
      <c r="GIE196" s="25"/>
      <c r="GIF196" s="25"/>
      <c r="GIG196" s="25"/>
      <c r="GIH196" s="25"/>
      <c r="GII196" s="25"/>
      <c r="GIJ196" s="25"/>
      <c r="GIK196" s="25"/>
      <c r="GIL196" s="25"/>
      <c r="GIM196" s="25"/>
      <c r="GIN196" s="25"/>
      <c r="GIO196" s="25"/>
      <c r="GIP196" s="25"/>
      <c r="GIQ196" s="25"/>
      <c r="GIR196" s="25"/>
      <c r="GIS196" s="25"/>
      <c r="GIT196" s="25"/>
      <c r="GIU196" s="25"/>
      <c r="GIV196" s="25"/>
      <c r="GIW196" s="25"/>
      <c r="GIX196" s="25"/>
      <c r="GIY196" s="25"/>
      <c r="GIZ196" s="25"/>
      <c r="GJA196" s="25"/>
      <c r="GJB196" s="25"/>
      <c r="GJC196" s="25"/>
      <c r="GJD196" s="25"/>
      <c r="GJE196" s="25"/>
      <c r="GJF196" s="25"/>
      <c r="GJG196" s="25"/>
      <c r="GJH196" s="25"/>
      <c r="GJI196" s="25"/>
      <c r="GJJ196" s="25"/>
      <c r="GJK196" s="25"/>
      <c r="GJL196" s="25"/>
      <c r="GJM196" s="25"/>
      <c r="GJN196" s="25"/>
      <c r="GJO196" s="25"/>
      <c r="GJP196" s="25"/>
      <c r="GJQ196" s="25"/>
      <c r="GJR196" s="25"/>
      <c r="GJS196" s="25"/>
      <c r="GJT196" s="25"/>
      <c r="GJU196" s="25"/>
      <c r="GJV196" s="25"/>
      <c r="GJW196" s="25"/>
      <c r="GJX196" s="25"/>
      <c r="GJY196" s="25"/>
      <c r="GJZ196" s="25"/>
      <c r="GKA196" s="25"/>
      <c r="GKB196" s="25"/>
      <c r="GKC196" s="25"/>
      <c r="GKD196" s="25"/>
      <c r="GKE196" s="25"/>
      <c r="GKF196" s="25"/>
      <c r="GKG196" s="25"/>
      <c r="GKH196" s="25"/>
      <c r="GKI196" s="25"/>
      <c r="GKJ196" s="25"/>
      <c r="GKK196" s="25"/>
      <c r="GKL196" s="25"/>
      <c r="GKM196" s="25"/>
      <c r="GKN196" s="25"/>
      <c r="GKO196" s="25"/>
      <c r="GKP196" s="25"/>
      <c r="GKQ196" s="25"/>
      <c r="GKR196" s="25"/>
      <c r="GKS196" s="25"/>
      <c r="GKT196" s="25"/>
      <c r="GKU196" s="25"/>
      <c r="GKV196" s="25"/>
      <c r="GKW196" s="25"/>
      <c r="GKX196" s="25"/>
      <c r="GKY196" s="25"/>
      <c r="GKZ196" s="25"/>
      <c r="GLA196" s="25"/>
      <c r="GLB196" s="25"/>
      <c r="GLC196" s="25"/>
      <c r="GLD196" s="25"/>
      <c r="GLE196" s="25"/>
      <c r="GLF196" s="25"/>
      <c r="GLG196" s="25"/>
      <c r="GLH196" s="25"/>
      <c r="GLI196" s="25"/>
      <c r="GLJ196" s="25"/>
      <c r="GLK196" s="25"/>
      <c r="GLL196" s="25"/>
      <c r="GLM196" s="25"/>
      <c r="GLN196" s="25"/>
      <c r="GLO196" s="25"/>
      <c r="GLP196" s="25"/>
      <c r="GLQ196" s="25"/>
      <c r="GLR196" s="25"/>
      <c r="GLS196" s="25"/>
      <c r="GLT196" s="25"/>
      <c r="GLU196" s="25"/>
      <c r="GLV196" s="25"/>
      <c r="GLW196" s="25"/>
      <c r="GLX196" s="25"/>
      <c r="GLY196" s="25"/>
      <c r="GLZ196" s="25"/>
      <c r="GMA196" s="25"/>
      <c r="GMB196" s="25"/>
      <c r="GMC196" s="25"/>
      <c r="GMD196" s="25"/>
      <c r="GME196" s="25"/>
      <c r="GMF196" s="25"/>
      <c r="GMG196" s="25"/>
      <c r="GMH196" s="25"/>
      <c r="GMI196" s="25"/>
      <c r="GMJ196" s="25"/>
      <c r="GMK196" s="25"/>
      <c r="GML196" s="25"/>
      <c r="GMM196" s="25"/>
      <c r="GMN196" s="25"/>
      <c r="GMO196" s="25"/>
      <c r="GMP196" s="25"/>
      <c r="GMQ196" s="25"/>
      <c r="GMR196" s="25"/>
      <c r="GMS196" s="25"/>
      <c r="GMT196" s="25"/>
      <c r="GMU196" s="25"/>
      <c r="GMV196" s="25"/>
      <c r="GMW196" s="25"/>
      <c r="GMX196" s="25"/>
      <c r="GMY196" s="25"/>
      <c r="GMZ196" s="25"/>
      <c r="GNA196" s="25"/>
      <c r="GNB196" s="25"/>
      <c r="GNC196" s="25"/>
      <c r="GND196" s="25"/>
      <c r="GNE196" s="25"/>
      <c r="GNF196" s="25"/>
      <c r="GNG196" s="25"/>
      <c r="GNH196" s="25"/>
      <c r="GNI196" s="25"/>
      <c r="GNJ196" s="25"/>
      <c r="GNK196" s="25"/>
      <c r="GNL196" s="25"/>
      <c r="GNM196" s="25"/>
      <c r="GNN196" s="25"/>
      <c r="GNO196" s="25"/>
      <c r="GNP196" s="25"/>
      <c r="GNQ196" s="25"/>
      <c r="GNR196" s="25"/>
      <c r="GNS196" s="25"/>
      <c r="GNT196" s="25"/>
      <c r="GNU196" s="25"/>
      <c r="GNV196" s="25"/>
      <c r="GNW196" s="25"/>
      <c r="GNX196" s="25"/>
      <c r="GNY196" s="25"/>
      <c r="GNZ196" s="25"/>
      <c r="GOA196" s="25"/>
      <c r="GOB196" s="25"/>
      <c r="GOC196" s="25"/>
      <c r="GOD196" s="25"/>
      <c r="GOE196" s="25"/>
      <c r="GOF196" s="25"/>
      <c r="GOG196" s="25"/>
      <c r="GOH196" s="25"/>
      <c r="GOI196" s="25"/>
      <c r="GOJ196" s="25"/>
      <c r="GOK196" s="25"/>
      <c r="GOL196" s="25"/>
      <c r="GOM196" s="25"/>
      <c r="GON196" s="25"/>
      <c r="GOO196" s="25"/>
      <c r="GOP196" s="25"/>
      <c r="GOQ196" s="25"/>
      <c r="GOR196" s="25"/>
      <c r="GOS196" s="25"/>
      <c r="GOT196" s="25"/>
      <c r="GOU196" s="25"/>
      <c r="GOV196" s="25"/>
      <c r="GOW196" s="25"/>
      <c r="GOX196" s="25"/>
      <c r="GOY196" s="25"/>
      <c r="GOZ196" s="25"/>
      <c r="GPA196" s="25"/>
      <c r="GPB196" s="25"/>
      <c r="GPC196" s="25"/>
      <c r="GPD196" s="25"/>
      <c r="GPE196" s="25"/>
      <c r="GPF196" s="25"/>
      <c r="GPG196" s="25"/>
      <c r="GPH196" s="25"/>
      <c r="GPI196" s="25"/>
      <c r="GPJ196" s="25"/>
      <c r="GPK196" s="25"/>
      <c r="GPL196" s="25"/>
      <c r="GPM196" s="25"/>
      <c r="GPN196" s="25"/>
      <c r="GPO196" s="25"/>
      <c r="GPP196" s="25"/>
      <c r="GPQ196" s="25"/>
      <c r="GPR196" s="25"/>
      <c r="GPS196" s="25"/>
      <c r="GPT196" s="25"/>
      <c r="GPU196" s="25"/>
      <c r="GPV196" s="25"/>
      <c r="GPW196" s="25"/>
      <c r="GPX196" s="25"/>
      <c r="GPY196" s="25"/>
      <c r="GPZ196" s="25"/>
      <c r="GQA196" s="25"/>
      <c r="GQB196" s="25"/>
      <c r="GQC196" s="25"/>
      <c r="GQD196" s="25"/>
      <c r="GQE196" s="25"/>
      <c r="GQF196" s="25"/>
      <c r="GQG196" s="25"/>
      <c r="GQH196" s="25"/>
      <c r="GQI196" s="25"/>
      <c r="GQJ196" s="25"/>
      <c r="GQK196" s="25"/>
      <c r="GQL196" s="25"/>
      <c r="GQM196" s="25"/>
      <c r="GQN196" s="25"/>
      <c r="GQO196" s="25"/>
      <c r="GQP196" s="25"/>
      <c r="GQQ196" s="25"/>
      <c r="GQR196" s="25"/>
      <c r="GQS196" s="25"/>
      <c r="GQT196" s="25"/>
      <c r="GQU196" s="25"/>
      <c r="GQV196" s="25"/>
      <c r="GQW196" s="25"/>
      <c r="GQX196" s="25"/>
      <c r="GQY196" s="25"/>
      <c r="GQZ196" s="25"/>
      <c r="GRA196" s="25"/>
      <c r="GRB196" s="25"/>
      <c r="GRC196" s="25"/>
      <c r="GRD196" s="25"/>
      <c r="GRE196" s="25"/>
      <c r="GRF196" s="25"/>
      <c r="GRG196" s="25"/>
      <c r="GRH196" s="25"/>
      <c r="GRI196" s="25"/>
      <c r="GRJ196" s="25"/>
      <c r="GRK196" s="25"/>
      <c r="GRL196" s="25"/>
      <c r="GRM196" s="25"/>
      <c r="GRN196" s="25"/>
      <c r="GRO196" s="25"/>
      <c r="GRP196" s="25"/>
      <c r="GRQ196" s="25"/>
      <c r="GRR196" s="25"/>
      <c r="GRS196" s="25"/>
      <c r="GRT196" s="25"/>
      <c r="GRU196" s="25"/>
      <c r="GRV196" s="25"/>
      <c r="GRW196" s="25"/>
      <c r="GRX196" s="25"/>
      <c r="GRY196" s="25"/>
      <c r="GRZ196" s="25"/>
      <c r="GSA196" s="25"/>
      <c r="GSB196" s="25"/>
      <c r="GSC196" s="25"/>
      <c r="GSD196" s="25"/>
      <c r="GSE196" s="25"/>
      <c r="GSF196" s="25"/>
      <c r="GSG196" s="25"/>
      <c r="GSH196" s="25"/>
      <c r="GSI196" s="25"/>
      <c r="GSJ196" s="25"/>
      <c r="GSK196" s="25"/>
      <c r="GSL196" s="25"/>
      <c r="GSM196" s="25"/>
      <c r="GSN196" s="25"/>
      <c r="GSO196" s="25"/>
      <c r="GSP196" s="25"/>
      <c r="GSQ196" s="25"/>
      <c r="GSR196" s="25"/>
      <c r="GSS196" s="25"/>
      <c r="GST196" s="25"/>
      <c r="GSU196" s="25"/>
      <c r="GSV196" s="25"/>
      <c r="GSW196" s="25"/>
      <c r="GSX196" s="25"/>
      <c r="GSY196" s="25"/>
      <c r="GSZ196" s="25"/>
      <c r="GTA196" s="25"/>
      <c r="GTB196" s="25"/>
      <c r="GTC196" s="25"/>
      <c r="GTD196" s="25"/>
      <c r="GTE196" s="25"/>
      <c r="GTF196" s="25"/>
      <c r="GTG196" s="25"/>
      <c r="GTH196" s="25"/>
      <c r="GTI196" s="25"/>
      <c r="GTJ196" s="25"/>
      <c r="GTK196" s="25"/>
      <c r="GTL196" s="25"/>
      <c r="GTM196" s="25"/>
      <c r="GTN196" s="25"/>
      <c r="GTO196" s="25"/>
      <c r="GTP196" s="25"/>
      <c r="GTQ196" s="25"/>
      <c r="GTR196" s="25"/>
      <c r="GTS196" s="25"/>
      <c r="GTT196" s="25"/>
      <c r="GTU196" s="25"/>
      <c r="GTV196" s="25"/>
      <c r="GTW196" s="25"/>
      <c r="GTX196" s="25"/>
      <c r="GTY196" s="25"/>
      <c r="GTZ196" s="25"/>
      <c r="GUA196" s="25"/>
      <c r="GUB196" s="25"/>
      <c r="GUC196" s="25"/>
      <c r="GUD196" s="25"/>
      <c r="GUE196" s="25"/>
      <c r="GUF196" s="25"/>
      <c r="GUG196" s="25"/>
      <c r="GUH196" s="25"/>
      <c r="GUI196" s="25"/>
      <c r="GUJ196" s="25"/>
      <c r="GUK196" s="25"/>
      <c r="GUL196" s="25"/>
      <c r="GUM196" s="25"/>
      <c r="GUN196" s="25"/>
      <c r="GUO196" s="25"/>
      <c r="GUP196" s="25"/>
      <c r="GUQ196" s="25"/>
      <c r="GUR196" s="25"/>
      <c r="GUS196" s="25"/>
      <c r="GUT196" s="25"/>
      <c r="GUU196" s="25"/>
      <c r="GUV196" s="25"/>
      <c r="GUW196" s="25"/>
      <c r="GUX196" s="25"/>
      <c r="GUY196" s="25"/>
      <c r="GUZ196" s="25"/>
      <c r="GVA196" s="25"/>
      <c r="GVB196" s="25"/>
      <c r="GVC196" s="25"/>
      <c r="GVD196" s="25"/>
      <c r="GVE196" s="25"/>
      <c r="GVF196" s="25"/>
      <c r="GVG196" s="25"/>
      <c r="GVH196" s="25"/>
      <c r="GVI196" s="25"/>
      <c r="GVJ196" s="25"/>
      <c r="GVK196" s="25"/>
      <c r="GVL196" s="25"/>
      <c r="GVM196" s="25"/>
      <c r="GVN196" s="25"/>
      <c r="GVO196" s="25"/>
      <c r="GVP196" s="25"/>
      <c r="GVQ196" s="25"/>
      <c r="GVR196" s="25"/>
      <c r="GVS196" s="25"/>
      <c r="GVT196" s="25"/>
      <c r="GVU196" s="25"/>
      <c r="GVV196" s="25"/>
      <c r="GVW196" s="25"/>
      <c r="GVX196" s="25"/>
      <c r="GVY196" s="25"/>
      <c r="GVZ196" s="25"/>
      <c r="GWA196" s="25"/>
      <c r="GWB196" s="25"/>
      <c r="GWC196" s="25"/>
      <c r="GWD196" s="25"/>
      <c r="GWE196" s="25"/>
      <c r="GWF196" s="25"/>
      <c r="GWG196" s="25"/>
      <c r="GWH196" s="25"/>
      <c r="GWI196" s="25"/>
      <c r="GWJ196" s="25"/>
      <c r="GWK196" s="25"/>
      <c r="GWL196" s="25"/>
      <c r="GWM196" s="25"/>
      <c r="GWN196" s="25"/>
      <c r="GWO196" s="25"/>
      <c r="GWP196" s="25"/>
      <c r="GWQ196" s="25"/>
      <c r="GWR196" s="25"/>
      <c r="GWS196" s="25"/>
      <c r="GWT196" s="25"/>
      <c r="GWU196" s="25"/>
      <c r="GWV196" s="25"/>
      <c r="GWW196" s="25"/>
      <c r="GWX196" s="25"/>
      <c r="GWY196" s="25"/>
      <c r="GWZ196" s="25"/>
      <c r="GXA196" s="25"/>
      <c r="GXB196" s="25"/>
      <c r="GXC196" s="25"/>
      <c r="GXD196" s="25"/>
      <c r="GXE196" s="25"/>
      <c r="GXF196" s="25"/>
      <c r="GXG196" s="25"/>
      <c r="GXH196" s="25"/>
      <c r="GXI196" s="25"/>
      <c r="GXJ196" s="25"/>
      <c r="GXK196" s="25"/>
      <c r="GXL196" s="25"/>
      <c r="GXM196" s="25"/>
      <c r="GXN196" s="25"/>
      <c r="GXO196" s="25"/>
      <c r="GXP196" s="25"/>
      <c r="GXQ196" s="25"/>
      <c r="GXR196" s="25"/>
      <c r="GXS196" s="25"/>
      <c r="GXT196" s="25"/>
      <c r="GXU196" s="25"/>
      <c r="GXV196" s="25"/>
      <c r="GXW196" s="25"/>
      <c r="GXX196" s="25"/>
      <c r="GXY196" s="25"/>
      <c r="GXZ196" s="25"/>
      <c r="GYA196" s="25"/>
      <c r="GYB196" s="25"/>
      <c r="GYC196" s="25"/>
      <c r="GYD196" s="25"/>
      <c r="GYE196" s="25"/>
      <c r="GYF196" s="25"/>
      <c r="GYG196" s="25"/>
      <c r="GYH196" s="25"/>
      <c r="GYI196" s="25"/>
      <c r="GYJ196" s="25"/>
      <c r="GYK196" s="25"/>
      <c r="GYL196" s="25"/>
      <c r="GYM196" s="25"/>
      <c r="GYN196" s="25"/>
      <c r="GYO196" s="25"/>
      <c r="GYP196" s="25"/>
      <c r="GYQ196" s="25"/>
      <c r="GYR196" s="25"/>
      <c r="GYS196" s="25"/>
      <c r="GYT196" s="25"/>
      <c r="GYU196" s="25"/>
      <c r="GYV196" s="25"/>
      <c r="GYW196" s="25"/>
      <c r="GYX196" s="25"/>
      <c r="GYY196" s="25"/>
      <c r="GYZ196" s="25"/>
      <c r="GZA196" s="25"/>
      <c r="GZB196" s="25"/>
      <c r="GZC196" s="25"/>
      <c r="GZD196" s="25"/>
      <c r="GZE196" s="25"/>
      <c r="GZF196" s="25"/>
      <c r="GZG196" s="25"/>
      <c r="GZH196" s="25"/>
      <c r="GZI196" s="25"/>
      <c r="GZJ196" s="25"/>
      <c r="GZK196" s="25"/>
      <c r="GZL196" s="25"/>
      <c r="GZM196" s="25"/>
      <c r="GZN196" s="25"/>
      <c r="GZO196" s="25"/>
      <c r="GZP196" s="25"/>
      <c r="GZQ196" s="25"/>
      <c r="GZR196" s="25"/>
      <c r="GZS196" s="25"/>
      <c r="GZT196" s="25"/>
      <c r="GZU196" s="25"/>
      <c r="GZV196" s="25"/>
      <c r="GZW196" s="25"/>
      <c r="GZX196" s="25"/>
      <c r="GZY196" s="25"/>
      <c r="GZZ196" s="25"/>
      <c r="HAA196" s="25"/>
      <c r="HAB196" s="25"/>
      <c r="HAC196" s="25"/>
      <c r="HAD196" s="25"/>
      <c r="HAE196" s="25"/>
      <c r="HAF196" s="25"/>
      <c r="HAG196" s="25"/>
      <c r="HAH196" s="25"/>
      <c r="HAI196" s="25"/>
      <c r="HAJ196" s="25"/>
      <c r="HAK196" s="25"/>
      <c r="HAL196" s="25"/>
      <c r="HAM196" s="25"/>
      <c r="HAN196" s="25"/>
      <c r="HAO196" s="25"/>
      <c r="HAP196" s="25"/>
      <c r="HAQ196" s="25"/>
      <c r="HAR196" s="25"/>
      <c r="HAS196" s="25"/>
      <c r="HAT196" s="25"/>
      <c r="HAU196" s="25"/>
      <c r="HAV196" s="25"/>
      <c r="HAW196" s="25"/>
      <c r="HAX196" s="25"/>
      <c r="HAY196" s="25"/>
      <c r="HAZ196" s="25"/>
      <c r="HBA196" s="25"/>
      <c r="HBB196" s="25"/>
      <c r="HBC196" s="25"/>
      <c r="HBD196" s="25"/>
      <c r="HBE196" s="25"/>
      <c r="HBF196" s="25"/>
      <c r="HBG196" s="25"/>
      <c r="HBH196" s="25"/>
      <c r="HBI196" s="25"/>
      <c r="HBJ196" s="25"/>
      <c r="HBK196" s="25"/>
      <c r="HBL196" s="25"/>
      <c r="HBM196" s="25"/>
      <c r="HBN196" s="25"/>
      <c r="HBO196" s="25"/>
      <c r="HBP196" s="25"/>
      <c r="HBQ196" s="25"/>
      <c r="HBR196" s="25"/>
      <c r="HBS196" s="25"/>
      <c r="HBT196" s="25"/>
      <c r="HBU196" s="25"/>
      <c r="HBV196" s="25"/>
      <c r="HBW196" s="25"/>
      <c r="HBX196" s="25"/>
      <c r="HBY196" s="25"/>
      <c r="HBZ196" s="25"/>
      <c r="HCA196" s="25"/>
      <c r="HCB196" s="25"/>
      <c r="HCC196" s="25"/>
      <c r="HCD196" s="25"/>
      <c r="HCE196" s="25"/>
      <c r="HCF196" s="25"/>
      <c r="HCG196" s="25"/>
      <c r="HCH196" s="25"/>
      <c r="HCI196" s="25"/>
      <c r="HCJ196" s="25"/>
      <c r="HCK196" s="25"/>
      <c r="HCL196" s="25"/>
      <c r="HCM196" s="25"/>
      <c r="HCN196" s="25"/>
      <c r="HCO196" s="25"/>
      <c r="HCP196" s="25"/>
      <c r="HCQ196" s="25"/>
      <c r="HCR196" s="25"/>
      <c r="HCS196" s="25"/>
      <c r="HCT196" s="25"/>
      <c r="HCU196" s="25"/>
      <c r="HCV196" s="25"/>
      <c r="HCW196" s="25"/>
      <c r="HCX196" s="25"/>
      <c r="HCY196" s="25"/>
      <c r="HCZ196" s="25"/>
      <c r="HDA196" s="25"/>
      <c r="HDB196" s="25"/>
      <c r="HDC196" s="25"/>
      <c r="HDD196" s="25"/>
      <c r="HDE196" s="25"/>
      <c r="HDF196" s="25"/>
      <c r="HDG196" s="25"/>
      <c r="HDH196" s="25"/>
      <c r="HDI196" s="25"/>
      <c r="HDJ196" s="25"/>
      <c r="HDK196" s="25"/>
      <c r="HDL196" s="25"/>
      <c r="HDM196" s="25"/>
      <c r="HDN196" s="25"/>
      <c r="HDO196" s="25"/>
      <c r="HDP196" s="25"/>
      <c r="HDQ196" s="25"/>
      <c r="HDR196" s="25"/>
      <c r="HDS196" s="25"/>
      <c r="HDT196" s="25"/>
      <c r="HDU196" s="25"/>
      <c r="HDV196" s="25"/>
      <c r="HDW196" s="25"/>
      <c r="HDX196" s="25"/>
      <c r="HDY196" s="25"/>
      <c r="HDZ196" s="25"/>
      <c r="HEA196" s="25"/>
      <c r="HEB196" s="25"/>
      <c r="HEC196" s="25"/>
      <c r="HED196" s="25"/>
      <c r="HEE196" s="25"/>
      <c r="HEF196" s="25"/>
      <c r="HEG196" s="25"/>
      <c r="HEH196" s="25"/>
      <c r="HEI196" s="25"/>
      <c r="HEJ196" s="25"/>
      <c r="HEK196" s="25"/>
      <c r="HEL196" s="25"/>
      <c r="HEM196" s="25"/>
      <c r="HEN196" s="25"/>
      <c r="HEO196" s="25"/>
      <c r="HEP196" s="25"/>
      <c r="HEQ196" s="25"/>
      <c r="HER196" s="25"/>
      <c r="HES196" s="25"/>
      <c r="HET196" s="25"/>
      <c r="HEU196" s="25"/>
      <c r="HEV196" s="25"/>
      <c r="HEW196" s="25"/>
      <c r="HEX196" s="25"/>
      <c r="HEY196" s="25"/>
      <c r="HEZ196" s="25"/>
      <c r="HFA196" s="25"/>
      <c r="HFB196" s="25"/>
      <c r="HFC196" s="25"/>
      <c r="HFD196" s="25"/>
      <c r="HFE196" s="25"/>
      <c r="HFF196" s="25"/>
      <c r="HFG196" s="25"/>
      <c r="HFH196" s="25"/>
      <c r="HFI196" s="25"/>
      <c r="HFJ196" s="25"/>
      <c r="HFK196" s="25"/>
      <c r="HFL196" s="25"/>
      <c r="HFM196" s="25"/>
      <c r="HFN196" s="25"/>
      <c r="HFO196" s="25"/>
      <c r="HFP196" s="25"/>
      <c r="HFQ196" s="25"/>
      <c r="HFR196" s="25"/>
      <c r="HFS196" s="25"/>
      <c r="HFT196" s="25"/>
      <c r="HFU196" s="25"/>
      <c r="HFV196" s="25"/>
      <c r="HFW196" s="25"/>
      <c r="HFX196" s="25"/>
      <c r="HFY196" s="25"/>
      <c r="HFZ196" s="25"/>
      <c r="HGA196" s="25"/>
      <c r="HGB196" s="25"/>
      <c r="HGC196" s="25"/>
      <c r="HGD196" s="25"/>
      <c r="HGE196" s="25"/>
      <c r="HGF196" s="25"/>
      <c r="HGG196" s="25"/>
      <c r="HGH196" s="25"/>
      <c r="HGI196" s="25"/>
      <c r="HGJ196" s="25"/>
      <c r="HGK196" s="25"/>
      <c r="HGL196" s="25"/>
      <c r="HGM196" s="25"/>
      <c r="HGN196" s="25"/>
      <c r="HGO196" s="25"/>
      <c r="HGP196" s="25"/>
      <c r="HGQ196" s="25"/>
      <c r="HGR196" s="25"/>
      <c r="HGS196" s="25"/>
      <c r="HGT196" s="25"/>
      <c r="HGU196" s="25"/>
      <c r="HGV196" s="25"/>
      <c r="HGW196" s="25"/>
      <c r="HGX196" s="25"/>
      <c r="HGY196" s="25"/>
      <c r="HGZ196" s="25"/>
      <c r="HHA196" s="25"/>
      <c r="HHB196" s="25"/>
      <c r="HHC196" s="25"/>
      <c r="HHD196" s="25"/>
      <c r="HHE196" s="25"/>
      <c r="HHF196" s="25"/>
      <c r="HHG196" s="25"/>
      <c r="HHH196" s="25"/>
      <c r="HHI196" s="25"/>
      <c r="HHJ196" s="25"/>
      <c r="HHK196" s="25"/>
      <c r="HHL196" s="25"/>
      <c r="HHM196" s="25"/>
      <c r="HHN196" s="25"/>
      <c r="HHO196" s="25"/>
      <c r="HHP196" s="25"/>
      <c r="HHQ196" s="25"/>
      <c r="HHR196" s="25"/>
      <c r="HHS196" s="25"/>
      <c r="HHT196" s="25"/>
      <c r="HHU196" s="25"/>
      <c r="HHV196" s="25"/>
      <c r="HHW196" s="25"/>
      <c r="HHX196" s="25"/>
      <c r="HHY196" s="25"/>
      <c r="HHZ196" s="25"/>
      <c r="HIA196" s="25"/>
      <c r="HIB196" s="25"/>
      <c r="HIC196" s="25"/>
      <c r="HID196" s="25"/>
      <c r="HIE196" s="25"/>
      <c r="HIF196" s="25"/>
      <c r="HIG196" s="25"/>
      <c r="HIH196" s="25"/>
      <c r="HII196" s="25"/>
      <c r="HIJ196" s="25"/>
      <c r="HIK196" s="25"/>
      <c r="HIL196" s="25"/>
      <c r="HIM196" s="25"/>
      <c r="HIN196" s="25"/>
      <c r="HIO196" s="25"/>
      <c r="HIP196" s="25"/>
      <c r="HIQ196" s="25"/>
      <c r="HIR196" s="25"/>
      <c r="HIS196" s="25"/>
      <c r="HIT196" s="25"/>
      <c r="HIU196" s="25"/>
      <c r="HIV196" s="25"/>
      <c r="HIW196" s="25"/>
      <c r="HIX196" s="25"/>
      <c r="HIY196" s="25"/>
      <c r="HIZ196" s="25"/>
      <c r="HJA196" s="25"/>
      <c r="HJB196" s="25"/>
      <c r="HJC196" s="25"/>
      <c r="HJD196" s="25"/>
      <c r="HJE196" s="25"/>
      <c r="HJF196" s="25"/>
      <c r="HJG196" s="25"/>
      <c r="HJH196" s="25"/>
      <c r="HJI196" s="25"/>
      <c r="HJJ196" s="25"/>
      <c r="HJK196" s="25"/>
      <c r="HJL196" s="25"/>
      <c r="HJM196" s="25"/>
      <c r="HJN196" s="25"/>
      <c r="HJO196" s="25"/>
      <c r="HJP196" s="25"/>
      <c r="HJQ196" s="25"/>
      <c r="HJR196" s="25"/>
      <c r="HJS196" s="25"/>
      <c r="HJT196" s="25"/>
      <c r="HJU196" s="25"/>
      <c r="HJV196" s="25"/>
      <c r="HJW196" s="25"/>
      <c r="HJX196" s="25"/>
      <c r="HJY196" s="25"/>
      <c r="HJZ196" s="25"/>
      <c r="HKA196" s="25"/>
      <c r="HKB196" s="25"/>
      <c r="HKC196" s="25"/>
      <c r="HKD196" s="25"/>
      <c r="HKE196" s="25"/>
      <c r="HKF196" s="25"/>
      <c r="HKG196" s="25"/>
      <c r="HKH196" s="25"/>
      <c r="HKI196" s="25"/>
      <c r="HKJ196" s="25"/>
      <c r="HKK196" s="25"/>
      <c r="HKL196" s="25"/>
      <c r="HKM196" s="25"/>
      <c r="HKN196" s="25"/>
      <c r="HKO196" s="25"/>
      <c r="HKP196" s="25"/>
      <c r="HKQ196" s="25"/>
      <c r="HKR196" s="25"/>
      <c r="HKS196" s="25"/>
      <c r="HKT196" s="25"/>
      <c r="HKU196" s="25"/>
      <c r="HKV196" s="25"/>
      <c r="HKW196" s="25"/>
      <c r="HKX196" s="25"/>
      <c r="HKY196" s="25"/>
      <c r="HKZ196" s="25"/>
      <c r="HLA196" s="25"/>
      <c r="HLB196" s="25"/>
      <c r="HLC196" s="25"/>
      <c r="HLD196" s="25"/>
      <c r="HLE196" s="25"/>
      <c r="HLF196" s="25"/>
      <c r="HLG196" s="25"/>
      <c r="HLH196" s="25"/>
      <c r="HLI196" s="25"/>
      <c r="HLJ196" s="25"/>
      <c r="HLK196" s="25"/>
      <c r="HLL196" s="25"/>
      <c r="HLM196" s="25"/>
      <c r="HLN196" s="25"/>
      <c r="HLO196" s="25"/>
      <c r="HLP196" s="25"/>
      <c r="HLQ196" s="25"/>
      <c r="HLR196" s="25"/>
      <c r="HLS196" s="25"/>
      <c r="HLT196" s="25"/>
      <c r="HLU196" s="25"/>
      <c r="HLV196" s="25"/>
      <c r="HLW196" s="25"/>
      <c r="HLX196" s="25"/>
      <c r="HLY196" s="25"/>
      <c r="HLZ196" s="25"/>
      <c r="HMA196" s="25"/>
      <c r="HMB196" s="25"/>
      <c r="HMC196" s="25"/>
      <c r="HMD196" s="25"/>
      <c r="HME196" s="25"/>
      <c r="HMF196" s="25"/>
      <c r="HMG196" s="25"/>
      <c r="HMH196" s="25"/>
      <c r="HMI196" s="25"/>
      <c r="HMJ196" s="25"/>
      <c r="HMK196" s="25"/>
      <c r="HML196" s="25"/>
      <c r="HMM196" s="25"/>
      <c r="HMN196" s="25"/>
      <c r="HMO196" s="25"/>
      <c r="HMP196" s="25"/>
      <c r="HMQ196" s="25"/>
      <c r="HMR196" s="25"/>
      <c r="HMS196" s="25"/>
      <c r="HMT196" s="25"/>
      <c r="HMU196" s="25"/>
      <c r="HMV196" s="25"/>
      <c r="HMW196" s="25"/>
      <c r="HMX196" s="25"/>
      <c r="HMY196" s="25"/>
      <c r="HMZ196" s="25"/>
      <c r="HNA196" s="25"/>
      <c r="HNB196" s="25"/>
      <c r="HNC196" s="25"/>
      <c r="HND196" s="25"/>
      <c r="HNE196" s="25"/>
      <c r="HNF196" s="25"/>
      <c r="HNG196" s="25"/>
      <c r="HNH196" s="25"/>
      <c r="HNI196" s="25"/>
      <c r="HNJ196" s="25"/>
      <c r="HNK196" s="25"/>
      <c r="HNL196" s="25"/>
      <c r="HNM196" s="25"/>
      <c r="HNN196" s="25"/>
      <c r="HNO196" s="25"/>
      <c r="HNP196" s="25"/>
      <c r="HNQ196" s="25"/>
      <c r="HNR196" s="25"/>
      <c r="HNS196" s="25"/>
      <c r="HNT196" s="25"/>
      <c r="HNU196" s="25"/>
      <c r="HNV196" s="25"/>
      <c r="HNW196" s="25"/>
      <c r="HNX196" s="25"/>
      <c r="HNY196" s="25"/>
      <c r="HNZ196" s="25"/>
      <c r="HOA196" s="25"/>
      <c r="HOB196" s="25"/>
      <c r="HOC196" s="25"/>
      <c r="HOD196" s="25"/>
      <c r="HOE196" s="25"/>
      <c r="HOF196" s="25"/>
      <c r="HOG196" s="25"/>
      <c r="HOH196" s="25"/>
      <c r="HOI196" s="25"/>
      <c r="HOJ196" s="25"/>
      <c r="HOK196" s="25"/>
      <c r="HOL196" s="25"/>
      <c r="HOM196" s="25"/>
      <c r="HON196" s="25"/>
      <c r="HOO196" s="25"/>
      <c r="HOP196" s="25"/>
      <c r="HOQ196" s="25"/>
      <c r="HOR196" s="25"/>
      <c r="HOS196" s="25"/>
      <c r="HOT196" s="25"/>
      <c r="HOU196" s="25"/>
      <c r="HOV196" s="25"/>
      <c r="HOW196" s="25"/>
      <c r="HOX196" s="25"/>
      <c r="HOY196" s="25"/>
      <c r="HOZ196" s="25"/>
      <c r="HPA196" s="25"/>
      <c r="HPB196" s="25"/>
      <c r="HPC196" s="25"/>
      <c r="HPD196" s="25"/>
      <c r="HPE196" s="25"/>
      <c r="HPF196" s="25"/>
      <c r="HPG196" s="25"/>
      <c r="HPH196" s="25"/>
      <c r="HPI196" s="25"/>
      <c r="HPJ196" s="25"/>
      <c r="HPK196" s="25"/>
      <c r="HPL196" s="25"/>
      <c r="HPM196" s="25"/>
      <c r="HPN196" s="25"/>
      <c r="HPO196" s="25"/>
      <c r="HPP196" s="25"/>
      <c r="HPQ196" s="25"/>
      <c r="HPR196" s="25"/>
      <c r="HPS196" s="25"/>
      <c r="HPT196" s="25"/>
      <c r="HPU196" s="25"/>
      <c r="HPV196" s="25"/>
      <c r="HPW196" s="25"/>
      <c r="HPX196" s="25"/>
      <c r="HPY196" s="25"/>
      <c r="HPZ196" s="25"/>
      <c r="HQA196" s="25"/>
      <c r="HQB196" s="25"/>
      <c r="HQC196" s="25"/>
      <c r="HQD196" s="25"/>
      <c r="HQE196" s="25"/>
      <c r="HQF196" s="25"/>
      <c r="HQG196" s="25"/>
      <c r="HQH196" s="25"/>
      <c r="HQI196" s="25"/>
      <c r="HQJ196" s="25"/>
      <c r="HQK196" s="25"/>
      <c r="HQL196" s="25"/>
      <c r="HQM196" s="25"/>
      <c r="HQN196" s="25"/>
      <c r="HQO196" s="25"/>
      <c r="HQP196" s="25"/>
      <c r="HQQ196" s="25"/>
      <c r="HQR196" s="25"/>
      <c r="HQS196" s="25"/>
      <c r="HQT196" s="25"/>
      <c r="HQU196" s="25"/>
      <c r="HQV196" s="25"/>
      <c r="HQW196" s="25"/>
      <c r="HQX196" s="25"/>
      <c r="HQY196" s="25"/>
      <c r="HQZ196" s="25"/>
      <c r="HRA196" s="25"/>
      <c r="HRB196" s="25"/>
      <c r="HRC196" s="25"/>
      <c r="HRD196" s="25"/>
      <c r="HRE196" s="25"/>
      <c r="HRF196" s="25"/>
      <c r="HRG196" s="25"/>
      <c r="HRH196" s="25"/>
      <c r="HRI196" s="25"/>
      <c r="HRJ196" s="25"/>
      <c r="HRK196" s="25"/>
      <c r="HRL196" s="25"/>
      <c r="HRM196" s="25"/>
      <c r="HRN196" s="25"/>
      <c r="HRO196" s="25"/>
      <c r="HRP196" s="25"/>
      <c r="HRQ196" s="25"/>
      <c r="HRR196" s="25"/>
      <c r="HRS196" s="25"/>
      <c r="HRT196" s="25"/>
      <c r="HRU196" s="25"/>
      <c r="HRV196" s="25"/>
      <c r="HRW196" s="25"/>
      <c r="HRX196" s="25"/>
      <c r="HRY196" s="25"/>
      <c r="HRZ196" s="25"/>
      <c r="HSA196" s="25"/>
      <c r="HSB196" s="25"/>
      <c r="HSC196" s="25"/>
      <c r="HSD196" s="25"/>
      <c r="HSE196" s="25"/>
      <c r="HSF196" s="25"/>
      <c r="HSG196" s="25"/>
      <c r="HSH196" s="25"/>
      <c r="HSI196" s="25"/>
      <c r="HSJ196" s="25"/>
      <c r="HSK196" s="25"/>
      <c r="HSL196" s="25"/>
      <c r="HSM196" s="25"/>
      <c r="HSN196" s="25"/>
      <c r="HSO196" s="25"/>
      <c r="HSP196" s="25"/>
      <c r="HSQ196" s="25"/>
      <c r="HSR196" s="25"/>
      <c r="HSS196" s="25"/>
      <c r="HST196" s="25"/>
      <c r="HSU196" s="25"/>
      <c r="HSV196" s="25"/>
      <c r="HSW196" s="25"/>
      <c r="HSX196" s="25"/>
      <c r="HSY196" s="25"/>
      <c r="HSZ196" s="25"/>
      <c r="HTA196" s="25"/>
      <c r="HTB196" s="25"/>
      <c r="HTC196" s="25"/>
      <c r="HTD196" s="25"/>
      <c r="HTE196" s="25"/>
      <c r="HTF196" s="25"/>
      <c r="HTG196" s="25"/>
      <c r="HTH196" s="25"/>
      <c r="HTI196" s="25"/>
      <c r="HTJ196" s="25"/>
      <c r="HTK196" s="25"/>
      <c r="HTL196" s="25"/>
      <c r="HTM196" s="25"/>
      <c r="HTN196" s="25"/>
      <c r="HTO196" s="25"/>
      <c r="HTP196" s="25"/>
      <c r="HTQ196" s="25"/>
      <c r="HTR196" s="25"/>
      <c r="HTS196" s="25"/>
      <c r="HTT196" s="25"/>
      <c r="HTU196" s="25"/>
      <c r="HTV196" s="25"/>
      <c r="HTW196" s="25"/>
      <c r="HTX196" s="25"/>
      <c r="HTY196" s="25"/>
      <c r="HTZ196" s="25"/>
      <c r="HUA196" s="25"/>
      <c r="HUB196" s="25"/>
      <c r="HUC196" s="25"/>
      <c r="HUD196" s="25"/>
      <c r="HUE196" s="25"/>
      <c r="HUF196" s="25"/>
      <c r="HUG196" s="25"/>
      <c r="HUH196" s="25"/>
      <c r="HUI196" s="25"/>
      <c r="HUJ196" s="25"/>
      <c r="HUK196" s="25"/>
      <c r="HUL196" s="25"/>
      <c r="HUM196" s="25"/>
      <c r="HUN196" s="25"/>
      <c r="HUO196" s="25"/>
      <c r="HUP196" s="25"/>
      <c r="HUQ196" s="25"/>
      <c r="HUR196" s="25"/>
      <c r="HUS196" s="25"/>
      <c r="HUT196" s="25"/>
      <c r="HUU196" s="25"/>
      <c r="HUV196" s="25"/>
      <c r="HUW196" s="25"/>
      <c r="HUX196" s="25"/>
      <c r="HUY196" s="25"/>
      <c r="HUZ196" s="25"/>
      <c r="HVA196" s="25"/>
      <c r="HVB196" s="25"/>
      <c r="HVC196" s="25"/>
      <c r="HVD196" s="25"/>
      <c r="HVE196" s="25"/>
      <c r="HVF196" s="25"/>
      <c r="HVG196" s="25"/>
      <c r="HVH196" s="25"/>
      <c r="HVI196" s="25"/>
      <c r="HVJ196" s="25"/>
      <c r="HVK196" s="25"/>
      <c r="HVL196" s="25"/>
      <c r="HVM196" s="25"/>
      <c r="HVN196" s="25"/>
      <c r="HVO196" s="25"/>
      <c r="HVP196" s="25"/>
      <c r="HVQ196" s="25"/>
      <c r="HVR196" s="25"/>
      <c r="HVS196" s="25"/>
      <c r="HVT196" s="25"/>
      <c r="HVU196" s="25"/>
      <c r="HVV196" s="25"/>
      <c r="HVW196" s="25"/>
      <c r="HVX196" s="25"/>
      <c r="HVY196" s="25"/>
      <c r="HVZ196" s="25"/>
      <c r="HWA196" s="25"/>
      <c r="HWB196" s="25"/>
      <c r="HWC196" s="25"/>
      <c r="HWD196" s="25"/>
      <c r="HWE196" s="25"/>
      <c r="HWF196" s="25"/>
      <c r="HWG196" s="25"/>
      <c r="HWH196" s="25"/>
      <c r="HWI196" s="25"/>
      <c r="HWJ196" s="25"/>
      <c r="HWK196" s="25"/>
      <c r="HWL196" s="25"/>
      <c r="HWM196" s="25"/>
      <c r="HWN196" s="25"/>
      <c r="HWO196" s="25"/>
      <c r="HWP196" s="25"/>
      <c r="HWQ196" s="25"/>
      <c r="HWR196" s="25"/>
      <c r="HWS196" s="25"/>
      <c r="HWT196" s="25"/>
      <c r="HWU196" s="25"/>
      <c r="HWV196" s="25"/>
      <c r="HWW196" s="25"/>
      <c r="HWX196" s="25"/>
      <c r="HWY196" s="25"/>
      <c r="HWZ196" s="25"/>
      <c r="HXA196" s="25"/>
      <c r="HXB196" s="25"/>
      <c r="HXC196" s="25"/>
      <c r="HXD196" s="25"/>
      <c r="HXE196" s="25"/>
      <c r="HXF196" s="25"/>
      <c r="HXG196" s="25"/>
      <c r="HXH196" s="25"/>
      <c r="HXI196" s="25"/>
      <c r="HXJ196" s="25"/>
      <c r="HXK196" s="25"/>
      <c r="HXL196" s="25"/>
      <c r="HXM196" s="25"/>
      <c r="HXN196" s="25"/>
      <c r="HXO196" s="25"/>
      <c r="HXP196" s="25"/>
      <c r="HXQ196" s="25"/>
      <c r="HXR196" s="25"/>
      <c r="HXS196" s="25"/>
      <c r="HXT196" s="25"/>
      <c r="HXU196" s="25"/>
      <c r="HXV196" s="25"/>
      <c r="HXW196" s="25"/>
      <c r="HXX196" s="25"/>
      <c r="HXY196" s="25"/>
      <c r="HXZ196" s="25"/>
      <c r="HYA196" s="25"/>
      <c r="HYB196" s="25"/>
      <c r="HYC196" s="25"/>
      <c r="HYD196" s="25"/>
      <c r="HYE196" s="25"/>
      <c r="HYF196" s="25"/>
      <c r="HYG196" s="25"/>
      <c r="HYH196" s="25"/>
      <c r="HYI196" s="25"/>
      <c r="HYJ196" s="25"/>
      <c r="HYK196" s="25"/>
      <c r="HYL196" s="25"/>
      <c r="HYM196" s="25"/>
      <c r="HYN196" s="25"/>
      <c r="HYO196" s="25"/>
      <c r="HYP196" s="25"/>
      <c r="HYQ196" s="25"/>
      <c r="HYR196" s="25"/>
      <c r="HYS196" s="25"/>
      <c r="HYT196" s="25"/>
      <c r="HYU196" s="25"/>
      <c r="HYV196" s="25"/>
      <c r="HYW196" s="25"/>
      <c r="HYX196" s="25"/>
      <c r="HYY196" s="25"/>
      <c r="HYZ196" s="25"/>
      <c r="HZA196" s="25"/>
      <c r="HZB196" s="25"/>
      <c r="HZC196" s="25"/>
      <c r="HZD196" s="25"/>
      <c r="HZE196" s="25"/>
      <c r="HZF196" s="25"/>
      <c r="HZG196" s="25"/>
      <c r="HZH196" s="25"/>
      <c r="HZI196" s="25"/>
      <c r="HZJ196" s="25"/>
      <c r="HZK196" s="25"/>
      <c r="HZL196" s="25"/>
      <c r="HZM196" s="25"/>
      <c r="HZN196" s="25"/>
      <c r="HZO196" s="25"/>
      <c r="HZP196" s="25"/>
      <c r="HZQ196" s="25"/>
      <c r="HZR196" s="25"/>
      <c r="HZS196" s="25"/>
      <c r="HZT196" s="25"/>
      <c r="HZU196" s="25"/>
      <c r="HZV196" s="25"/>
      <c r="HZW196" s="25"/>
      <c r="HZX196" s="25"/>
      <c r="HZY196" s="25"/>
      <c r="HZZ196" s="25"/>
      <c r="IAA196" s="25"/>
      <c r="IAB196" s="25"/>
      <c r="IAC196" s="25"/>
      <c r="IAD196" s="25"/>
      <c r="IAE196" s="25"/>
      <c r="IAF196" s="25"/>
      <c r="IAG196" s="25"/>
      <c r="IAH196" s="25"/>
      <c r="IAI196" s="25"/>
      <c r="IAJ196" s="25"/>
      <c r="IAK196" s="25"/>
      <c r="IAL196" s="25"/>
      <c r="IAM196" s="25"/>
      <c r="IAN196" s="25"/>
      <c r="IAO196" s="25"/>
      <c r="IAP196" s="25"/>
      <c r="IAQ196" s="25"/>
      <c r="IAR196" s="25"/>
      <c r="IAS196" s="25"/>
      <c r="IAT196" s="25"/>
      <c r="IAU196" s="25"/>
      <c r="IAV196" s="25"/>
      <c r="IAW196" s="25"/>
      <c r="IAX196" s="25"/>
      <c r="IAY196" s="25"/>
      <c r="IAZ196" s="25"/>
      <c r="IBA196" s="25"/>
      <c r="IBB196" s="25"/>
      <c r="IBC196" s="25"/>
      <c r="IBD196" s="25"/>
      <c r="IBE196" s="25"/>
      <c r="IBF196" s="25"/>
      <c r="IBG196" s="25"/>
      <c r="IBH196" s="25"/>
      <c r="IBI196" s="25"/>
      <c r="IBJ196" s="25"/>
      <c r="IBK196" s="25"/>
      <c r="IBL196" s="25"/>
      <c r="IBM196" s="25"/>
      <c r="IBN196" s="25"/>
      <c r="IBO196" s="25"/>
      <c r="IBP196" s="25"/>
      <c r="IBQ196" s="25"/>
      <c r="IBR196" s="25"/>
      <c r="IBS196" s="25"/>
      <c r="IBT196" s="25"/>
      <c r="IBU196" s="25"/>
      <c r="IBV196" s="25"/>
      <c r="IBW196" s="25"/>
      <c r="IBX196" s="25"/>
      <c r="IBY196" s="25"/>
      <c r="IBZ196" s="25"/>
      <c r="ICA196" s="25"/>
      <c r="ICB196" s="25"/>
      <c r="ICC196" s="25"/>
      <c r="ICD196" s="25"/>
      <c r="ICE196" s="25"/>
      <c r="ICF196" s="25"/>
      <c r="ICG196" s="25"/>
      <c r="ICH196" s="25"/>
      <c r="ICI196" s="25"/>
      <c r="ICJ196" s="25"/>
      <c r="ICK196" s="25"/>
      <c r="ICL196" s="25"/>
      <c r="ICM196" s="25"/>
      <c r="ICN196" s="25"/>
      <c r="ICO196" s="25"/>
      <c r="ICP196" s="25"/>
      <c r="ICQ196" s="25"/>
      <c r="ICR196" s="25"/>
      <c r="ICS196" s="25"/>
      <c r="ICT196" s="25"/>
      <c r="ICU196" s="25"/>
      <c r="ICV196" s="25"/>
      <c r="ICW196" s="25"/>
      <c r="ICX196" s="25"/>
      <c r="ICY196" s="25"/>
      <c r="ICZ196" s="25"/>
      <c r="IDA196" s="25"/>
      <c r="IDB196" s="25"/>
      <c r="IDC196" s="25"/>
      <c r="IDD196" s="25"/>
      <c r="IDE196" s="25"/>
      <c r="IDF196" s="25"/>
      <c r="IDG196" s="25"/>
      <c r="IDH196" s="25"/>
      <c r="IDI196" s="25"/>
      <c r="IDJ196" s="25"/>
      <c r="IDK196" s="25"/>
      <c r="IDL196" s="25"/>
      <c r="IDM196" s="25"/>
      <c r="IDN196" s="25"/>
      <c r="IDO196" s="25"/>
      <c r="IDP196" s="25"/>
      <c r="IDQ196" s="25"/>
      <c r="IDR196" s="25"/>
      <c r="IDS196" s="25"/>
      <c r="IDT196" s="25"/>
      <c r="IDU196" s="25"/>
      <c r="IDV196" s="25"/>
      <c r="IDW196" s="25"/>
      <c r="IDX196" s="25"/>
      <c r="IDY196" s="25"/>
      <c r="IDZ196" s="25"/>
      <c r="IEA196" s="25"/>
      <c r="IEB196" s="25"/>
      <c r="IEC196" s="25"/>
      <c r="IED196" s="25"/>
      <c r="IEE196" s="25"/>
      <c r="IEF196" s="25"/>
      <c r="IEG196" s="25"/>
      <c r="IEH196" s="25"/>
      <c r="IEI196" s="25"/>
      <c r="IEJ196" s="25"/>
      <c r="IEK196" s="25"/>
      <c r="IEL196" s="25"/>
      <c r="IEM196" s="25"/>
      <c r="IEN196" s="25"/>
      <c r="IEO196" s="25"/>
      <c r="IEP196" s="25"/>
      <c r="IEQ196" s="25"/>
      <c r="IER196" s="25"/>
      <c r="IES196" s="25"/>
      <c r="IET196" s="25"/>
      <c r="IEU196" s="25"/>
      <c r="IEV196" s="25"/>
      <c r="IEW196" s="25"/>
      <c r="IEX196" s="25"/>
      <c r="IEY196" s="25"/>
      <c r="IEZ196" s="25"/>
      <c r="IFA196" s="25"/>
      <c r="IFB196" s="25"/>
      <c r="IFC196" s="25"/>
      <c r="IFD196" s="25"/>
      <c r="IFE196" s="25"/>
      <c r="IFF196" s="25"/>
      <c r="IFG196" s="25"/>
      <c r="IFH196" s="25"/>
      <c r="IFI196" s="25"/>
      <c r="IFJ196" s="25"/>
      <c r="IFK196" s="25"/>
      <c r="IFL196" s="25"/>
      <c r="IFM196" s="25"/>
      <c r="IFN196" s="25"/>
      <c r="IFO196" s="25"/>
      <c r="IFP196" s="25"/>
      <c r="IFQ196" s="25"/>
      <c r="IFR196" s="25"/>
      <c r="IFS196" s="25"/>
      <c r="IFT196" s="25"/>
      <c r="IFU196" s="25"/>
      <c r="IFV196" s="25"/>
      <c r="IFW196" s="25"/>
      <c r="IFX196" s="25"/>
      <c r="IFY196" s="25"/>
      <c r="IFZ196" s="25"/>
      <c r="IGA196" s="25"/>
      <c r="IGB196" s="25"/>
      <c r="IGC196" s="25"/>
      <c r="IGD196" s="25"/>
      <c r="IGE196" s="25"/>
      <c r="IGF196" s="25"/>
      <c r="IGG196" s="25"/>
      <c r="IGH196" s="25"/>
      <c r="IGI196" s="25"/>
      <c r="IGJ196" s="25"/>
      <c r="IGK196" s="25"/>
      <c r="IGL196" s="25"/>
      <c r="IGM196" s="25"/>
      <c r="IGN196" s="25"/>
      <c r="IGO196" s="25"/>
      <c r="IGP196" s="25"/>
      <c r="IGQ196" s="25"/>
      <c r="IGR196" s="25"/>
      <c r="IGS196" s="25"/>
      <c r="IGT196" s="25"/>
      <c r="IGU196" s="25"/>
      <c r="IGV196" s="25"/>
      <c r="IGW196" s="25"/>
      <c r="IGX196" s="25"/>
      <c r="IGY196" s="25"/>
      <c r="IGZ196" s="25"/>
      <c r="IHA196" s="25"/>
      <c r="IHB196" s="25"/>
      <c r="IHC196" s="25"/>
      <c r="IHD196" s="25"/>
      <c r="IHE196" s="25"/>
      <c r="IHF196" s="25"/>
      <c r="IHG196" s="25"/>
      <c r="IHH196" s="25"/>
      <c r="IHI196" s="25"/>
      <c r="IHJ196" s="25"/>
      <c r="IHK196" s="25"/>
      <c r="IHL196" s="25"/>
      <c r="IHM196" s="25"/>
      <c r="IHN196" s="25"/>
      <c r="IHO196" s="25"/>
      <c r="IHP196" s="25"/>
      <c r="IHQ196" s="25"/>
      <c r="IHR196" s="25"/>
      <c r="IHS196" s="25"/>
      <c r="IHT196" s="25"/>
      <c r="IHU196" s="25"/>
      <c r="IHV196" s="25"/>
      <c r="IHW196" s="25"/>
      <c r="IHX196" s="25"/>
      <c r="IHY196" s="25"/>
      <c r="IHZ196" s="25"/>
      <c r="IIA196" s="25"/>
      <c r="IIB196" s="25"/>
      <c r="IIC196" s="25"/>
      <c r="IID196" s="25"/>
      <c r="IIE196" s="25"/>
      <c r="IIF196" s="25"/>
      <c r="IIG196" s="25"/>
      <c r="IIH196" s="25"/>
      <c r="III196" s="25"/>
      <c r="IIJ196" s="25"/>
      <c r="IIK196" s="25"/>
      <c r="IIL196" s="25"/>
      <c r="IIM196" s="25"/>
      <c r="IIN196" s="25"/>
      <c r="IIO196" s="25"/>
      <c r="IIP196" s="25"/>
      <c r="IIQ196" s="25"/>
      <c r="IIR196" s="25"/>
      <c r="IIS196" s="25"/>
      <c r="IIT196" s="25"/>
      <c r="IIU196" s="25"/>
      <c r="IIV196" s="25"/>
      <c r="IIW196" s="25"/>
      <c r="IIX196" s="25"/>
      <c r="IIY196" s="25"/>
      <c r="IIZ196" s="25"/>
      <c r="IJA196" s="25"/>
      <c r="IJB196" s="25"/>
      <c r="IJC196" s="25"/>
      <c r="IJD196" s="25"/>
      <c r="IJE196" s="25"/>
      <c r="IJF196" s="25"/>
      <c r="IJG196" s="25"/>
      <c r="IJH196" s="25"/>
      <c r="IJI196" s="25"/>
      <c r="IJJ196" s="25"/>
      <c r="IJK196" s="25"/>
      <c r="IJL196" s="25"/>
      <c r="IJM196" s="25"/>
      <c r="IJN196" s="25"/>
      <c r="IJO196" s="25"/>
      <c r="IJP196" s="25"/>
      <c r="IJQ196" s="25"/>
      <c r="IJR196" s="25"/>
      <c r="IJS196" s="25"/>
      <c r="IJT196" s="25"/>
      <c r="IJU196" s="25"/>
      <c r="IJV196" s="25"/>
      <c r="IJW196" s="25"/>
      <c r="IJX196" s="25"/>
      <c r="IJY196" s="25"/>
      <c r="IJZ196" s="25"/>
      <c r="IKA196" s="25"/>
      <c r="IKB196" s="25"/>
      <c r="IKC196" s="25"/>
      <c r="IKD196" s="25"/>
      <c r="IKE196" s="25"/>
      <c r="IKF196" s="25"/>
      <c r="IKG196" s="25"/>
      <c r="IKH196" s="25"/>
      <c r="IKI196" s="25"/>
      <c r="IKJ196" s="25"/>
      <c r="IKK196" s="25"/>
      <c r="IKL196" s="25"/>
      <c r="IKM196" s="25"/>
      <c r="IKN196" s="25"/>
      <c r="IKO196" s="25"/>
      <c r="IKP196" s="25"/>
      <c r="IKQ196" s="25"/>
      <c r="IKR196" s="25"/>
      <c r="IKS196" s="25"/>
      <c r="IKT196" s="25"/>
      <c r="IKU196" s="25"/>
      <c r="IKV196" s="25"/>
      <c r="IKW196" s="25"/>
      <c r="IKX196" s="25"/>
      <c r="IKY196" s="25"/>
      <c r="IKZ196" s="25"/>
      <c r="ILA196" s="25"/>
      <c r="ILB196" s="25"/>
      <c r="ILC196" s="25"/>
      <c r="ILD196" s="25"/>
      <c r="ILE196" s="25"/>
      <c r="ILF196" s="25"/>
      <c r="ILG196" s="25"/>
      <c r="ILH196" s="25"/>
      <c r="ILI196" s="25"/>
      <c r="ILJ196" s="25"/>
      <c r="ILK196" s="25"/>
      <c r="ILL196" s="25"/>
      <c r="ILM196" s="25"/>
      <c r="ILN196" s="25"/>
      <c r="ILO196" s="25"/>
      <c r="ILP196" s="25"/>
      <c r="ILQ196" s="25"/>
      <c r="ILR196" s="25"/>
      <c r="ILS196" s="25"/>
      <c r="ILT196" s="25"/>
      <c r="ILU196" s="25"/>
      <c r="ILV196" s="25"/>
      <c r="ILW196" s="25"/>
      <c r="ILX196" s="25"/>
      <c r="ILY196" s="25"/>
      <c r="ILZ196" s="25"/>
      <c r="IMA196" s="25"/>
      <c r="IMB196" s="25"/>
      <c r="IMC196" s="25"/>
      <c r="IMD196" s="25"/>
      <c r="IME196" s="25"/>
      <c r="IMF196" s="25"/>
      <c r="IMG196" s="25"/>
      <c r="IMH196" s="25"/>
      <c r="IMI196" s="25"/>
      <c r="IMJ196" s="25"/>
      <c r="IMK196" s="25"/>
      <c r="IML196" s="25"/>
      <c r="IMM196" s="25"/>
      <c r="IMN196" s="25"/>
      <c r="IMO196" s="25"/>
      <c r="IMP196" s="25"/>
      <c r="IMQ196" s="25"/>
      <c r="IMR196" s="25"/>
      <c r="IMS196" s="25"/>
      <c r="IMT196" s="25"/>
      <c r="IMU196" s="25"/>
      <c r="IMV196" s="25"/>
      <c r="IMW196" s="25"/>
      <c r="IMX196" s="25"/>
      <c r="IMY196" s="25"/>
      <c r="IMZ196" s="25"/>
      <c r="INA196" s="25"/>
      <c r="INB196" s="25"/>
      <c r="INC196" s="25"/>
      <c r="IND196" s="25"/>
      <c r="INE196" s="25"/>
      <c r="INF196" s="25"/>
      <c r="ING196" s="25"/>
      <c r="INH196" s="25"/>
      <c r="INI196" s="25"/>
      <c r="INJ196" s="25"/>
      <c r="INK196" s="25"/>
      <c r="INL196" s="25"/>
      <c r="INM196" s="25"/>
      <c r="INN196" s="25"/>
      <c r="INO196" s="25"/>
      <c r="INP196" s="25"/>
      <c r="INQ196" s="25"/>
      <c r="INR196" s="25"/>
      <c r="INS196" s="25"/>
      <c r="INT196" s="25"/>
      <c r="INU196" s="25"/>
      <c r="INV196" s="25"/>
      <c r="INW196" s="25"/>
      <c r="INX196" s="25"/>
      <c r="INY196" s="25"/>
      <c r="INZ196" s="25"/>
      <c r="IOA196" s="25"/>
      <c r="IOB196" s="25"/>
      <c r="IOC196" s="25"/>
      <c r="IOD196" s="25"/>
      <c r="IOE196" s="25"/>
      <c r="IOF196" s="25"/>
      <c r="IOG196" s="25"/>
      <c r="IOH196" s="25"/>
      <c r="IOI196" s="25"/>
      <c r="IOJ196" s="25"/>
      <c r="IOK196" s="25"/>
      <c r="IOL196" s="25"/>
      <c r="IOM196" s="25"/>
      <c r="ION196" s="25"/>
      <c r="IOO196" s="25"/>
      <c r="IOP196" s="25"/>
      <c r="IOQ196" s="25"/>
      <c r="IOR196" s="25"/>
      <c r="IOS196" s="25"/>
      <c r="IOT196" s="25"/>
      <c r="IOU196" s="25"/>
      <c r="IOV196" s="25"/>
      <c r="IOW196" s="25"/>
      <c r="IOX196" s="25"/>
      <c r="IOY196" s="25"/>
      <c r="IOZ196" s="25"/>
      <c r="IPA196" s="25"/>
      <c r="IPB196" s="25"/>
      <c r="IPC196" s="25"/>
      <c r="IPD196" s="25"/>
      <c r="IPE196" s="25"/>
      <c r="IPF196" s="25"/>
      <c r="IPG196" s="25"/>
      <c r="IPH196" s="25"/>
      <c r="IPI196" s="25"/>
      <c r="IPJ196" s="25"/>
      <c r="IPK196" s="25"/>
      <c r="IPL196" s="25"/>
      <c r="IPM196" s="25"/>
      <c r="IPN196" s="25"/>
      <c r="IPO196" s="25"/>
      <c r="IPP196" s="25"/>
      <c r="IPQ196" s="25"/>
      <c r="IPR196" s="25"/>
      <c r="IPS196" s="25"/>
      <c r="IPT196" s="25"/>
      <c r="IPU196" s="25"/>
      <c r="IPV196" s="25"/>
      <c r="IPW196" s="25"/>
      <c r="IPX196" s="25"/>
      <c r="IPY196" s="25"/>
      <c r="IPZ196" s="25"/>
      <c r="IQA196" s="25"/>
      <c r="IQB196" s="25"/>
      <c r="IQC196" s="25"/>
      <c r="IQD196" s="25"/>
      <c r="IQE196" s="25"/>
      <c r="IQF196" s="25"/>
      <c r="IQG196" s="25"/>
      <c r="IQH196" s="25"/>
      <c r="IQI196" s="25"/>
      <c r="IQJ196" s="25"/>
      <c r="IQK196" s="25"/>
      <c r="IQL196" s="25"/>
      <c r="IQM196" s="25"/>
      <c r="IQN196" s="25"/>
      <c r="IQO196" s="25"/>
      <c r="IQP196" s="25"/>
      <c r="IQQ196" s="25"/>
      <c r="IQR196" s="25"/>
      <c r="IQS196" s="25"/>
      <c r="IQT196" s="25"/>
      <c r="IQU196" s="25"/>
      <c r="IQV196" s="25"/>
      <c r="IQW196" s="25"/>
      <c r="IQX196" s="25"/>
      <c r="IQY196" s="25"/>
      <c r="IQZ196" s="25"/>
      <c r="IRA196" s="25"/>
      <c r="IRB196" s="25"/>
      <c r="IRC196" s="25"/>
      <c r="IRD196" s="25"/>
      <c r="IRE196" s="25"/>
      <c r="IRF196" s="25"/>
      <c r="IRG196" s="25"/>
      <c r="IRH196" s="25"/>
      <c r="IRI196" s="25"/>
      <c r="IRJ196" s="25"/>
      <c r="IRK196" s="25"/>
      <c r="IRL196" s="25"/>
      <c r="IRM196" s="25"/>
      <c r="IRN196" s="25"/>
      <c r="IRO196" s="25"/>
      <c r="IRP196" s="25"/>
      <c r="IRQ196" s="25"/>
      <c r="IRR196" s="25"/>
      <c r="IRS196" s="25"/>
      <c r="IRT196" s="25"/>
      <c r="IRU196" s="25"/>
      <c r="IRV196" s="25"/>
      <c r="IRW196" s="25"/>
      <c r="IRX196" s="25"/>
      <c r="IRY196" s="25"/>
      <c r="IRZ196" s="25"/>
      <c r="ISA196" s="25"/>
      <c r="ISB196" s="25"/>
      <c r="ISC196" s="25"/>
      <c r="ISD196" s="25"/>
      <c r="ISE196" s="25"/>
      <c r="ISF196" s="25"/>
      <c r="ISG196" s="25"/>
      <c r="ISH196" s="25"/>
      <c r="ISI196" s="25"/>
      <c r="ISJ196" s="25"/>
      <c r="ISK196" s="25"/>
      <c r="ISL196" s="25"/>
      <c r="ISM196" s="25"/>
      <c r="ISN196" s="25"/>
      <c r="ISO196" s="25"/>
      <c r="ISP196" s="25"/>
      <c r="ISQ196" s="25"/>
      <c r="ISR196" s="25"/>
      <c r="ISS196" s="25"/>
      <c r="IST196" s="25"/>
      <c r="ISU196" s="25"/>
      <c r="ISV196" s="25"/>
      <c r="ISW196" s="25"/>
      <c r="ISX196" s="25"/>
      <c r="ISY196" s="25"/>
      <c r="ISZ196" s="25"/>
      <c r="ITA196" s="25"/>
      <c r="ITB196" s="25"/>
      <c r="ITC196" s="25"/>
      <c r="ITD196" s="25"/>
      <c r="ITE196" s="25"/>
      <c r="ITF196" s="25"/>
      <c r="ITG196" s="25"/>
      <c r="ITH196" s="25"/>
      <c r="ITI196" s="25"/>
      <c r="ITJ196" s="25"/>
      <c r="ITK196" s="25"/>
      <c r="ITL196" s="25"/>
      <c r="ITM196" s="25"/>
      <c r="ITN196" s="25"/>
      <c r="ITO196" s="25"/>
      <c r="ITP196" s="25"/>
      <c r="ITQ196" s="25"/>
      <c r="ITR196" s="25"/>
      <c r="ITS196" s="25"/>
      <c r="ITT196" s="25"/>
      <c r="ITU196" s="25"/>
      <c r="ITV196" s="25"/>
      <c r="ITW196" s="25"/>
      <c r="ITX196" s="25"/>
      <c r="ITY196" s="25"/>
      <c r="ITZ196" s="25"/>
      <c r="IUA196" s="25"/>
      <c r="IUB196" s="25"/>
      <c r="IUC196" s="25"/>
      <c r="IUD196" s="25"/>
      <c r="IUE196" s="25"/>
      <c r="IUF196" s="25"/>
      <c r="IUG196" s="25"/>
      <c r="IUH196" s="25"/>
      <c r="IUI196" s="25"/>
      <c r="IUJ196" s="25"/>
      <c r="IUK196" s="25"/>
      <c r="IUL196" s="25"/>
      <c r="IUM196" s="25"/>
      <c r="IUN196" s="25"/>
      <c r="IUO196" s="25"/>
      <c r="IUP196" s="25"/>
      <c r="IUQ196" s="25"/>
      <c r="IUR196" s="25"/>
      <c r="IUS196" s="25"/>
      <c r="IUT196" s="25"/>
      <c r="IUU196" s="25"/>
      <c r="IUV196" s="25"/>
      <c r="IUW196" s="25"/>
      <c r="IUX196" s="25"/>
      <c r="IUY196" s="25"/>
      <c r="IUZ196" s="25"/>
      <c r="IVA196" s="25"/>
      <c r="IVB196" s="25"/>
      <c r="IVC196" s="25"/>
      <c r="IVD196" s="25"/>
      <c r="IVE196" s="25"/>
      <c r="IVF196" s="25"/>
      <c r="IVG196" s="25"/>
      <c r="IVH196" s="25"/>
      <c r="IVI196" s="25"/>
      <c r="IVJ196" s="25"/>
      <c r="IVK196" s="25"/>
      <c r="IVL196" s="25"/>
      <c r="IVM196" s="25"/>
      <c r="IVN196" s="25"/>
      <c r="IVO196" s="25"/>
      <c r="IVP196" s="25"/>
      <c r="IVQ196" s="25"/>
      <c r="IVR196" s="25"/>
      <c r="IVS196" s="25"/>
      <c r="IVT196" s="25"/>
      <c r="IVU196" s="25"/>
      <c r="IVV196" s="25"/>
      <c r="IVW196" s="25"/>
      <c r="IVX196" s="25"/>
      <c r="IVY196" s="25"/>
      <c r="IVZ196" s="25"/>
      <c r="IWA196" s="25"/>
      <c r="IWB196" s="25"/>
      <c r="IWC196" s="25"/>
      <c r="IWD196" s="25"/>
      <c r="IWE196" s="25"/>
      <c r="IWF196" s="25"/>
      <c r="IWG196" s="25"/>
      <c r="IWH196" s="25"/>
      <c r="IWI196" s="25"/>
      <c r="IWJ196" s="25"/>
      <c r="IWK196" s="25"/>
      <c r="IWL196" s="25"/>
      <c r="IWM196" s="25"/>
      <c r="IWN196" s="25"/>
      <c r="IWO196" s="25"/>
      <c r="IWP196" s="25"/>
      <c r="IWQ196" s="25"/>
      <c r="IWR196" s="25"/>
      <c r="IWS196" s="25"/>
      <c r="IWT196" s="25"/>
      <c r="IWU196" s="25"/>
      <c r="IWV196" s="25"/>
      <c r="IWW196" s="25"/>
      <c r="IWX196" s="25"/>
      <c r="IWY196" s="25"/>
      <c r="IWZ196" s="25"/>
      <c r="IXA196" s="25"/>
      <c r="IXB196" s="25"/>
      <c r="IXC196" s="25"/>
      <c r="IXD196" s="25"/>
      <c r="IXE196" s="25"/>
      <c r="IXF196" s="25"/>
      <c r="IXG196" s="25"/>
      <c r="IXH196" s="25"/>
      <c r="IXI196" s="25"/>
      <c r="IXJ196" s="25"/>
      <c r="IXK196" s="25"/>
      <c r="IXL196" s="25"/>
      <c r="IXM196" s="25"/>
      <c r="IXN196" s="25"/>
      <c r="IXO196" s="25"/>
      <c r="IXP196" s="25"/>
      <c r="IXQ196" s="25"/>
      <c r="IXR196" s="25"/>
      <c r="IXS196" s="25"/>
      <c r="IXT196" s="25"/>
      <c r="IXU196" s="25"/>
      <c r="IXV196" s="25"/>
      <c r="IXW196" s="25"/>
      <c r="IXX196" s="25"/>
      <c r="IXY196" s="25"/>
      <c r="IXZ196" s="25"/>
      <c r="IYA196" s="25"/>
      <c r="IYB196" s="25"/>
      <c r="IYC196" s="25"/>
      <c r="IYD196" s="25"/>
      <c r="IYE196" s="25"/>
      <c r="IYF196" s="25"/>
      <c r="IYG196" s="25"/>
      <c r="IYH196" s="25"/>
      <c r="IYI196" s="25"/>
      <c r="IYJ196" s="25"/>
      <c r="IYK196" s="25"/>
      <c r="IYL196" s="25"/>
      <c r="IYM196" s="25"/>
      <c r="IYN196" s="25"/>
      <c r="IYO196" s="25"/>
      <c r="IYP196" s="25"/>
      <c r="IYQ196" s="25"/>
      <c r="IYR196" s="25"/>
      <c r="IYS196" s="25"/>
      <c r="IYT196" s="25"/>
      <c r="IYU196" s="25"/>
      <c r="IYV196" s="25"/>
      <c r="IYW196" s="25"/>
      <c r="IYX196" s="25"/>
      <c r="IYY196" s="25"/>
      <c r="IYZ196" s="25"/>
      <c r="IZA196" s="25"/>
      <c r="IZB196" s="25"/>
      <c r="IZC196" s="25"/>
      <c r="IZD196" s="25"/>
      <c r="IZE196" s="25"/>
      <c r="IZF196" s="25"/>
      <c r="IZG196" s="25"/>
      <c r="IZH196" s="25"/>
      <c r="IZI196" s="25"/>
      <c r="IZJ196" s="25"/>
      <c r="IZK196" s="25"/>
      <c r="IZL196" s="25"/>
      <c r="IZM196" s="25"/>
      <c r="IZN196" s="25"/>
      <c r="IZO196" s="25"/>
      <c r="IZP196" s="25"/>
      <c r="IZQ196" s="25"/>
      <c r="IZR196" s="25"/>
      <c r="IZS196" s="25"/>
      <c r="IZT196" s="25"/>
      <c r="IZU196" s="25"/>
      <c r="IZV196" s="25"/>
      <c r="IZW196" s="25"/>
      <c r="IZX196" s="25"/>
      <c r="IZY196" s="25"/>
      <c r="IZZ196" s="25"/>
      <c r="JAA196" s="25"/>
      <c r="JAB196" s="25"/>
      <c r="JAC196" s="25"/>
      <c r="JAD196" s="25"/>
      <c r="JAE196" s="25"/>
      <c r="JAF196" s="25"/>
      <c r="JAG196" s="25"/>
      <c r="JAH196" s="25"/>
      <c r="JAI196" s="25"/>
      <c r="JAJ196" s="25"/>
      <c r="JAK196" s="25"/>
      <c r="JAL196" s="25"/>
      <c r="JAM196" s="25"/>
      <c r="JAN196" s="25"/>
      <c r="JAO196" s="25"/>
      <c r="JAP196" s="25"/>
      <c r="JAQ196" s="25"/>
      <c r="JAR196" s="25"/>
      <c r="JAS196" s="25"/>
      <c r="JAT196" s="25"/>
      <c r="JAU196" s="25"/>
      <c r="JAV196" s="25"/>
      <c r="JAW196" s="25"/>
      <c r="JAX196" s="25"/>
      <c r="JAY196" s="25"/>
      <c r="JAZ196" s="25"/>
      <c r="JBA196" s="25"/>
      <c r="JBB196" s="25"/>
      <c r="JBC196" s="25"/>
      <c r="JBD196" s="25"/>
      <c r="JBE196" s="25"/>
      <c r="JBF196" s="25"/>
      <c r="JBG196" s="25"/>
      <c r="JBH196" s="25"/>
      <c r="JBI196" s="25"/>
      <c r="JBJ196" s="25"/>
      <c r="JBK196" s="25"/>
      <c r="JBL196" s="25"/>
      <c r="JBM196" s="25"/>
      <c r="JBN196" s="25"/>
      <c r="JBO196" s="25"/>
      <c r="JBP196" s="25"/>
      <c r="JBQ196" s="25"/>
      <c r="JBR196" s="25"/>
      <c r="JBS196" s="25"/>
      <c r="JBT196" s="25"/>
      <c r="JBU196" s="25"/>
      <c r="JBV196" s="25"/>
      <c r="JBW196" s="25"/>
      <c r="JBX196" s="25"/>
      <c r="JBY196" s="25"/>
      <c r="JBZ196" s="25"/>
      <c r="JCA196" s="25"/>
      <c r="JCB196" s="25"/>
      <c r="JCC196" s="25"/>
      <c r="JCD196" s="25"/>
      <c r="JCE196" s="25"/>
      <c r="JCF196" s="25"/>
      <c r="JCG196" s="25"/>
      <c r="JCH196" s="25"/>
      <c r="JCI196" s="25"/>
      <c r="JCJ196" s="25"/>
      <c r="JCK196" s="25"/>
      <c r="JCL196" s="25"/>
      <c r="JCM196" s="25"/>
      <c r="JCN196" s="25"/>
      <c r="JCO196" s="25"/>
      <c r="JCP196" s="25"/>
      <c r="JCQ196" s="25"/>
      <c r="JCR196" s="25"/>
      <c r="JCS196" s="25"/>
      <c r="JCT196" s="25"/>
      <c r="JCU196" s="25"/>
      <c r="JCV196" s="25"/>
      <c r="JCW196" s="25"/>
      <c r="JCX196" s="25"/>
      <c r="JCY196" s="25"/>
      <c r="JCZ196" s="25"/>
      <c r="JDA196" s="25"/>
      <c r="JDB196" s="25"/>
      <c r="JDC196" s="25"/>
      <c r="JDD196" s="25"/>
      <c r="JDE196" s="25"/>
      <c r="JDF196" s="25"/>
      <c r="JDG196" s="25"/>
      <c r="JDH196" s="25"/>
      <c r="JDI196" s="25"/>
      <c r="JDJ196" s="25"/>
      <c r="JDK196" s="25"/>
      <c r="JDL196" s="25"/>
      <c r="JDM196" s="25"/>
      <c r="JDN196" s="25"/>
      <c r="JDO196" s="25"/>
      <c r="JDP196" s="25"/>
      <c r="JDQ196" s="25"/>
      <c r="JDR196" s="25"/>
      <c r="JDS196" s="25"/>
      <c r="JDT196" s="25"/>
      <c r="JDU196" s="25"/>
      <c r="JDV196" s="25"/>
      <c r="JDW196" s="25"/>
      <c r="JDX196" s="25"/>
      <c r="JDY196" s="25"/>
      <c r="JDZ196" s="25"/>
      <c r="JEA196" s="25"/>
      <c r="JEB196" s="25"/>
      <c r="JEC196" s="25"/>
      <c r="JED196" s="25"/>
      <c r="JEE196" s="25"/>
      <c r="JEF196" s="25"/>
      <c r="JEG196" s="25"/>
      <c r="JEH196" s="25"/>
      <c r="JEI196" s="25"/>
      <c r="JEJ196" s="25"/>
      <c r="JEK196" s="25"/>
      <c r="JEL196" s="25"/>
      <c r="JEM196" s="25"/>
      <c r="JEN196" s="25"/>
      <c r="JEO196" s="25"/>
      <c r="JEP196" s="25"/>
      <c r="JEQ196" s="25"/>
      <c r="JER196" s="25"/>
      <c r="JES196" s="25"/>
      <c r="JET196" s="25"/>
      <c r="JEU196" s="25"/>
      <c r="JEV196" s="25"/>
      <c r="JEW196" s="25"/>
      <c r="JEX196" s="25"/>
      <c r="JEY196" s="25"/>
      <c r="JEZ196" s="25"/>
      <c r="JFA196" s="25"/>
      <c r="JFB196" s="25"/>
      <c r="JFC196" s="25"/>
      <c r="JFD196" s="25"/>
      <c r="JFE196" s="25"/>
      <c r="JFF196" s="25"/>
      <c r="JFG196" s="25"/>
      <c r="JFH196" s="25"/>
      <c r="JFI196" s="25"/>
      <c r="JFJ196" s="25"/>
      <c r="JFK196" s="25"/>
      <c r="JFL196" s="25"/>
      <c r="JFM196" s="25"/>
      <c r="JFN196" s="25"/>
      <c r="JFO196" s="25"/>
      <c r="JFP196" s="25"/>
      <c r="JFQ196" s="25"/>
      <c r="JFR196" s="25"/>
      <c r="JFS196" s="25"/>
      <c r="JFT196" s="25"/>
      <c r="JFU196" s="25"/>
      <c r="JFV196" s="25"/>
      <c r="JFW196" s="25"/>
      <c r="JFX196" s="25"/>
      <c r="JFY196" s="25"/>
      <c r="JFZ196" s="25"/>
      <c r="JGA196" s="25"/>
      <c r="JGB196" s="25"/>
      <c r="JGC196" s="25"/>
      <c r="JGD196" s="25"/>
      <c r="JGE196" s="25"/>
      <c r="JGF196" s="25"/>
      <c r="JGG196" s="25"/>
      <c r="JGH196" s="25"/>
      <c r="JGI196" s="25"/>
      <c r="JGJ196" s="25"/>
      <c r="JGK196" s="25"/>
      <c r="JGL196" s="25"/>
      <c r="JGM196" s="25"/>
      <c r="JGN196" s="25"/>
      <c r="JGO196" s="25"/>
      <c r="JGP196" s="25"/>
      <c r="JGQ196" s="25"/>
      <c r="JGR196" s="25"/>
      <c r="JGS196" s="25"/>
      <c r="JGT196" s="25"/>
      <c r="JGU196" s="25"/>
      <c r="JGV196" s="25"/>
      <c r="JGW196" s="25"/>
      <c r="JGX196" s="25"/>
      <c r="JGY196" s="25"/>
      <c r="JGZ196" s="25"/>
      <c r="JHA196" s="25"/>
      <c r="JHB196" s="25"/>
      <c r="JHC196" s="25"/>
      <c r="JHD196" s="25"/>
      <c r="JHE196" s="25"/>
      <c r="JHF196" s="25"/>
      <c r="JHG196" s="25"/>
      <c r="JHH196" s="25"/>
      <c r="JHI196" s="25"/>
      <c r="JHJ196" s="25"/>
      <c r="JHK196" s="25"/>
      <c r="JHL196" s="25"/>
      <c r="JHM196" s="25"/>
      <c r="JHN196" s="25"/>
      <c r="JHO196" s="25"/>
      <c r="JHP196" s="25"/>
      <c r="JHQ196" s="25"/>
      <c r="JHR196" s="25"/>
      <c r="JHS196" s="25"/>
      <c r="JHT196" s="25"/>
      <c r="JHU196" s="25"/>
      <c r="JHV196" s="25"/>
      <c r="JHW196" s="25"/>
      <c r="JHX196" s="25"/>
      <c r="JHY196" s="25"/>
      <c r="JHZ196" s="25"/>
      <c r="JIA196" s="25"/>
      <c r="JIB196" s="25"/>
      <c r="JIC196" s="25"/>
      <c r="JID196" s="25"/>
      <c r="JIE196" s="25"/>
      <c r="JIF196" s="25"/>
      <c r="JIG196" s="25"/>
      <c r="JIH196" s="25"/>
      <c r="JII196" s="25"/>
      <c r="JIJ196" s="25"/>
      <c r="JIK196" s="25"/>
      <c r="JIL196" s="25"/>
      <c r="JIM196" s="25"/>
      <c r="JIN196" s="25"/>
      <c r="JIO196" s="25"/>
      <c r="JIP196" s="25"/>
      <c r="JIQ196" s="25"/>
      <c r="JIR196" s="25"/>
      <c r="JIS196" s="25"/>
      <c r="JIT196" s="25"/>
      <c r="JIU196" s="25"/>
      <c r="JIV196" s="25"/>
      <c r="JIW196" s="25"/>
      <c r="JIX196" s="25"/>
      <c r="JIY196" s="25"/>
      <c r="JIZ196" s="25"/>
      <c r="JJA196" s="25"/>
      <c r="JJB196" s="25"/>
      <c r="JJC196" s="25"/>
      <c r="JJD196" s="25"/>
      <c r="JJE196" s="25"/>
      <c r="JJF196" s="25"/>
      <c r="JJG196" s="25"/>
      <c r="JJH196" s="25"/>
      <c r="JJI196" s="25"/>
      <c r="JJJ196" s="25"/>
      <c r="JJK196" s="25"/>
      <c r="JJL196" s="25"/>
      <c r="JJM196" s="25"/>
      <c r="JJN196" s="25"/>
      <c r="JJO196" s="25"/>
      <c r="JJP196" s="25"/>
      <c r="JJQ196" s="25"/>
      <c r="JJR196" s="25"/>
      <c r="JJS196" s="25"/>
      <c r="JJT196" s="25"/>
      <c r="JJU196" s="25"/>
      <c r="JJV196" s="25"/>
      <c r="JJW196" s="25"/>
      <c r="JJX196" s="25"/>
      <c r="JJY196" s="25"/>
      <c r="JJZ196" s="25"/>
      <c r="JKA196" s="25"/>
      <c r="JKB196" s="25"/>
      <c r="JKC196" s="25"/>
      <c r="JKD196" s="25"/>
      <c r="JKE196" s="25"/>
      <c r="JKF196" s="25"/>
      <c r="JKG196" s="25"/>
      <c r="JKH196" s="25"/>
      <c r="JKI196" s="25"/>
      <c r="JKJ196" s="25"/>
      <c r="JKK196" s="25"/>
      <c r="JKL196" s="25"/>
      <c r="JKM196" s="25"/>
      <c r="JKN196" s="25"/>
      <c r="JKO196" s="25"/>
      <c r="JKP196" s="25"/>
      <c r="JKQ196" s="25"/>
      <c r="JKR196" s="25"/>
      <c r="JKS196" s="25"/>
      <c r="JKT196" s="25"/>
      <c r="JKU196" s="25"/>
      <c r="JKV196" s="25"/>
      <c r="JKW196" s="25"/>
      <c r="JKX196" s="25"/>
      <c r="JKY196" s="25"/>
      <c r="JKZ196" s="25"/>
      <c r="JLA196" s="25"/>
      <c r="JLB196" s="25"/>
      <c r="JLC196" s="25"/>
      <c r="JLD196" s="25"/>
      <c r="JLE196" s="25"/>
      <c r="JLF196" s="25"/>
      <c r="JLG196" s="25"/>
      <c r="JLH196" s="25"/>
      <c r="JLI196" s="25"/>
      <c r="JLJ196" s="25"/>
      <c r="JLK196" s="25"/>
      <c r="JLL196" s="25"/>
      <c r="JLM196" s="25"/>
      <c r="JLN196" s="25"/>
      <c r="JLO196" s="25"/>
      <c r="JLP196" s="25"/>
      <c r="JLQ196" s="25"/>
      <c r="JLR196" s="25"/>
      <c r="JLS196" s="25"/>
      <c r="JLT196" s="25"/>
      <c r="JLU196" s="25"/>
      <c r="JLV196" s="25"/>
      <c r="JLW196" s="25"/>
      <c r="JLX196" s="25"/>
      <c r="JLY196" s="25"/>
      <c r="JLZ196" s="25"/>
      <c r="JMA196" s="25"/>
      <c r="JMB196" s="25"/>
      <c r="JMC196" s="25"/>
      <c r="JMD196" s="25"/>
      <c r="JME196" s="25"/>
      <c r="JMF196" s="25"/>
      <c r="JMG196" s="25"/>
      <c r="JMH196" s="25"/>
      <c r="JMI196" s="25"/>
      <c r="JMJ196" s="25"/>
      <c r="JMK196" s="25"/>
      <c r="JML196" s="25"/>
      <c r="JMM196" s="25"/>
      <c r="JMN196" s="25"/>
      <c r="JMO196" s="25"/>
      <c r="JMP196" s="25"/>
      <c r="JMQ196" s="25"/>
      <c r="JMR196" s="25"/>
      <c r="JMS196" s="25"/>
      <c r="JMT196" s="25"/>
      <c r="JMU196" s="25"/>
      <c r="JMV196" s="25"/>
      <c r="JMW196" s="25"/>
      <c r="JMX196" s="25"/>
      <c r="JMY196" s="25"/>
      <c r="JMZ196" s="25"/>
      <c r="JNA196" s="25"/>
      <c r="JNB196" s="25"/>
      <c r="JNC196" s="25"/>
      <c r="JND196" s="25"/>
      <c r="JNE196" s="25"/>
      <c r="JNF196" s="25"/>
      <c r="JNG196" s="25"/>
      <c r="JNH196" s="25"/>
      <c r="JNI196" s="25"/>
      <c r="JNJ196" s="25"/>
      <c r="JNK196" s="25"/>
      <c r="JNL196" s="25"/>
      <c r="JNM196" s="25"/>
      <c r="JNN196" s="25"/>
      <c r="JNO196" s="25"/>
      <c r="JNP196" s="25"/>
      <c r="JNQ196" s="25"/>
      <c r="JNR196" s="25"/>
      <c r="JNS196" s="25"/>
      <c r="JNT196" s="25"/>
      <c r="JNU196" s="25"/>
      <c r="JNV196" s="25"/>
      <c r="JNW196" s="25"/>
      <c r="JNX196" s="25"/>
      <c r="JNY196" s="25"/>
      <c r="JNZ196" s="25"/>
      <c r="JOA196" s="25"/>
      <c r="JOB196" s="25"/>
      <c r="JOC196" s="25"/>
      <c r="JOD196" s="25"/>
      <c r="JOE196" s="25"/>
      <c r="JOF196" s="25"/>
      <c r="JOG196" s="25"/>
      <c r="JOH196" s="25"/>
      <c r="JOI196" s="25"/>
      <c r="JOJ196" s="25"/>
      <c r="JOK196" s="25"/>
      <c r="JOL196" s="25"/>
      <c r="JOM196" s="25"/>
      <c r="JON196" s="25"/>
      <c r="JOO196" s="25"/>
      <c r="JOP196" s="25"/>
      <c r="JOQ196" s="25"/>
      <c r="JOR196" s="25"/>
      <c r="JOS196" s="25"/>
      <c r="JOT196" s="25"/>
      <c r="JOU196" s="25"/>
      <c r="JOV196" s="25"/>
      <c r="JOW196" s="25"/>
      <c r="JOX196" s="25"/>
      <c r="JOY196" s="25"/>
      <c r="JOZ196" s="25"/>
      <c r="JPA196" s="25"/>
      <c r="JPB196" s="25"/>
      <c r="JPC196" s="25"/>
      <c r="JPD196" s="25"/>
      <c r="JPE196" s="25"/>
      <c r="JPF196" s="25"/>
      <c r="JPG196" s="25"/>
      <c r="JPH196" s="25"/>
      <c r="JPI196" s="25"/>
      <c r="JPJ196" s="25"/>
      <c r="JPK196" s="25"/>
      <c r="JPL196" s="25"/>
      <c r="JPM196" s="25"/>
      <c r="JPN196" s="25"/>
      <c r="JPO196" s="25"/>
      <c r="JPP196" s="25"/>
      <c r="JPQ196" s="25"/>
      <c r="JPR196" s="25"/>
      <c r="JPS196" s="25"/>
      <c r="JPT196" s="25"/>
      <c r="JPU196" s="25"/>
      <c r="JPV196" s="25"/>
      <c r="JPW196" s="25"/>
      <c r="JPX196" s="25"/>
      <c r="JPY196" s="25"/>
      <c r="JPZ196" s="25"/>
      <c r="JQA196" s="25"/>
      <c r="JQB196" s="25"/>
      <c r="JQC196" s="25"/>
      <c r="JQD196" s="25"/>
      <c r="JQE196" s="25"/>
      <c r="JQF196" s="25"/>
      <c r="JQG196" s="25"/>
      <c r="JQH196" s="25"/>
      <c r="JQI196" s="25"/>
      <c r="JQJ196" s="25"/>
      <c r="JQK196" s="25"/>
      <c r="JQL196" s="25"/>
      <c r="JQM196" s="25"/>
      <c r="JQN196" s="25"/>
      <c r="JQO196" s="25"/>
      <c r="JQP196" s="25"/>
      <c r="JQQ196" s="25"/>
      <c r="JQR196" s="25"/>
      <c r="JQS196" s="25"/>
      <c r="JQT196" s="25"/>
      <c r="JQU196" s="25"/>
      <c r="JQV196" s="25"/>
      <c r="JQW196" s="25"/>
      <c r="JQX196" s="25"/>
      <c r="JQY196" s="25"/>
      <c r="JQZ196" s="25"/>
      <c r="JRA196" s="25"/>
      <c r="JRB196" s="25"/>
      <c r="JRC196" s="25"/>
      <c r="JRD196" s="25"/>
      <c r="JRE196" s="25"/>
      <c r="JRF196" s="25"/>
      <c r="JRG196" s="25"/>
      <c r="JRH196" s="25"/>
      <c r="JRI196" s="25"/>
      <c r="JRJ196" s="25"/>
      <c r="JRK196" s="25"/>
      <c r="JRL196" s="25"/>
      <c r="JRM196" s="25"/>
      <c r="JRN196" s="25"/>
      <c r="JRO196" s="25"/>
      <c r="JRP196" s="25"/>
      <c r="JRQ196" s="25"/>
      <c r="JRR196" s="25"/>
      <c r="JRS196" s="25"/>
      <c r="JRT196" s="25"/>
      <c r="JRU196" s="25"/>
      <c r="JRV196" s="25"/>
      <c r="JRW196" s="25"/>
      <c r="JRX196" s="25"/>
      <c r="JRY196" s="25"/>
      <c r="JRZ196" s="25"/>
      <c r="JSA196" s="25"/>
      <c r="JSB196" s="25"/>
      <c r="JSC196" s="25"/>
      <c r="JSD196" s="25"/>
      <c r="JSE196" s="25"/>
      <c r="JSF196" s="25"/>
      <c r="JSG196" s="25"/>
      <c r="JSH196" s="25"/>
      <c r="JSI196" s="25"/>
      <c r="JSJ196" s="25"/>
      <c r="JSK196" s="25"/>
      <c r="JSL196" s="25"/>
      <c r="JSM196" s="25"/>
      <c r="JSN196" s="25"/>
      <c r="JSO196" s="25"/>
      <c r="JSP196" s="25"/>
      <c r="JSQ196" s="25"/>
      <c r="JSR196" s="25"/>
      <c r="JSS196" s="25"/>
      <c r="JST196" s="25"/>
      <c r="JSU196" s="25"/>
      <c r="JSV196" s="25"/>
      <c r="JSW196" s="25"/>
      <c r="JSX196" s="25"/>
      <c r="JSY196" s="25"/>
      <c r="JSZ196" s="25"/>
      <c r="JTA196" s="25"/>
      <c r="JTB196" s="25"/>
      <c r="JTC196" s="25"/>
      <c r="JTD196" s="25"/>
      <c r="JTE196" s="25"/>
      <c r="JTF196" s="25"/>
      <c r="JTG196" s="25"/>
      <c r="JTH196" s="25"/>
      <c r="JTI196" s="25"/>
      <c r="JTJ196" s="25"/>
      <c r="JTK196" s="25"/>
      <c r="JTL196" s="25"/>
      <c r="JTM196" s="25"/>
      <c r="JTN196" s="25"/>
      <c r="JTO196" s="25"/>
      <c r="JTP196" s="25"/>
      <c r="JTQ196" s="25"/>
      <c r="JTR196" s="25"/>
      <c r="JTS196" s="25"/>
      <c r="JTT196" s="25"/>
      <c r="JTU196" s="25"/>
      <c r="JTV196" s="25"/>
      <c r="JTW196" s="25"/>
      <c r="JTX196" s="25"/>
      <c r="JTY196" s="25"/>
      <c r="JTZ196" s="25"/>
      <c r="JUA196" s="25"/>
      <c r="JUB196" s="25"/>
      <c r="JUC196" s="25"/>
      <c r="JUD196" s="25"/>
      <c r="JUE196" s="25"/>
      <c r="JUF196" s="25"/>
      <c r="JUG196" s="25"/>
      <c r="JUH196" s="25"/>
      <c r="JUI196" s="25"/>
      <c r="JUJ196" s="25"/>
      <c r="JUK196" s="25"/>
      <c r="JUL196" s="25"/>
      <c r="JUM196" s="25"/>
      <c r="JUN196" s="25"/>
      <c r="JUO196" s="25"/>
      <c r="JUP196" s="25"/>
      <c r="JUQ196" s="25"/>
      <c r="JUR196" s="25"/>
      <c r="JUS196" s="25"/>
      <c r="JUT196" s="25"/>
      <c r="JUU196" s="25"/>
      <c r="JUV196" s="25"/>
      <c r="JUW196" s="25"/>
      <c r="JUX196" s="25"/>
      <c r="JUY196" s="25"/>
      <c r="JUZ196" s="25"/>
      <c r="JVA196" s="25"/>
      <c r="JVB196" s="25"/>
      <c r="JVC196" s="25"/>
      <c r="JVD196" s="25"/>
      <c r="JVE196" s="25"/>
      <c r="JVF196" s="25"/>
      <c r="JVG196" s="25"/>
      <c r="JVH196" s="25"/>
      <c r="JVI196" s="25"/>
      <c r="JVJ196" s="25"/>
      <c r="JVK196" s="25"/>
      <c r="JVL196" s="25"/>
      <c r="JVM196" s="25"/>
      <c r="JVN196" s="25"/>
      <c r="JVO196" s="25"/>
      <c r="JVP196" s="25"/>
      <c r="JVQ196" s="25"/>
      <c r="JVR196" s="25"/>
      <c r="JVS196" s="25"/>
      <c r="JVT196" s="25"/>
      <c r="JVU196" s="25"/>
      <c r="JVV196" s="25"/>
      <c r="JVW196" s="25"/>
      <c r="JVX196" s="25"/>
      <c r="JVY196" s="25"/>
      <c r="JVZ196" s="25"/>
      <c r="JWA196" s="25"/>
      <c r="JWB196" s="25"/>
      <c r="JWC196" s="25"/>
      <c r="JWD196" s="25"/>
      <c r="JWE196" s="25"/>
      <c r="JWF196" s="25"/>
      <c r="JWG196" s="25"/>
      <c r="JWH196" s="25"/>
      <c r="JWI196" s="25"/>
      <c r="JWJ196" s="25"/>
      <c r="JWK196" s="25"/>
      <c r="JWL196" s="25"/>
      <c r="JWM196" s="25"/>
      <c r="JWN196" s="25"/>
      <c r="JWO196" s="25"/>
      <c r="JWP196" s="25"/>
      <c r="JWQ196" s="25"/>
      <c r="JWR196" s="25"/>
      <c r="JWS196" s="25"/>
      <c r="JWT196" s="25"/>
      <c r="JWU196" s="25"/>
      <c r="JWV196" s="25"/>
      <c r="JWW196" s="25"/>
      <c r="JWX196" s="25"/>
      <c r="JWY196" s="25"/>
      <c r="JWZ196" s="25"/>
      <c r="JXA196" s="25"/>
      <c r="JXB196" s="25"/>
      <c r="JXC196" s="25"/>
      <c r="JXD196" s="25"/>
      <c r="JXE196" s="25"/>
      <c r="JXF196" s="25"/>
      <c r="JXG196" s="25"/>
      <c r="JXH196" s="25"/>
      <c r="JXI196" s="25"/>
      <c r="JXJ196" s="25"/>
      <c r="JXK196" s="25"/>
      <c r="JXL196" s="25"/>
      <c r="JXM196" s="25"/>
      <c r="JXN196" s="25"/>
      <c r="JXO196" s="25"/>
      <c r="JXP196" s="25"/>
      <c r="JXQ196" s="25"/>
      <c r="JXR196" s="25"/>
      <c r="JXS196" s="25"/>
      <c r="JXT196" s="25"/>
      <c r="JXU196" s="25"/>
      <c r="JXV196" s="25"/>
      <c r="JXW196" s="25"/>
      <c r="JXX196" s="25"/>
      <c r="JXY196" s="25"/>
      <c r="JXZ196" s="25"/>
      <c r="JYA196" s="25"/>
      <c r="JYB196" s="25"/>
      <c r="JYC196" s="25"/>
      <c r="JYD196" s="25"/>
      <c r="JYE196" s="25"/>
      <c r="JYF196" s="25"/>
      <c r="JYG196" s="25"/>
      <c r="JYH196" s="25"/>
      <c r="JYI196" s="25"/>
      <c r="JYJ196" s="25"/>
      <c r="JYK196" s="25"/>
      <c r="JYL196" s="25"/>
      <c r="JYM196" s="25"/>
      <c r="JYN196" s="25"/>
      <c r="JYO196" s="25"/>
      <c r="JYP196" s="25"/>
      <c r="JYQ196" s="25"/>
      <c r="JYR196" s="25"/>
      <c r="JYS196" s="25"/>
      <c r="JYT196" s="25"/>
      <c r="JYU196" s="25"/>
      <c r="JYV196" s="25"/>
      <c r="JYW196" s="25"/>
      <c r="JYX196" s="25"/>
      <c r="JYY196" s="25"/>
      <c r="JYZ196" s="25"/>
      <c r="JZA196" s="25"/>
      <c r="JZB196" s="25"/>
      <c r="JZC196" s="25"/>
      <c r="JZD196" s="25"/>
      <c r="JZE196" s="25"/>
      <c r="JZF196" s="25"/>
      <c r="JZG196" s="25"/>
      <c r="JZH196" s="25"/>
      <c r="JZI196" s="25"/>
      <c r="JZJ196" s="25"/>
      <c r="JZK196" s="25"/>
      <c r="JZL196" s="25"/>
      <c r="JZM196" s="25"/>
      <c r="JZN196" s="25"/>
      <c r="JZO196" s="25"/>
      <c r="JZP196" s="25"/>
      <c r="JZQ196" s="25"/>
      <c r="JZR196" s="25"/>
      <c r="JZS196" s="25"/>
      <c r="JZT196" s="25"/>
      <c r="JZU196" s="25"/>
      <c r="JZV196" s="25"/>
      <c r="JZW196" s="25"/>
      <c r="JZX196" s="25"/>
      <c r="JZY196" s="25"/>
      <c r="JZZ196" s="25"/>
      <c r="KAA196" s="25"/>
      <c r="KAB196" s="25"/>
      <c r="KAC196" s="25"/>
      <c r="KAD196" s="25"/>
      <c r="KAE196" s="25"/>
      <c r="KAF196" s="25"/>
      <c r="KAG196" s="25"/>
      <c r="KAH196" s="25"/>
      <c r="KAI196" s="25"/>
      <c r="KAJ196" s="25"/>
      <c r="KAK196" s="25"/>
      <c r="KAL196" s="25"/>
      <c r="KAM196" s="25"/>
      <c r="KAN196" s="25"/>
      <c r="KAO196" s="25"/>
      <c r="KAP196" s="25"/>
      <c r="KAQ196" s="25"/>
      <c r="KAR196" s="25"/>
      <c r="KAS196" s="25"/>
      <c r="KAT196" s="25"/>
      <c r="KAU196" s="25"/>
      <c r="KAV196" s="25"/>
      <c r="KAW196" s="25"/>
      <c r="KAX196" s="25"/>
      <c r="KAY196" s="25"/>
      <c r="KAZ196" s="25"/>
      <c r="KBA196" s="25"/>
      <c r="KBB196" s="25"/>
      <c r="KBC196" s="25"/>
      <c r="KBD196" s="25"/>
      <c r="KBE196" s="25"/>
      <c r="KBF196" s="25"/>
      <c r="KBG196" s="25"/>
      <c r="KBH196" s="25"/>
      <c r="KBI196" s="25"/>
      <c r="KBJ196" s="25"/>
      <c r="KBK196" s="25"/>
      <c r="KBL196" s="25"/>
      <c r="KBM196" s="25"/>
      <c r="KBN196" s="25"/>
      <c r="KBO196" s="25"/>
      <c r="KBP196" s="25"/>
      <c r="KBQ196" s="25"/>
      <c r="KBR196" s="25"/>
      <c r="KBS196" s="25"/>
      <c r="KBT196" s="25"/>
      <c r="KBU196" s="25"/>
      <c r="KBV196" s="25"/>
      <c r="KBW196" s="25"/>
      <c r="KBX196" s="25"/>
      <c r="KBY196" s="25"/>
      <c r="KBZ196" s="25"/>
      <c r="KCA196" s="25"/>
      <c r="KCB196" s="25"/>
      <c r="KCC196" s="25"/>
      <c r="KCD196" s="25"/>
      <c r="KCE196" s="25"/>
      <c r="KCF196" s="25"/>
      <c r="KCG196" s="25"/>
      <c r="KCH196" s="25"/>
      <c r="KCI196" s="25"/>
      <c r="KCJ196" s="25"/>
      <c r="KCK196" s="25"/>
      <c r="KCL196" s="25"/>
      <c r="KCM196" s="25"/>
      <c r="KCN196" s="25"/>
      <c r="KCO196" s="25"/>
      <c r="KCP196" s="25"/>
      <c r="KCQ196" s="25"/>
      <c r="KCR196" s="25"/>
      <c r="KCS196" s="25"/>
      <c r="KCT196" s="25"/>
      <c r="KCU196" s="25"/>
      <c r="KCV196" s="25"/>
      <c r="KCW196" s="25"/>
      <c r="KCX196" s="25"/>
      <c r="KCY196" s="25"/>
      <c r="KCZ196" s="25"/>
      <c r="KDA196" s="25"/>
      <c r="KDB196" s="25"/>
      <c r="KDC196" s="25"/>
      <c r="KDD196" s="25"/>
      <c r="KDE196" s="25"/>
      <c r="KDF196" s="25"/>
      <c r="KDG196" s="25"/>
      <c r="KDH196" s="25"/>
      <c r="KDI196" s="25"/>
      <c r="KDJ196" s="25"/>
      <c r="KDK196" s="25"/>
      <c r="KDL196" s="25"/>
      <c r="KDM196" s="25"/>
      <c r="KDN196" s="25"/>
      <c r="KDO196" s="25"/>
      <c r="KDP196" s="25"/>
      <c r="KDQ196" s="25"/>
      <c r="KDR196" s="25"/>
      <c r="KDS196" s="25"/>
      <c r="KDT196" s="25"/>
      <c r="KDU196" s="25"/>
      <c r="KDV196" s="25"/>
      <c r="KDW196" s="25"/>
      <c r="KDX196" s="25"/>
      <c r="KDY196" s="25"/>
      <c r="KDZ196" s="25"/>
      <c r="KEA196" s="25"/>
      <c r="KEB196" s="25"/>
      <c r="KEC196" s="25"/>
      <c r="KED196" s="25"/>
      <c r="KEE196" s="25"/>
      <c r="KEF196" s="25"/>
      <c r="KEG196" s="25"/>
      <c r="KEH196" s="25"/>
      <c r="KEI196" s="25"/>
      <c r="KEJ196" s="25"/>
      <c r="KEK196" s="25"/>
      <c r="KEL196" s="25"/>
      <c r="KEM196" s="25"/>
      <c r="KEN196" s="25"/>
      <c r="KEO196" s="25"/>
      <c r="KEP196" s="25"/>
      <c r="KEQ196" s="25"/>
      <c r="KER196" s="25"/>
      <c r="KES196" s="25"/>
      <c r="KET196" s="25"/>
      <c r="KEU196" s="25"/>
      <c r="KEV196" s="25"/>
      <c r="KEW196" s="25"/>
      <c r="KEX196" s="25"/>
      <c r="KEY196" s="25"/>
      <c r="KEZ196" s="25"/>
      <c r="KFA196" s="25"/>
      <c r="KFB196" s="25"/>
      <c r="KFC196" s="25"/>
      <c r="KFD196" s="25"/>
      <c r="KFE196" s="25"/>
      <c r="KFF196" s="25"/>
      <c r="KFG196" s="25"/>
      <c r="KFH196" s="25"/>
      <c r="KFI196" s="25"/>
      <c r="KFJ196" s="25"/>
      <c r="KFK196" s="25"/>
      <c r="KFL196" s="25"/>
      <c r="KFM196" s="25"/>
      <c r="KFN196" s="25"/>
      <c r="KFO196" s="25"/>
      <c r="KFP196" s="25"/>
      <c r="KFQ196" s="25"/>
      <c r="KFR196" s="25"/>
      <c r="KFS196" s="25"/>
      <c r="KFT196" s="25"/>
      <c r="KFU196" s="25"/>
      <c r="KFV196" s="25"/>
      <c r="KFW196" s="25"/>
      <c r="KFX196" s="25"/>
      <c r="KFY196" s="25"/>
      <c r="KFZ196" s="25"/>
      <c r="KGA196" s="25"/>
      <c r="KGB196" s="25"/>
      <c r="KGC196" s="25"/>
      <c r="KGD196" s="25"/>
      <c r="KGE196" s="25"/>
      <c r="KGF196" s="25"/>
      <c r="KGG196" s="25"/>
      <c r="KGH196" s="25"/>
      <c r="KGI196" s="25"/>
      <c r="KGJ196" s="25"/>
      <c r="KGK196" s="25"/>
      <c r="KGL196" s="25"/>
      <c r="KGM196" s="25"/>
      <c r="KGN196" s="25"/>
      <c r="KGO196" s="25"/>
      <c r="KGP196" s="25"/>
      <c r="KGQ196" s="25"/>
      <c r="KGR196" s="25"/>
      <c r="KGS196" s="25"/>
      <c r="KGT196" s="25"/>
      <c r="KGU196" s="25"/>
      <c r="KGV196" s="25"/>
      <c r="KGW196" s="25"/>
      <c r="KGX196" s="25"/>
      <c r="KGY196" s="25"/>
      <c r="KGZ196" s="25"/>
      <c r="KHA196" s="25"/>
      <c r="KHB196" s="25"/>
      <c r="KHC196" s="25"/>
      <c r="KHD196" s="25"/>
      <c r="KHE196" s="25"/>
      <c r="KHF196" s="25"/>
      <c r="KHG196" s="25"/>
      <c r="KHH196" s="25"/>
      <c r="KHI196" s="25"/>
      <c r="KHJ196" s="25"/>
      <c r="KHK196" s="25"/>
      <c r="KHL196" s="25"/>
      <c r="KHM196" s="25"/>
      <c r="KHN196" s="25"/>
      <c r="KHO196" s="25"/>
      <c r="KHP196" s="25"/>
      <c r="KHQ196" s="25"/>
      <c r="KHR196" s="25"/>
      <c r="KHS196" s="25"/>
      <c r="KHT196" s="25"/>
      <c r="KHU196" s="25"/>
      <c r="KHV196" s="25"/>
      <c r="KHW196" s="25"/>
      <c r="KHX196" s="25"/>
      <c r="KHY196" s="25"/>
      <c r="KHZ196" s="25"/>
      <c r="KIA196" s="25"/>
      <c r="KIB196" s="25"/>
      <c r="KIC196" s="25"/>
      <c r="KID196" s="25"/>
      <c r="KIE196" s="25"/>
      <c r="KIF196" s="25"/>
      <c r="KIG196" s="25"/>
      <c r="KIH196" s="25"/>
      <c r="KII196" s="25"/>
      <c r="KIJ196" s="25"/>
      <c r="KIK196" s="25"/>
      <c r="KIL196" s="25"/>
      <c r="KIM196" s="25"/>
      <c r="KIN196" s="25"/>
      <c r="KIO196" s="25"/>
      <c r="KIP196" s="25"/>
      <c r="KIQ196" s="25"/>
      <c r="KIR196" s="25"/>
      <c r="KIS196" s="25"/>
      <c r="KIT196" s="25"/>
      <c r="KIU196" s="25"/>
      <c r="KIV196" s="25"/>
      <c r="KIW196" s="25"/>
      <c r="KIX196" s="25"/>
      <c r="KIY196" s="25"/>
      <c r="KIZ196" s="25"/>
      <c r="KJA196" s="25"/>
      <c r="KJB196" s="25"/>
      <c r="KJC196" s="25"/>
      <c r="KJD196" s="25"/>
      <c r="KJE196" s="25"/>
      <c r="KJF196" s="25"/>
      <c r="KJG196" s="25"/>
      <c r="KJH196" s="25"/>
      <c r="KJI196" s="25"/>
      <c r="KJJ196" s="25"/>
      <c r="KJK196" s="25"/>
      <c r="KJL196" s="25"/>
      <c r="KJM196" s="25"/>
      <c r="KJN196" s="25"/>
      <c r="KJO196" s="25"/>
      <c r="KJP196" s="25"/>
      <c r="KJQ196" s="25"/>
      <c r="KJR196" s="25"/>
      <c r="KJS196" s="25"/>
      <c r="KJT196" s="25"/>
      <c r="KJU196" s="25"/>
      <c r="KJV196" s="25"/>
      <c r="KJW196" s="25"/>
      <c r="KJX196" s="25"/>
      <c r="KJY196" s="25"/>
      <c r="KJZ196" s="25"/>
      <c r="KKA196" s="25"/>
      <c r="KKB196" s="25"/>
      <c r="KKC196" s="25"/>
      <c r="KKD196" s="25"/>
      <c r="KKE196" s="25"/>
      <c r="KKF196" s="25"/>
      <c r="KKG196" s="25"/>
      <c r="KKH196" s="25"/>
      <c r="KKI196" s="25"/>
      <c r="KKJ196" s="25"/>
      <c r="KKK196" s="25"/>
      <c r="KKL196" s="25"/>
      <c r="KKM196" s="25"/>
      <c r="KKN196" s="25"/>
      <c r="KKO196" s="25"/>
      <c r="KKP196" s="25"/>
      <c r="KKQ196" s="25"/>
      <c r="KKR196" s="25"/>
      <c r="KKS196" s="25"/>
      <c r="KKT196" s="25"/>
      <c r="KKU196" s="25"/>
      <c r="KKV196" s="25"/>
      <c r="KKW196" s="25"/>
      <c r="KKX196" s="25"/>
      <c r="KKY196" s="25"/>
      <c r="KKZ196" s="25"/>
      <c r="KLA196" s="25"/>
      <c r="KLB196" s="25"/>
      <c r="KLC196" s="25"/>
      <c r="KLD196" s="25"/>
      <c r="KLE196" s="25"/>
      <c r="KLF196" s="25"/>
      <c r="KLG196" s="25"/>
      <c r="KLH196" s="25"/>
      <c r="KLI196" s="25"/>
      <c r="KLJ196" s="25"/>
      <c r="KLK196" s="25"/>
      <c r="KLL196" s="25"/>
      <c r="KLM196" s="25"/>
      <c r="KLN196" s="25"/>
      <c r="KLO196" s="25"/>
      <c r="KLP196" s="25"/>
      <c r="KLQ196" s="25"/>
      <c r="KLR196" s="25"/>
      <c r="KLS196" s="25"/>
      <c r="KLT196" s="25"/>
      <c r="KLU196" s="25"/>
      <c r="KLV196" s="25"/>
      <c r="KLW196" s="25"/>
      <c r="KLX196" s="25"/>
      <c r="KLY196" s="25"/>
      <c r="KLZ196" s="25"/>
      <c r="KMA196" s="25"/>
      <c r="KMB196" s="25"/>
      <c r="KMC196" s="25"/>
      <c r="KMD196" s="25"/>
      <c r="KME196" s="25"/>
      <c r="KMF196" s="25"/>
      <c r="KMG196" s="25"/>
      <c r="KMH196" s="25"/>
      <c r="KMI196" s="25"/>
      <c r="KMJ196" s="25"/>
      <c r="KMK196" s="25"/>
      <c r="KML196" s="25"/>
      <c r="KMM196" s="25"/>
      <c r="KMN196" s="25"/>
      <c r="KMO196" s="25"/>
      <c r="KMP196" s="25"/>
      <c r="KMQ196" s="25"/>
      <c r="KMR196" s="25"/>
      <c r="KMS196" s="25"/>
      <c r="KMT196" s="25"/>
      <c r="KMU196" s="25"/>
      <c r="KMV196" s="25"/>
      <c r="KMW196" s="25"/>
      <c r="KMX196" s="25"/>
      <c r="KMY196" s="25"/>
      <c r="KMZ196" s="25"/>
      <c r="KNA196" s="25"/>
      <c r="KNB196" s="25"/>
      <c r="KNC196" s="25"/>
      <c r="KND196" s="25"/>
      <c r="KNE196" s="25"/>
      <c r="KNF196" s="25"/>
      <c r="KNG196" s="25"/>
      <c r="KNH196" s="25"/>
      <c r="KNI196" s="25"/>
      <c r="KNJ196" s="25"/>
      <c r="KNK196" s="25"/>
      <c r="KNL196" s="25"/>
      <c r="KNM196" s="25"/>
      <c r="KNN196" s="25"/>
      <c r="KNO196" s="25"/>
      <c r="KNP196" s="25"/>
      <c r="KNQ196" s="25"/>
      <c r="KNR196" s="25"/>
      <c r="KNS196" s="25"/>
      <c r="KNT196" s="25"/>
      <c r="KNU196" s="25"/>
      <c r="KNV196" s="25"/>
      <c r="KNW196" s="25"/>
      <c r="KNX196" s="25"/>
      <c r="KNY196" s="25"/>
      <c r="KNZ196" s="25"/>
      <c r="KOA196" s="25"/>
      <c r="KOB196" s="25"/>
      <c r="KOC196" s="25"/>
      <c r="KOD196" s="25"/>
      <c r="KOE196" s="25"/>
      <c r="KOF196" s="25"/>
      <c r="KOG196" s="25"/>
      <c r="KOH196" s="25"/>
      <c r="KOI196" s="25"/>
      <c r="KOJ196" s="25"/>
      <c r="KOK196" s="25"/>
      <c r="KOL196" s="25"/>
      <c r="KOM196" s="25"/>
      <c r="KON196" s="25"/>
      <c r="KOO196" s="25"/>
      <c r="KOP196" s="25"/>
      <c r="KOQ196" s="25"/>
      <c r="KOR196" s="25"/>
      <c r="KOS196" s="25"/>
      <c r="KOT196" s="25"/>
      <c r="KOU196" s="25"/>
      <c r="KOV196" s="25"/>
      <c r="KOW196" s="25"/>
      <c r="KOX196" s="25"/>
      <c r="KOY196" s="25"/>
      <c r="KOZ196" s="25"/>
      <c r="KPA196" s="25"/>
      <c r="KPB196" s="25"/>
      <c r="KPC196" s="25"/>
      <c r="KPD196" s="25"/>
      <c r="KPE196" s="25"/>
      <c r="KPF196" s="25"/>
      <c r="KPG196" s="25"/>
      <c r="KPH196" s="25"/>
      <c r="KPI196" s="25"/>
      <c r="KPJ196" s="25"/>
      <c r="KPK196" s="25"/>
      <c r="KPL196" s="25"/>
      <c r="KPM196" s="25"/>
      <c r="KPN196" s="25"/>
      <c r="KPO196" s="25"/>
      <c r="KPP196" s="25"/>
      <c r="KPQ196" s="25"/>
      <c r="KPR196" s="25"/>
      <c r="KPS196" s="25"/>
      <c r="KPT196" s="25"/>
      <c r="KPU196" s="25"/>
      <c r="KPV196" s="25"/>
      <c r="KPW196" s="25"/>
      <c r="KPX196" s="25"/>
      <c r="KPY196" s="25"/>
      <c r="KPZ196" s="25"/>
      <c r="KQA196" s="25"/>
      <c r="KQB196" s="25"/>
      <c r="KQC196" s="25"/>
      <c r="KQD196" s="25"/>
      <c r="KQE196" s="25"/>
      <c r="KQF196" s="25"/>
      <c r="KQG196" s="25"/>
      <c r="KQH196" s="25"/>
      <c r="KQI196" s="25"/>
      <c r="KQJ196" s="25"/>
      <c r="KQK196" s="25"/>
      <c r="KQL196" s="25"/>
      <c r="KQM196" s="25"/>
      <c r="KQN196" s="25"/>
      <c r="KQO196" s="25"/>
      <c r="KQP196" s="25"/>
      <c r="KQQ196" s="25"/>
      <c r="KQR196" s="25"/>
      <c r="KQS196" s="25"/>
      <c r="KQT196" s="25"/>
      <c r="KQU196" s="25"/>
      <c r="KQV196" s="25"/>
      <c r="KQW196" s="25"/>
      <c r="KQX196" s="25"/>
      <c r="KQY196" s="25"/>
      <c r="KQZ196" s="25"/>
      <c r="KRA196" s="25"/>
      <c r="KRB196" s="25"/>
      <c r="KRC196" s="25"/>
      <c r="KRD196" s="25"/>
      <c r="KRE196" s="25"/>
      <c r="KRF196" s="25"/>
      <c r="KRG196" s="25"/>
      <c r="KRH196" s="25"/>
      <c r="KRI196" s="25"/>
      <c r="KRJ196" s="25"/>
      <c r="KRK196" s="25"/>
      <c r="KRL196" s="25"/>
      <c r="KRM196" s="25"/>
      <c r="KRN196" s="25"/>
      <c r="KRO196" s="25"/>
      <c r="KRP196" s="25"/>
      <c r="KRQ196" s="25"/>
      <c r="KRR196" s="25"/>
      <c r="KRS196" s="25"/>
      <c r="KRT196" s="25"/>
      <c r="KRU196" s="25"/>
      <c r="KRV196" s="25"/>
      <c r="KRW196" s="25"/>
      <c r="KRX196" s="25"/>
      <c r="KRY196" s="25"/>
      <c r="KRZ196" s="25"/>
      <c r="KSA196" s="25"/>
      <c r="KSB196" s="25"/>
      <c r="KSC196" s="25"/>
      <c r="KSD196" s="25"/>
      <c r="KSE196" s="25"/>
      <c r="KSF196" s="25"/>
      <c r="KSG196" s="25"/>
      <c r="KSH196" s="25"/>
      <c r="KSI196" s="25"/>
      <c r="KSJ196" s="25"/>
      <c r="KSK196" s="25"/>
      <c r="KSL196" s="25"/>
      <c r="KSM196" s="25"/>
      <c r="KSN196" s="25"/>
      <c r="KSO196" s="25"/>
      <c r="KSP196" s="25"/>
      <c r="KSQ196" s="25"/>
      <c r="KSR196" s="25"/>
      <c r="KSS196" s="25"/>
      <c r="KST196" s="25"/>
      <c r="KSU196" s="25"/>
      <c r="KSV196" s="25"/>
      <c r="KSW196" s="25"/>
      <c r="KSX196" s="25"/>
      <c r="KSY196" s="25"/>
      <c r="KSZ196" s="25"/>
      <c r="KTA196" s="25"/>
      <c r="KTB196" s="25"/>
      <c r="KTC196" s="25"/>
      <c r="KTD196" s="25"/>
      <c r="KTE196" s="25"/>
      <c r="KTF196" s="25"/>
      <c r="KTG196" s="25"/>
      <c r="KTH196" s="25"/>
      <c r="KTI196" s="25"/>
      <c r="KTJ196" s="25"/>
      <c r="KTK196" s="25"/>
      <c r="KTL196" s="25"/>
      <c r="KTM196" s="25"/>
      <c r="KTN196" s="25"/>
      <c r="KTO196" s="25"/>
      <c r="KTP196" s="25"/>
      <c r="KTQ196" s="25"/>
      <c r="KTR196" s="25"/>
      <c r="KTS196" s="25"/>
      <c r="KTT196" s="25"/>
      <c r="KTU196" s="25"/>
      <c r="KTV196" s="25"/>
      <c r="KTW196" s="25"/>
      <c r="KTX196" s="25"/>
      <c r="KTY196" s="25"/>
      <c r="KTZ196" s="25"/>
      <c r="KUA196" s="25"/>
      <c r="KUB196" s="25"/>
      <c r="KUC196" s="25"/>
      <c r="KUD196" s="25"/>
      <c r="KUE196" s="25"/>
      <c r="KUF196" s="25"/>
      <c r="KUG196" s="25"/>
      <c r="KUH196" s="25"/>
      <c r="KUI196" s="25"/>
      <c r="KUJ196" s="25"/>
      <c r="KUK196" s="25"/>
      <c r="KUL196" s="25"/>
      <c r="KUM196" s="25"/>
      <c r="KUN196" s="25"/>
      <c r="KUO196" s="25"/>
      <c r="KUP196" s="25"/>
      <c r="KUQ196" s="25"/>
      <c r="KUR196" s="25"/>
      <c r="KUS196" s="25"/>
      <c r="KUT196" s="25"/>
      <c r="KUU196" s="25"/>
      <c r="KUV196" s="25"/>
      <c r="KUW196" s="25"/>
      <c r="KUX196" s="25"/>
      <c r="KUY196" s="25"/>
      <c r="KUZ196" s="25"/>
      <c r="KVA196" s="25"/>
      <c r="KVB196" s="25"/>
      <c r="KVC196" s="25"/>
      <c r="KVD196" s="25"/>
      <c r="KVE196" s="25"/>
      <c r="KVF196" s="25"/>
      <c r="KVG196" s="25"/>
      <c r="KVH196" s="25"/>
      <c r="KVI196" s="25"/>
      <c r="KVJ196" s="25"/>
      <c r="KVK196" s="25"/>
      <c r="KVL196" s="25"/>
      <c r="KVM196" s="25"/>
      <c r="KVN196" s="25"/>
      <c r="KVO196" s="25"/>
      <c r="KVP196" s="25"/>
      <c r="KVQ196" s="25"/>
      <c r="KVR196" s="25"/>
      <c r="KVS196" s="25"/>
      <c r="KVT196" s="25"/>
      <c r="KVU196" s="25"/>
      <c r="KVV196" s="25"/>
      <c r="KVW196" s="25"/>
      <c r="KVX196" s="25"/>
      <c r="KVY196" s="25"/>
      <c r="KVZ196" s="25"/>
      <c r="KWA196" s="25"/>
      <c r="KWB196" s="25"/>
      <c r="KWC196" s="25"/>
      <c r="KWD196" s="25"/>
      <c r="KWE196" s="25"/>
      <c r="KWF196" s="25"/>
      <c r="KWG196" s="25"/>
      <c r="KWH196" s="25"/>
      <c r="KWI196" s="25"/>
      <c r="KWJ196" s="25"/>
      <c r="KWK196" s="25"/>
      <c r="KWL196" s="25"/>
      <c r="KWM196" s="25"/>
      <c r="KWN196" s="25"/>
      <c r="KWO196" s="25"/>
      <c r="KWP196" s="25"/>
      <c r="KWQ196" s="25"/>
      <c r="KWR196" s="25"/>
      <c r="KWS196" s="25"/>
      <c r="KWT196" s="25"/>
      <c r="KWU196" s="25"/>
      <c r="KWV196" s="25"/>
      <c r="KWW196" s="25"/>
      <c r="KWX196" s="25"/>
      <c r="KWY196" s="25"/>
      <c r="KWZ196" s="25"/>
      <c r="KXA196" s="25"/>
      <c r="KXB196" s="25"/>
      <c r="KXC196" s="25"/>
      <c r="KXD196" s="25"/>
      <c r="KXE196" s="25"/>
      <c r="KXF196" s="25"/>
      <c r="KXG196" s="25"/>
      <c r="KXH196" s="25"/>
      <c r="KXI196" s="25"/>
      <c r="KXJ196" s="25"/>
      <c r="KXK196" s="25"/>
      <c r="KXL196" s="25"/>
      <c r="KXM196" s="25"/>
      <c r="KXN196" s="25"/>
      <c r="KXO196" s="25"/>
      <c r="KXP196" s="25"/>
      <c r="KXQ196" s="25"/>
      <c r="KXR196" s="25"/>
      <c r="KXS196" s="25"/>
      <c r="KXT196" s="25"/>
      <c r="KXU196" s="25"/>
      <c r="KXV196" s="25"/>
      <c r="KXW196" s="25"/>
      <c r="KXX196" s="25"/>
      <c r="KXY196" s="25"/>
      <c r="KXZ196" s="25"/>
      <c r="KYA196" s="25"/>
      <c r="KYB196" s="25"/>
      <c r="KYC196" s="25"/>
      <c r="KYD196" s="25"/>
      <c r="KYE196" s="25"/>
      <c r="KYF196" s="25"/>
      <c r="KYG196" s="25"/>
      <c r="KYH196" s="25"/>
      <c r="KYI196" s="25"/>
      <c r="KYJ196" s="25"/>
      <c r="KYK196" s="25"/>
      <c r="KYL196" s="25"/>
      <c r="KYM196" s="25"/>
      <c r="KYN196" s="25"/>
      <c r="KYO196" s="25"/>
      <c r="KYP196" s="25"/>
      <c r="KYQ196" s="25"/>
      <c r="KYR196" s="25"/>
      <c r="KYS196" s="25"/>
      <c r="KYT196" s="25"/>
      <c r="KYU196" s="25"/>
      <c r="KYV196" s="25"/>
      <c r="KYW196" s="25"/>
      <c r="KYX196" s="25"/>
      <c r="KYY196" s="25"/>
      <c r="KYZ196" s="25"/>
      <c r="KZA196" s="25"/>
      <c r="KZB196" s="25"/>
      <c r="KZC196" s="25"/>
      <c r="KZD196" s="25"/>
      <c r="KZE196" s="25"/>
      <c r="KZF196" s="25"/>
      <c r="KZG196" s="25"/>
      <c r="KZH196" s="25"/>
      <c r="KZI196" s="25"/>
      <c r="KZJ196" s="25"/>
      <c r="KZK196" s="25"/>
      <c r="KZL196" s="25"/>
      <c r="KZM196" s="25"/>
      <c r="KZN196" s="25"/>
      <c r="KZO196" s="25"/>
      <c r="KZP196" s="25"/>
      <c r="KZQ196" s="25"/>
      <c r="KZR196" s="25"/>
      <c r="KZS196" s="25"/>
      <c r="KZT196" s="25"/>
      <c r="KZU196" s="25"/>
      <c r="KZV196" s="25"/>
      <c r="KZW196" s="25"/>
      <c r="KZX196" s="25"/>
      <c r="KZY196" s="25"/>
      <c r="KZZ196" s="25"/>
      <c r="LAA196" s="25"/>
      <c r="LAB196" s="25"/>
      <c r="LAC196" s="25"/>
      <c r="LAD196" s="25"/>
      <c r="LAE196" s="25"/>
      <c r="LAF196" s="25"/>
      <c r="LAG196" s="25"/>
      <c r="LAH196" s="25"/>
      <c r="LAI196" s="25"/>
      <c r="LAJ196" s="25"/>
      <c r="LAK196" s="25"/>
      <c r="LAL196" s="25"/>
      <c r="LAM196" s="25"/>
      <c r="LAN196" s="25"/>
      <c r="LAO196" s="25"/>
      <c r="LAP196" s="25"/>
      <c r="LAQ196" s="25"/>
      <c r="LAR196" s="25"/>
      <c r="LAS196" s="25"/>
      <c r="LAT196" s="25"/>
      <c r="LAU196" s="25"/>
      <c r="LAV196" s="25"/>
      <c r="LAW196" s="25"/>
      <c r="LAX196" s="25"/>
      <c r="LAY196" s="25"/>
      <c r="LAZ196" s="25"/>
      <c r="LBA196" s="25"/>
      <c r="LBB196" s="25"/>
      <c r="LBC196" s="25"/>
      <c r="LBD196" s="25"/>
      <c r="LBE196" s="25"/>
      <c r="LBF196" s="25"/>
      <c r="LBG196" s="25"/>
      <c r="LBH196" s="25"/>
      <c r="LBI196" s="25"/>
      <c r="LBJ196" s="25"/>
      <c r="LBK196" s="25"/>
      <c r="LBL196" s="25"/>
      <c r="LBM196" s="25"/>
      <c r="LBN196" s="25"/>
      <c r="LBO196" s="25"/>
      <c r="LBP196" s="25"/>
      <c r="LBQ196" s="25"/>
      <c r="LBR196" s="25"/>
      <c r="LBS196" s="25"/>
      <c r="LBT196" s="25"/>
      <c r="LBU196" s="25"/>
      <c r="LBV196" s="25"/>
      <c r="LBW196" s="25"/>
      <c r="LBX196" s="25"/>
      <c r="LBY196" s="25"/>
      <c r="LBZ196" s="25"/>
      <c r="LCA196" s="25"/>
      <c r="LCB196" s="25"/>
      <c r="LCC196" s="25"/>
      <c r="LCD196" s="25"/>
      <c r="LCE196" s="25"/>
      <c r="LCF196" s="25"/>
      <c r="LCG196" s="25"/>
      <c r="LCH196" s="25"/>
      <c r="LCI196" s="25"/>
      <c r="LCJ196" s="25"/>
      <c r="LCK196" s="25"/>
      <c r="LCL196" s="25"/>
      <c r="LCM196" s="25"/>
      <c r="LCN196" s="25"/>
      <c r="LCO196" s="25"/>
      <c r="LCP196" s="25"/>
      <c r="LCQ196" s="25"/>
      <c r="LCR196" s="25"/>
      <c r="LCS196" s="25"/>
      <c r="LCT196" s="25"/>
      <c r="LCU196" s="25"/>
      <c r="LCV196" s="25"/>
      <c r="LCW196" s="25"/>
      <c r="LCX196" s="25"/>
      <c r="LCY196" s="25"/>
      <c r="LCZ196" s="25"/>
      <c r="LDA196" s="25"/>
      <c r="LDB196" s="25"/>
      <c r="LDC196" s="25"/>
      <c r="LDD196" s="25"/>
      <c r="LDE196" s="25"/>
      <c r="LDF196" s="25"/>
      <c r="LDG196" s="25"/>
      <c r="LDH196" s="25"/>
      <c r="LDI196" s="25"/>
      <c r="LDJ196" s="25"/>
      <c r="LDK196" s="25"/>
      <c r="LDL196" s="25"/>
      <c r="LDM196" s="25"/>
      <c r="LDN196" s="25"/>
      <c r="LDO196" s="25"/>
      <c r="LDP196" s="25"/>
      <c r="LDQ196" s="25"/>
      <c r="LDR196" s="25"/>
      <c r="LDS196" s="25"/>
      <c r="LDT196" s="25"/>
      <c r="LDU196" s="25"/>
      <c r="LDV196" s="25"/>
      <c r="LDW196" s="25"/>
      <c r="LDX196" s="25"/>
      <c r="LDY196" s="25"/>
      <c r="LDZ196" s="25"/>
      <c r="LEA196" s="25"/>
      <c r="LEB196" s="25"/>
      <c r="LEC196" s="25"/>
      <c r="LED196" s="25"/>
      <c r="LEE196" s="25"/>
      <c r="LEF196" s="25"/>
      <c r="LEG196" s="25"/>
      <c r="LEH196" s="25"/>
      <c r="LEI196" s="25"/>
      <c r="LEJ196" s="25"/>
      <c r="LEK196" s="25"/>
      <c r="LEL196" s="25"/>
      <c r="LEM196" s="25"/>
      <c r="LEN196" s="25"/>
      <c r="LEO196" s="25"/>
      <c r="LEP196" s="25"/>
      <c r="LEQ196" s="25"/>
      <c r="LER196" s="25"/>
      <c r="LES196" s="25"/>
      <c r="LET196" s="25"/>
      <c r="LEU196" s="25"/>
      <c r="LEV196" s="25"/>
      <c r="LEW196" s="25"/>
      <c r="LEX196" s="25"/>
      <c r="LEY196" s="25"/>
      <c r="LEZ196" s="25"/>
      <c r="LFA196" s="25"/>
      <c r="LFB196" s="25"/>
      <c r="LFC196" s="25"/>
      <c r="LFD196" s="25"/>
      <c r="LFE196" s="25"/>
      <c r="LFF196" s="25"/>
      <c r="LFG196" s="25"/>
      <c r="LFH196" s="25"/>
      <c r="LFI196" s="25"/>
      <c r="LFJ196" s="25"/>
      <c r="LFK196" s="25"/>
      <c r="LFL196" s="25"/>
      <c r="LFM196" s="25"/>
      <c r="LFN196" s="25"/>
      <c r="LFO196" s="25"/>
      <c r="LFP196" s="25"/>
      <c r="LFQ196" s="25"/>
      <c r="LFR196" s="25"/>
      <c r="LFS196" s="25"/>
      <c r="LFT196" s="25"/>
      <c r="LFU196" s="25"/>
      <c r="LFV196" s="25"/>
      <c r="LFW196" s="25"/>
      <c r="LFX196" s="25"/>
      <c r="LFY196" s="25"/>
      <c r="LFZ196" s="25"/>
      <c r="LGA196" s="25"/>
      <c r="LGB196" s="25"/>
      <c r="LGC196" s="25"/>
      <c r="LGD196" s="25"/>
      <c r="LGE196" s="25"/>
      <c r="LGF196" s="25"/>
      <c r="LGG196" s="25"/>
      <c r="LGH196" s="25"/>
      <c r="LGI196" s="25"/>
      <c r="LGJ196" s="25"/>
      <c r="LGK196" s="25"/>
      <c r="LGL196" s="25"/>
      <c r="LGM196" s="25"/>
      <c r="LGN196" s="25"/>
      <c r="LGO196" s="25"/>
      <c r="LGP196" s="25"/>
      <c r="LGQ196" s="25"/>
      <c r="LGR196" s="25"/>
      <c r="LGS196" s="25"/>
      <c r="LGT196" s="25"/>
      <c r="LGU196" s="25"/>
      <c r="LGV196" s="25"/>
      <c r="LGW196" s="25"/>
      <c r="LGX196" s="25"/>
      <c r="LGY196" s="25"/>
      <c r="LGZ196" s="25"/>
      <c r="LHA196" s="25"/>
      <c r="LHB196" s="25"/>
      <c r="LHC196" s="25"/>
      <c r="LHD196" s="25"/>
      <c r="LHE196" s="25"/>
      <c r="LHF196" s="25"/>
      <c r="LHG196" s="25"/>
      <c r="LHH196" s="25"/>
      <c r="LHI196" s="25"/>
      <c r="LHJ196" s="25"/>
      <c r="LHK196" s="25"/>
      <c r="LHL196" s="25"/>
      <c r="LHM196" s="25"/>
      <c r="LHN196" s="25"/>
      <c r="LHO196" s="25"/>
      <c r="LHP196" s="25"/>
      <c r="LHQ196" s="25"/>
      <c r="LHR196" s="25"/>
      <c r="LHS196" s="25"/>
      <c r="LHT196" s="25"/>
      <c r="LHU196" s="25"/>
      <c r="LHV196" s="25"/>
      <c r="LHW196" s="25"/>
      <c r="LHX196" s="25"/>
      <c r="LHY196" s="25"/>
      <c r="LHZ196" s="25"/>
      <c r="LIA196" s="25"/>
      <c r="LIB196" s="25"/>
      <c r="LIC196" s="25"/>
      <c r="LID196" s="25"/>
      <c r="LIE196" s="25"/>
      <c r="LIF196" s="25"/>
      <c r="LIG196" s="25"/>
      <c r="LIH196" s="25"/>
      <c r="LII196" s="25"/>
      <c r="LIJ196" s="25"/>
      <c r="LIK196" s="25"/>
      <c r="LIL196" s="25"/>
      <c r="LIM196" s="25"/>
      <c r="LIN196" s="25"/>
      <c r="LIO196" s="25"/>
      <c r="LIP196" s="25"/>
      <c r="LIQ196" s="25"/>
      <c r="LIR196" s="25"/>
      <c r="LIS196" s="25"/>
      <c r="LIT196" s="25"/>
      <c r="LIU196" s="25"/>
      <c r="LIV196" s="25"/>
      <c r="LIW196" s="25"/>
      <c r="LIX196" s="25"/>
      <c r="LIY196" s="25"/>
      <c r="LIZ196" s="25"/>
      <c r="LJA196" s="25"/>
      <c r="LJB196" s="25"/>
      <c r="LJC196" s="25"/>
      <c r="LJD196" s="25"/>
      <c r="LJE196" s="25"/>
      <c r="LJF196" s="25"/>
      <c r="LJG196" s="25"/>
      <c r="LJH196" s="25"/>
      <c r="LJI196" s="25"/>
      <c r="LJJ196" s="25"/>
      <c r="LJK196" s="25"/>
      <c r="LJL196" s="25"/>
      <c r="LJM196" s="25"/>
      <c r="LJN196" s="25"/>
      <c r="LJO196" s="25"/>
      <c r="LJP196" s="25"/>
      <c r="LJQ196" s="25"/>
      <c r="LJR196" s="25"/>
      <c r="LJS196" s="25"/>
      <c r="LJT196" s="25"/>
      <c r="LJU196" s="25"/>
      <c r="LJV196" s="25"/>
      <c r="LJW196" s="25"/>
      <c r="LJX196" s="25"/>
      <c r="LJY196" s="25"/>
      <c r="LJZ196" s="25"/>
      <c r="LKA196" s="25"/>
      <c r="LKB196" s="25"/>
      <c r="LKC196" s="25"/>
      <c r="LKD196" s="25"/>
      <c r="LKE196" s="25"/>
      <c r="LKF196" s="25"/>
      <c r="LKG196" s="25"/>
      <c r="LKH196" s="25"/>
      <c r="LKI196" s="25"/>
      <c r="LKJ196" s="25"/>
      <c r="LKK196" s="25"/>
      <c r="LKL196" s="25"/>
      <c r="LKM196" s="25"/>
      <c r="LKN196" s="25"/>
      <c r="LKO196" s="25"/>
      <c r="LKP196" s="25"/>
      <c r="LKQ196" s="25"/>
      <c r="LKR196" s="25"/>
      <c r="LKS196" s="25"/>
      <c r="LKT196" s="25"/>
      <c r="LKU196" s="25"/>
      <c r="LKV196" s="25"/>
      <c r="LKW196" s="25"/>
      <c r="LKX196" s="25"/>
      <c r="LKY196" s="25"/>
      <c r="LKZ196" s="25"/>
      <c r="LLA196" s="25"/>
      <c r="LLB196" s="25"/>
      <c r="LLC196" s="25"/>
      <c r="LLD196" s="25"/>
      <c r="LLE196" s="25"/>
      <c r="LLF196" s="25"/>
      <c r="LLG196" s="25"/>
      <c r="LLH196" s="25"/>
      <c r="LLI196" s="25"/>
      <c r="LLJ196" s="25"/>
      <c r="LLK196" s="25"/>
      <c r="LLL196" s="25"/>
      <c r="LLM196" s="25"/>
      <c r="LLN196" s="25"/>
      <c r="LLO196" s="25"/>
      <c r="LLP196" s="25"/>
      <c r="LLQ196" s="25"/>
      <c r="LLR196" s="25"/>
      <c r="LLS196" s="25"/>
      <c r="LLT196" s="25"/>
      <c r="LLU196" s="25"/>
      <c r="LLV196" s="25"/>
      <c r="LLW196" s="25"/>
      <c r="LLX196" s="25"/>
      <c r="LLY196" s="25"/>
      <c r="LLZ196" s="25"/>
      <c r="LMA196" s="25"/>
      <c r="LMB196" s="25"/>
      <c r="LMC196" s="25"/>
      <c r="LMD196" s="25"/>
      <c r="LME196" s="25"/>
      <c r="LMF196" s="25"/>
      <c r="LMG196" s="25"/>
      <c r="LMH196" s="25"/>
      <c r="LMI196" s="25"/>
      <c r="LMJ196" s="25"/>
      <c r="LMK196" s="25"/>
      <c r="LML196" s="25"/>
      <c r="LMM196" s="25"/>
      <c r="LMN196" s="25"/>
      <c r="LMO196" s="25"/>
      <c r="LMP196" s="25"/>
      <c r="LMQ196" s="25"/>
      <c r="LMR196" s="25"/>
      <c r="LMS196" s="25"/>
      <c r="LMT196" s="25"/>
      <c r="LMU196" s="25"/>
      <c r="LMV196" s="25"/>
      <c r="LMW196" s="25"/>
      <c r="LMX196" s="25"/>
      <c r="LMY196" s="25"/>
      <c r="LMZ196" s="25"/>
      <c r="LNA196" s="25"/>
      <c r="LNB196" s="25"/>
      <c r="LNC196" s="25"/>
      <c r="LND196" s="25"/>
      <c r="LNE196" s="25"/>
      <c r="LNF196" s="25"/>
      <c r="LNG196" s="25"/>
      <c r="LNH196" s="25"/>
      <c r="LNI196" s="25"/>
      <c r="LNJ196" s="25"/>
      <c r="LNK196" s="25"/>
      <c r="LNL196" s="25"/>
      <c r="LNM196" s="25"/>
      <c r="LNN196" s="25"/>
      <c r="LNO196" s="25"/>
      <c r="LNP196" s="25"/>
      <c r="LNQ196" s="25"/>
      <c r="LNR196" s="25"/>
      <c r="LNS196" s="25"/>
      <c r="LNT196" s="25"/>
      <c r="LNU196" s="25"/>
      <c r="LNV196" s="25"/>
      <c r="LNW196" s="25"/>
      <c r="LNX196" s="25"/>
      <c r="LNY196" s="25"/>
      <c r="LNZ196" s="25"/>
      <c r="LOA196" s="25"/>
      <c r="LOB196" s="25"/>
      <c r="LOC196" s="25"/>
      <c r="LOD196" s="25"/>
      <c r="LOE196" s="25"/>
      <c r="LOF196" s="25"/>
      <c r="LOG196" s="25"/>
      <c r="LOH196" s="25"/>
      <c r="LOI196" s="25"/>
      <c r="LOJ196" s="25"/>
      <c r="LOK196" s="25"/>
      <c r="LOL196" s="25"/>
      <c r="LOM196" s="25"/>
      <c r="LON196" s="25"/>
      <c r="LOO196" s="25"/>
      <c r="LOP196" s="25"/>
      <c r="LOQ196" s="25"/>
      <c r="LOR196" s="25"/>
      <c r="LOS196" s="25"/>
      <c r="LOT196" s="25"/>
      <c r="LOU196" s="25"/>
      <c r="LOV196" s="25"/>
      <c r="LOW196" s="25"/>
      <c r="LOX196" s="25"/>
      <c r="LOY196" s="25"/>
      <c r="LOZ196" s="25"/>
      <c r="LPA196" s="25"/>
      <c r="LPB196" s="25"/>
      <c r="LPC196" s="25"/>
      <c r="LPD196" s="25"/>
      <c r="LPE196" s="25"/>
      <c r="LPF196" s="25"/>
      <c r="LPG196" s="25"/>
      <c r="LPH196" s="25"/>
      <c r="LPI196" s="25"/>
      <c r="LPJ196" s="25"/>
      <c r="LPK196" s="25"/>
      <c r="LPL196" s="25"/>
      <c r="LPM196" s="25"/>
      <c r="LPN196" s="25"/>
      <c r="LPO196" s="25"/>
      <c r="LPP196" s="25"/>
      <c r="LPQ196" s="25"/>
      <c r="LPR196" s="25"/>
      <c r="LPS196" s="25"/>
      <c r="LPT196" s="25"/>
      <c r="LPU196" s="25"/>
      <c r="LPV196" s="25"/>
      <c r="LPW196" s="25"/>
      <c r="LPX196" s="25"/>
      <c r="LPY196" s="25"/>
      <c r="LPZ196" s="25"/>
      <c r="LQA196" s="25"/>
      <c r="LQB196" s="25"/>
      <c r="LQC196" s="25"/>
      <c r="LQD196" s="25"/>
      <c r="LQE196" s="25"/>
      <c r="LQF196" s="25"/>
      <c r="LQG196" s="25"/>
      <c r="LQH196" s="25"/>
      <c r="LQI196" s="25"/>
      <c r="LQJ196" s="25"/>
      <c r="LQK196" s="25"/>
      <c r="LQL196" s="25"/>
      <c r="LQM196" s="25"/>
      <c r="LQN196" s="25"/>
      <c r="LQO196" s="25"/>
      <c r="LQP196" s="25"/>
      <c r="LQQ196" s="25"/>
      <c r="LQR196" s="25"/>
      <c r="LQS196" s="25"/>
      <c r="LQT196" s="25"/>
      <c r="LQU196" s="25"/>
      <c r="LQV196" s="25"/>
      <c r="LQW196" s="25"/>
      <c r="LQX196" s="25"/>
      <c r="LQY196" s="25"/>
      <c r="LQZ196" s="25"/>
      <c r="LRA196" s="25"/>
      <c r="LRB196" s="25"/>
      <c r="LRC196" s="25"/>
      <c r="LRD196" s="25"/>
      <c r="LRE196" s="25"/>
      <c r="LRF196" s="25"/>
      <c r="LRG196" s="25"/>
      <c r="LRH196" s="25"/>
      <c r="LRI196" s="25"/>
      <c r="LRJ196" s="25"/>
      <c r="LRK196" s="25"/>
      <c r="LRL196" s="25"/>
      <c r="LRM196" s="25"/>
      <c r="LRN196" s="25"/>
      <c r="LRO196" s="25"/>
      <c r="LRP196" s="25"/>
      <c r="LRQ196" s="25"/>
      <c r="LRR196" s="25"/>
      <c r="LRS196" s="25"/>
      <c r="LRT196" s="25"/>
      <c r="LRU196" s="25"/>
      <c r="LRV196" s="25"/>
      <c r="LRW196" s="25"/>
      <c r="LRX196" s="25"/>
      <c r="LRY196" s="25"/>
      <c r="LRZ196" s="25"/>
      <c r="LSA196" s="25"/>
      <c r="LSB196" s="25"/>
      <c r="LSC196" s="25"/>
      <c r="LSD196" s="25"/>
      <c r="LSE196" s="25"/>
      <c r="LSF196" s="25"/>
      <c r="LSG196" s="25"/>
      <c r="LSH196" s="25"/>
      <c r="LSI196" s="25"/>
      <c r="LSJ196" s="25"/>
      <c r="LSK196" s="25"/>
      <c r="LSL196" s="25"/>
      <c r="LSM196" s="25"/>
      <c r="LSN196" s="25"/>
      <c r="LSO196" s="25"/>
      <c r="LSP196" s="25"/>
      <c r="LSQ196" s="25"/>
      <c r="LSR196" s="25"/>
      <c r="LSS196" s="25"/>
      <c r="LST196" s="25"/>
      <c r="LSU196" s="25"/>
      <c r="LSV196" s="25"/>
      <c r="LSW196" s="25"/>
      <c r="LSX196" s="25"/>
      <c r="LSY196" s="25"/>
      <c r="LSZ196" s="25"/>
      <c r="LTA196" s="25"/>
      <c r="LTB196" s="25"/>
      <c r="LTC196" s="25"/>
      <c r="LTD196" s="25"/>
      <c r="LTE196" s="25"/>
      <c r="LTF196" s="25"/>
      <c r="LTG196" s="25"/>
      <c r="LTH196" s="25"/>
      <c r="LTI196" s="25"/>
      <c r="LTJ196" s="25"/>
      <c r="LTK196" s="25"/>
      <c r="LTL196" s="25"/>
      <c r="LTM196" s="25"/>
      <c r="LTN196" s="25"/>
      <c r="LTO196" s="25"/>
      <c r="LTP196" s="25"/>
      <c r="LTQ196" s="25"/>
      <c r="LTR196" s="25"/>
      <c r="LTS196" s="25"/>
      <c r="LTT196" s="25"/>
      <c r="LTU196" s="25"/>
      <c r="LTV196" s="25"/>
      <c r="LTW196" s="25"/>
      <c r="LTX196" s="25"/>
      <c r="LTY196" s="25"/>
      <c r="LTZ196" s="25"/>
      <c r="LUA196" s="25"/>
      <c r="LUB196" s="25"/>
      <c r="LUC196" s="25"/>
      <c r="LUD196" s="25"/>
      <c r="LUE196" s="25"/>
      <c r="LUF196" s="25"/>
      <c r="LUG196" s="25"/>
      <c r="LUH196" s="25"/>
      <c r="LUI196" s="25"/>
      <c r="LUJ196" s="25"/>
      <c r="LUK196" s="25"/>
      <c r="LUL196" s="25"/>
      <c r="LUM196" s="25"/>
      <c r="LUN196" s="25"/>
      <c r="LUO196" s="25"/>
      <c r="LUP196" s="25"/>
      <c r="LUQ196" s="25"/>
      <c r="LUR196" s="25"/>
      <c r="LUS196" s="25"/>
      <c r="LUT196" s="25"/>
      <c r="LUU196" s="25"/>
      <c r="LUV196" s="25"/>
      <c r="LUW196" s="25"/>
      <c r="LUX196" s="25"/>
      <c r="LUY196" s="25"/>
      <c r="LUZ196" s="25"/>
      <c r="LVA196" s="25"/>
      <c r="LVB196" s="25"/>
      <c r="LVC196" s="25"/>
      <c r="LVD196" s="25"/>
      <c r="LVE196" s="25"/>
      <c r="LVF196" s="25"/>
      <c r="LVG196" s="25"/>
      <c r="LVH196" s="25"/>
      <c r="LVI196" s="25"/>
      <c r="LVJ196" s="25"/>
      <c r="LVK196" s="25"/>
      <c r="LVL196" s="25"/>
      <c r="LVM196" s="25"/>
      <c r="LVN196" s="25"/>
      <c r="LVO196" s="25"/>
      <c r="LVP196" s="25"/>
      <c r="LVQ196" s="25"/>
      <c r="LVR196" s="25"/>
      <c r="LVS196" s="25"/>
      <c r="LVT196" s="25"/>
      <c r="LVU196" s="25"/>
      <c r="LVV196" s="25"/>
      <c r="LVW196" s="25"/>
      <c r="LVX196" s="25"/>
      <c r="LVY196" s="25"/>
      <c r="LVZ196" s="25"/>
      <c r="LWA196" s="25"/>
      <c r="LWB196" s="25"/>
      <c r="LWC196" s="25"/>
      <c r="LWD196" s="25"/>
      <c r="LWE196" s="25"/>
      <c r="LWF196" s="25"/>
      <c r="LWG196" s="25"/>
      <c r="LWH196" s="25"/>
      <c r="LWI196" s="25"/>
      <c r="LWJ196" s="25"/>
      <c r="LWK196" s="25"/>
      <c r="LWL196" s="25"/>
      <c r="LWM196" s="25"/>
      <c r="LWN196" s="25"/>
      <c r="LWO196" s="25"/>
      <c r="LWP196" s="25"/>
      <c r="LWQ196" s="25"/>
      <c r="LWR196" s="25"/>
      <c r="LWS196" s="25"/>
      <c r="LWT196" s="25"/>
      <c r="LWU196" s="25"/>
      <c r="LWV196" s="25"/>
      <c r="LWW196" s="25"/>
      <c r="LWX196" s="25"/>
      <c r="LWY196" s="25"/>
      <c r="LWZ196" s="25"/>
      <c r="LXA196" s="25"/>
      <c r="LXB196" s="25"/>
      <c r="LXC196" s="25"/>
      <c r="LXD196" s="25"/>
      <c r="LXE196" s="25"/>
      <c r="LXF196" s="25"/>
      <c r="LXG196" s="25"/>
      <c r="LXH196" s="25"/>
      <c r="LXI196" s="25"/>
      <c r="LXJ196" s="25"/>
      <c r="LXK196" s="25"/>
      <c r="LXL196" s="25"/>
      <c r="LXM196" s="25"/>
      <c r="LXN196" s="25"/>
      <c r="LXO196" s="25"/>
      <c r="LXP196" s="25"/>
      <c r="LXQ196" s="25"/>
      <c r="LXR196" s="25"/>
      <c r="LXS196" s="25"/>
      <c r="LXT196" s="25"/>
      <c r="LXU196" s="25"/>
      <c r="LXV196" s="25"/>
      <c r="LXW196" s="25"/>
      <c r="LXX196" s="25"/>
      <c r="LXY196" s="25"/>
      <c r="LXZ196" s="25"/>
      <c r="LYA196" s="25"/>
      <c r="LYB196" s="25"/>
      <c r="LYC196" s="25"/>
      <c r="LYD196" s="25"/>
      <c r="LYE196" s="25"/>
      <c r="LYF196" s="25"/>
      <c r="LYG196" s="25"/>
      <c r="LYH196" s="25"/>
      <c r="LYI196" s="25"/>
      <c r="LYJ196" s="25"/>
      <c r="LYK196" s="25"/>
      <c r="LYL196" s="25"/>
      <c r="LYM196" s="25"/>
      <c r="LYN196" s="25"/>
      <c r="LYO196" s="25"/>
      <c r="LYP196" s="25"/>
      <c r="LYQ196" s="25"/>
      <c r="LYR196" s="25"/>
      <c r="LYS196" s="25"/>
      <c r="LYT196" s="25"/>
      <c r="LYU196" s="25"/>
      <c r="LYV196" s="25"/>
      <c r="LYW196" s="25"/>
      <c r="LYX196" s="25"/>
      <c r="LYY196" s="25"/>
      <c r="LYZ196" s="25"/>
      <c r="LZA196" s="25"/>
      <c r="LZB196" s="25"/>
      <c r="LZC196" s="25"/>
      <c r="LZD196" s="25"/>
      <c r="LZE196" s="25"/>
      <c r="LZF196" s="25"/>
      <c r="LZG196" s="25"/>
      <c r="LZH196" s="25"/>
      <c r="LZI196" s="25"/>
      <c r="LZJ196" s="25"/>
      <c r="LZK196" s="25"/>
      <c r="LZL196" s="25"/>
      <c r="LZM196" s="25"/>
      <c r="LZN196" s="25"/>
      <c r="LZO196" s="25"/>
      <c r="LZP196" s="25"/>
      <c r="LZQ196" s="25"/>
      <c r="LZR196" s="25"/>
      <c r="LZS196" s="25"/>
      <c r="LZT196" s="25"/>
      <c r="LZU196" s="25"/>
      <c r="LZV196" s="25"/>
      <c r="LZW196" s="25"/>
      <c r="LZX196" s="25"/>
      <c r="LZY196" s="25"/>
      <c r="LZZ196" s="25"/>
      <c r="MAA196" s="25"/>
      <c r="MAB196" s="25"/>
      <c r="MAC196" s="25"/>
      <c r="MAD196" s="25"/>
      <c r="MAE196" s="25"/>
      <c r="MAF196" s="25"/>
      <c r="MAG196" s="25"/>
      <c r="MAH196" s="25"/>
      <c r="MAI196" s="25"/>
      <c r="MAJ196" s="25"/>
      <c r="MAK196" s="25"/>
      <c r="MAL196" s="25"/>
      <c r="MAM196" s="25"/>
      <c r="MAN196" s="25"/>
      <c r="MAO196" s="25"/>
      <c r="MAP196" s="25"/>
      <c r="MAQ196" s="25"/>
      <c r="MAR196" s="25"/>
      <c r="MAS196" s="25"/>
      <c r="MAT196" s="25"/>
      <c r="MAU196" s="25"/>
      <c r="MAV196" s="25"/>
      <c r="MAW196" s="25"/>
      <c r="MAX196" s="25"/>
      <c r="MAY196" s="25"/>
      <c r="MAZ196" s="25"/>
      <c r="MBA196" s="25"/>
      <c r="MBB196" s="25"/>
      <c r="MBC196" s="25"/>
      <c r="MBD196" s="25"/>
      <c r="MBE196" s="25"/>
      <c r="MBF196" s="25"/>
      <c r="MBG196" s="25"/>
      <c r="MBH196" s="25"/>
      <c r="MBI196" s="25"/>
      <c r="MBJ196" s="25"/>
      <c r="MBK196" s="25"/>
      <c r="MBL196" s="25"/>
      <c r="MBM196" s="25"/>
      <c r="MBN196" s="25"/>
      <c r="MBO196" s="25"/>
      <c r="MBP196" s="25"/>
      <c r="MBQ196" s="25"/>
      <c r="MBR196" s="25"/>
      <c r="MBS196" s="25"/>
      <c r="MBT196" s="25"/>
      <c r="MBU196" s="25"/>
      <c r="MBV196" s="25"/>
      <c r="MBW196" s="25"/>
      <c r="MBX196" s="25"/>
      <c r="MBY196" s="25"/>
      <c r="MBZ196" s="25"/>
      <c r="MCA196" s="25"/>
      <c r="MCB196" s="25"/>
      <c r="MCC196" s="25"/>
      <c r="MCD196" s="25"/>
      <c r="MCE196" s="25"/>
      <c r="MCF196" s="25"/>
      <c r="MCG196" s="25"/>
      <c r="MCH196" s="25"/>
      <c r="MCI196" s="25"/>
      <c r="MCJ196" s="25"/>
      <c r="MCK196" s="25"/>
      <c r="MCL196" s="25"/>
      <c r="MCM196" s="25"/>
      <c r="MCN196" s="25"/>
      <c r="MCO196" s="25"/>
      <c r="MCP196" s="25"/>
      <c r="MCQ196" s="25"/>
      <c r="MCR196" s="25"/>
      <c r="MCS196" s="25"/>
      <c r="MCT196" s="25"/>
      <c r="MCU196" s="25"/>
      <c r="MCV196" s="25"/>
      <c r="MCW196" s="25"/>
      <c r="MCX196" s="25"/>
      <c r="MCY196" s="25"/>
      <c r="MCZ196" s="25"/>
      <c r="MDA196" s="25"/>
      <c r="MDB196" s="25"/>
      <c r="MDC196" s="25"/>
      <c r="MDD196" s="25"/>
      <c r="MDE196" s="25"/>
      <c r="MDF196" s="25"/>
      <c r="MDG196" s="25"/>
      <c r="MDH196" s="25"/>
      <c r="MDI196" s="25"/>
      <c r="MDJ196" s="25"/>
      <c r="MDK196" s="25"/>
      <c r="MDL196" s="25"/>
      <c r="MDM196" s="25"/>
      <c r="MDN196" s="25"/>
      <c r="MDO196" s="25"/>
      <c r="MDP196" s="25"/>
      <c r="MDQ196" s="25"/>
      <c r="MDR196" s="25"/>
      <c r="MDS196" s="25"/>
      <c r="MDT196" s="25"/>
      <c r="MDU196" s="25"/>
      <c r="MDV196" s="25"/>
      <c r="MDW196" s="25"/>
      <c r="MDX196" s="25"/>
      <c r="MDY196" s="25"/>
      <c r="MDZ196" s="25"/>
      <c r="MEA196" s="25"/>
      <c r="MEB196" s="25"/>
      <c r="MEC196" s="25"/>
      <c r="MED196" s="25"/>
      <c r="MEE196" s="25"/>
      <c r="MEF196" s="25"/>
      <c r="MEG196" s="25"/>
      <c r="MEH196" s="25"/>
      <c r="MEI196" s="25"/>
      <c r="MEJ196" s="25"/>
      <c r="MEK196" s="25"/>
      <c r="MEL196" s="25"/>
      <c r="MEM196" s="25"/>
      <c r="MEN196" s="25"/>
      <c r="MEO196" s="25"/>
      <c r="MEP196" s="25"/>
      <c r="MEQ196" s="25"/>
      <c r="MER196" s="25"/>
      <c r="MES196" s="25"/>
      <c r="MET196" s="25"/>
      <c r="MEU196" s="25"/>
      <c r="MEV196" s="25"/>
      <c r="MEW196" s="25"/>
      <c r="MEX196" s="25"/>
      <c r="MEY196" s="25"/>
      <c r="MEZ196" s="25"/>
      <c r="MFA196" s="25"/>
      <c r="MFB196" s="25"/>
      <c r="MFC196" s="25"/>
      <c r="MFD196" s="25"/>
      <c r="MFE196" s="25"/>
      <c r="MFF196" s="25"/>
      <c r="MFG196" s="25"/>
      <c r="MFH196" s="25"/>
      <c r="MFI196" s="25"/>
      <c r="MFJ196" s="25"/>
      <c r="MFK196" s="25"/>
      <c r="MFL196" s="25"/>
      <c r="MFM196" s="25"/>
      <c r="MFN196" s="25"/>
      <c r="MFO196" s="25"/>
      <c r="MFP196" s="25"/>
      <c r="MFQ196" s="25"/>
      <c r="MFR196" s="25"/>
      <c r="MFS196" s="25"/>
      <c r="MFT196" s="25"/>
      <c r="MFU196" s="25"/>
      <c r="MFV196" s="25"/>
      <c r="MFW196" s="25"/>
      <c r="MFX196" s="25"/>
      <c r="MFY196" s="25"/>
      <c r="MFZ196" s="25"/>
      <c r="MGA196" s="25"/>
      <c r="MGB196" s="25"/>
      <c r="MGC196" s="25"/>
      <c r="MGD196" s="25"/>
      <c r="MGE196" s="25"/>
      <c r="MGF196" s="25"/>
      <c r="MGG196" s="25"/>
      <c r="MGH196" s="25"/>
      <c r="MGI196" s="25"/>
      <c r="MGJ196" s="25"/>
      <c r="MGK196" s="25"/>
      <c r="MGL196" s="25"/>
      <c r="MGM196" s="25"/>
      <c r="MGN196" s="25"/>
      <c r="MGO196" s="25"/>
      <c r="MGP196" s="25"/>
      <c r="MGQ196" s="25"/>
      <c r="MGR196" s="25"/>
      <c r="MGS196" s="25"/>
      <c r="MGT196" s="25"/>
      <c r="MGU196" s="25"/>
      <c r="MGV196" s="25"/>
      <c r="MGW196" s="25"/>
      <c r="MGX196" s="25"/>
      <c r="MGY196" s="25"/>
      <c r="MGZ196" s="25"/>
      <c r="MHA196" s="25"/>
      <c r="MHB196" s="25"/>
      <c r="MHC196" s="25"/>
      <c r="MHD196" s="25"/>
      <c r="MHE196" s="25"/>
      <c r="MHF196" s="25"/>
      <c r="MHG196" s="25"/>
      <c r="MHH196" s="25"/>
      <c r="MHI196" s="25"/>
      <c r="MHJ196" s="25"/>
      <c r="MHK196" s="25"/>
      <c r="MHL196" s="25"/>
      <c r="MHM196" s="25"/>
      <c r="MHN196" s="25"/>
      <c r="MHO196" s="25"/>
      <c r="MHP196" s="25"/>
      <c r="MHQ196" s="25"/>
      <c r="MHR196" s="25"/>
      <c r="MHS196" s="25"/>
      <c r="MHT196" s="25"/>
      <c r="MHU196" s="25"/>
      <c r="MHV196" s="25"/>
      <c r="MHW196" s="25"/>
      <c r="MHX196" s="25"/>
      <c r="MHY196" s="25"/>
      <c r="MHZ196" s="25"/>
      <c r="MIA196" s="25"/>
      <c r="MIB196" s="25"/>
      <c r="MIC196" s="25"/>
      <c r="MID196" s="25"/>
      <c r="MIE196" s="25"/>
      <c r="MIF196" s="25"/>
      <c r="MIG196" s="25"/>
      <c r="MIH196" s="25"/>
      <c r="MII196" s="25"/>
      <c r="MIJ196" s="25"/>
      <c r="MIK196" s="25"/>
      <c r="MIL196" s="25"/>
      <c r="MIM196" s="25"/>
      <c r="MIN196" s="25"/>
      <c r="MIO196" s="25"/>
      <c r="MIP196" s="25"/>
      <c r="MIQ196" s="25"/>
      <c r="MIR196" s="25"/>
      <c r="MIS196" s="25"/>
      <c r="MIT196" s="25"/>
      <c r="MIU196" s="25"/>
      <c r="MIV196" s="25"/>
      <c r="MIW196" s="25"/>
      <c r="MIX196" s="25"/>
      <c r="MIY196" s="25"/>
      <c r="MIZ196" s="25"/>
      <c r="MJA196" s="25"/>
      <c r="MJB196" s="25"/>
      <c r="MJC196" s="25"/>
      <c r="MJD196" s="25"/>
      <c r="MJE196" s="25"/>
      <c r="MJF196" s="25"/>
      <c r="MJG196" s="25"/>
      <c r="MJH196" s="25"/>
      <c r="MJI196" s="25"/>
      <c r="MJJ196" s="25"/>
      <c r="MJK196" s="25"/>
      <c r="MJL196" s="25"/>
      <c r="MJM196" s="25"/>
      <c r="MJN196" s="25"/>
      <c r="MJO196" s="25"/>
      <c r="MJP196" s="25"/>
      <c r="MJQ196" s="25"/>
      <c r="MJR196" s="25"/>
      <c r="MJS196" s="25"/>
      <c r="MJT196" s="25"/>
      <c r="MJU196" s="25"/>
      <c r="MJV196" s="25"/>
      <c r="MJW196" s="25"/>
      <c r="MJX196" s="25"/>
      <c r="MJY196" s="25"/>
      <c r="MJZ196" s="25"/>
      <c r="MKA196" s="25"/>
      <c r="MKB196" s="25"/>
      <c r="MKC196" s="25"/>
      <c r="MKD196" s="25"/>
      <c r="MKE196" s="25"/>
      <c r="MKF196" s="25"/>
      <c r="MKG196" s="25"/>
      <c r="MKH196" s="25"/>
      <c r="MKI196" s="25"/>
      <c r="MKJ196" s="25"/>
      <c r="MKK196" s="25"/>
      <c r="MKL196" s="25"/>
      <c r="MKM196" s="25"/>
      <c r="MKN196" s="25"/>
      <c r="MKO196" s="25"/>
      <c r="MKP196" s="25"/>
      <c r="MKQ196" s="25"/>
      <c r="MKR196" s="25"/>
      <c r="MKS196" s="25"/>
      <c r="MKT196" s="25"/>
      <c r="MKU196" s="25"/>
      <c r="MKV196" s="25"/>
      <c r="MKW196" s="25"/>
      <c r="MKX196" s="25"/>
      <c r="MKY196" s="25"/>
      <c r="MKZ196" s="25"/>
      <c r="MLA196" s="25"/>
      <c r="MLB196" s="25"/>
      <c r="MLC196" s="25"/>
      <c r="MLD196" s="25"/>
      <c r="MLE196" s="25"/>
      <c r="MLF196" s="25"/>
      <c r="MLG196" s="25"/>
      <c r="MLH196" s="25"/>
      <c r="MLI196" s="25"/>
      <c r="MLJ196" s="25"/>
      <c r="MLK196" s="25"/>
      <c r="MLL196" s="25"/>
      <c r="MLM196" s="25"/>
      <c r="MLN196" s="25"/>
      <c r="MLO196" s="25"/>
      <c r="MLP196" s="25"/>
      <c r="MLQ196" s="25"/>
      <c r="MLR196" s="25"/>
      <c r="MLS196" s="25"/>
      <c r="MLT196" s="25"/>
      <c r="MLU196" s="25"/>
      <c r="MLV196" s="25"/>
      <c r="MLW196" s="25"/>
      <c r="MLX196" s="25"/>
      <c r="MLY196" s="25"/>
      <c r="MLZ196" s="25"/>
      <c r="MMA196" s="25"/>
      <c r="MMB196" s="25"/>
      <c r="MMC196" s="25"/>
      <c r="MMD196" s="25"/>
      <c r="MME196" s="25"/>
      <c r="MMF196" s="25"/>
      <c r="MMG196" s="25"/>
      <c r="MMH196" s="25"/>
      <c r="MMI196" s="25"/>
      <c r="MMJ196" s="25"/>
      <c r="MMK196" s="25"/>
      <c r="MML196" s="25"/>
      <c r="MMM196" s="25"/>
      <c r="MMN196" s="25"/>
      <c r="MMO196" s="25"/>
      <c r="MMP196" s="25"/>
      <c r="MMQ196" s="25"/>
      <c r="MMR196" s="25"/>
      <c r="MMS196" s="25"/>
      <c r="MMT196" s="25"/>
      <c r="MMU196" s="25"/>
      <c r="MMV196" s="25"/>
      <c r="MMW196" s="25"/>
      <c r="MMX196" s="25"/>
      <c r="MMY196" s="25"/>
      <c r="MMZ196" s="25"/>
      <c r="MNA196" s="25"/>
      <c r="MNB196" s="25"/>
      <c r="MNC196" s="25"/>
      <c r="MND196" s="25"/>
      <c r="MNE196" s="25"/>
      <c r="MNF196" s="25"/>
      <c r="MNG196" s="25"/>
      <c r="MNH196" s="25"/>
      <c r="MNI196" s="25"/>
      <c r="MNJ196" s="25"/>
      <c r="MNK196" s="25"/>
      <c r="MNL196" s="25"/>
      <c r="MNM196" s="25"/>
      <c r="MNN196" s="25"/>
      <c r="MNO196" s="25"/>
      <c r="MNP196" s="25"/>
      <c r="MNQ196" s="25"/>
      <c r="MNR196" s="25"/>
      <c r="MNS196" s="25"/>
      <c r="MNT196" s="25"/>
      <c r="MNU196" s="25"/>
      <c r="MNV196" s="25"/>
      <c r="MNW196" s="25"/>
      <c r="MNX196" s="25"/>
      <c r="MNY196" s="25"/>
      <c r="MNZ196" s="25"/>
      <c r="MOA196" s="25"/>
      <c r="MOB196" s="25"/>
      <c r="MOC196" s="25"/>
      <c r="MOD196" s="25"/>
      <c r="MOE196" s="25"/>
      <c r="MOF196" s="25"/>
      <c r="MOG196" s="25"/>
      <c r="MOH196" s="25"/>
      <c r="MOI196" s="25"/>
      <c r="MOJ196" s="25"/>
      <c r="MOK196" s="25"/>
      <c r="MOL196" s="25"/>
      <c r="MOM196" s="25"/>
      <c r="MON196" s="25"/>
      <c r="MOO196" s="25"/>
      <c r="MOP196" s="25"/>
      <c r="MOQ196" s="25"/>
      <c r="MOR196" s="25"/>
      <c r="MOS196" s="25"/>
      <c r="MOT196" s="25"/>
      <c r="MOU196" s="25"/>
      <c r="MOV196" s="25"/>
      <c r="MOW196" s="25"/>
      <c r="MOX196" s="25"/>
      <c r="MOY196" s="25"/>
      <c r="MOZ196" s="25"/>
      <c r="MPA196" s="25"/>
      <c r="MPB196" s="25"/>
      <c r="MPC196" s="25"/>
      <c r="MPD196" s="25"/>
      <c r="MPE196" s="25"/>
      <c r="MPF196" s="25"/>
      <c r="MPG196" s="25"/>
      <c r="MPH196" s="25"/>
      <c r="MPI196" s="25"/>
      <c r="MPJ196" s="25"/>
      <c r="MPK196" s="25"/>
      <c r="MPL196" s="25"/>
      <c r="MPM196" s="25"/>
      <c r="MPN196" s="25"/>
      <c r="MPO196" s="25"/>
      <c r="MPP196" s="25"/>
      <c r="MPQ196" s="25"/>
      <c r="MPR196" s="25"/>
      <c r="MPS196" s="25"/>
      <c r="MPT196" s="25"/>
      <c r="MPU196" s="25"/>
      <c r="MPV196" s="25"/>
      <c r="MPW196" s="25"/>
      <c r="MPX196" s="25"/>
      <c r="MPY196" s="25"/>
      <c r="MPZ196" s="25"/>
      <c r="MQA196" s="25"/>
      <c r="MQB196" s="25"/>
      <c r="MQC196" s="25"/>
      <c r="MQD196" s="25"/>
      <c r="MQE196" s="25"/>
      <c r="MQF196" s="25"/>
      <c r="MQG196" s="25"/>
      <c r="MQH196" s="25"/>
      <c r="MQI196" s="25"/>
      <c r="MQJ196" s="25"/>
      <c r="MQK196" s="25"/>
      <c r="MQL196" s="25"/>
      <c r="MQM196" s="25"/>
      <c r="MQN196" s="25"/>
      <c r="MQO196" s="25"/>
      <c r="MQP196" s="25"/>
      <c r="MQQ196" s="25"/>
      <c r="MQR196" s="25"/>
      <c r="MQS196" s="25"/>
      <c r="MQT196" s="25"/>
      <c r="MQU196" s="25"/>
      <c r="MQV196" s="25"/>
      <c r="MQW196" s="25"/>
      <c r="MQX196" s="25"/>
      <c r="MQY196" s="25"/>
      <c r="MQZ196" s="25"/>
      <c r="MRA196" s="25"/>
      <c r="MRB196" s="25"/>
      <c r="MRC196" s="25"/>
      <c r="MRD196" s="25"/>
      <c r="MRE196" s="25"/>
      <c r="MRF196" s="25"/>
      <c r="MRG196" s="25"/>
      <c r="MRH196" s="25"/>
      <c r="MRI196" s="25"/>
      <c r="MRJ196" s="25"/>
      <c r="MRK196" s="25"/>
      <c r="MRL196" s="25"/>
      <c r="MRM196" s="25"/>
      <c r="MRN196" s="25"/>
      <c r="MRO196" s="25"/>
      <c r="MRP196" s="25"/>
      <c r="MRQ196" s="25"/>
      <c r="MRR196" s="25"/>
      <c r="MRS196" s="25"/>
      <c r="MRT196" s="25"/>
      <c r="MRU196" s="25"/>
      <c r="MRV196" s="25"/>
      <c r="MRW196" s="25"/>
      <c r="MRX196" s="25"/>
      <c r="MRY196" s="25"/>
      <c r="MRZ196" s="25"/>
      <c r="MSA196" s="25"/>
      <c r="MSB196" s="25"/>
      <c r="MSC196" s="25"/>
      <c r="MSD196" s="25"/>
      <c r="MSE196" s="25"/>
      <c r="MSF196" s="25"/>
      <c r="MSG196" s="25"/>
      <c r="MSH196" s="25"/>
      <c r="MSI196" s="25"/>
      <c r="MSJ196" s="25"/>
      <c r="MSK196" s="25"/>
      <c r="MSL196" s="25"/>
      <c r="MSM196" s="25"/>
      <c r="MSN196" s="25"/>
      <c r="MSO196" s="25"/>
      <c r="MSP196" s="25"/>
      <c r="MSQ196" s="25"/>
      <c r="MSR196" s="25"/>
      <c r="MSS196" s="25"/>
      <c r="MST196" s="25"/>
      <c r="MSU196" s="25"/>
      <c r="MSV196" s="25"/>
      <c r="MSW196" s="25"/>
      <c r="MSX196" s="25"/>
      <c r="MSY196" s="25"/>
      <c r="MSZ196" s="25"/>
      <c r="MTA196" s="25"/>
      <c r="MTB196" s="25"/>
      <c r="MTC196" s="25"/>
      <c r="MTD196" s="25"/>
      <c r="MTE196" s="25"/>
      <c r="MTF196" s="25"/>
      <c r="MTG196" s="25"/>
      <c r="MTH196" s="25"/>
      <c r="MTI196" s="25"/>
      <c r="MTJ196" s="25"/>
      <c r="MTK196" s="25"/>
      <c r="MTL196" s="25"/>
      <c r="MTM196" s="25"/>
      <c r="MTN196" s="25"/>
      <c r="MTO196" s="25"/>
      <c r="MTP196" s="25"/>
      <c r="MTQ196" s="25"/>
      <c r="MTR196" s="25"/>
      <c r="MTS196" s="25"/>
      <c r="MTT196" s="25"/>
      <c r="MTU196" s="25"/>
      <c r="MTV196" s="25"/>
      <c r="MTW196" s="25"/>
      <c r="MTX196" s="25"/>
      <c r="MTY196" s="25"/>
      <c r="MTZ196" s="25"/>
      <c r="MUA196" s="25"/>
      <c r="MUB196" s="25"/>
      <c r="MUC196" s="25"/>
      <c r="MUD196" s="25"/>
      <c r="MUE196" s="25"/>
      <c r="MUF196" s="25"/>
      <c r="MUG196" s="25"/>
      <c r="MUH196" s="25"/>
      <c r="MUI196" s="25"/>
      <c r="MUJ196" s="25"/>
      <c r="MUK196" s="25"/>
      <c r="MUL196" s="25"/>
      <c r="MUM196" s="25"/>
      <c r="MUN196" s="25"/>
      <c r="MUO196" s="25"/>
      <c r="MUP196" s="25"/>
      <c r="MUQ196" s="25"/>
      <c r="MUR196" s="25"/>
      <c r="MUS196" s="25"/>
      <c r="MUT196" s="25"/>
      <c r="MUU196" s="25"/>
      <c r="MUV196" s="25"/>
      <c r="MUW196" s="25"/>
      <c r="MUX196" s="25"/>
      <c r="MUY196" s="25"/>
      <c r="MUZ196" s="25"/>
      <c r="MVA196" s="25"/>
      <c r="MVB196" s="25"/>
      <c r="MVC196" s="25"/>
      <c r="MVD196" s="25"/>
      <c r="MVE196" s="25"/>
      <c r="MVF196" s="25"/>
      <c r="MVG196" s="25"/>
      <c r="MVH196" s="25"/>
      <c r="MVI196" s="25"/>
      <c r="MVJ196" s="25"/>
      <c r="MVK196" s="25"/>
      <c r="MVL196" s="25"/>
      <c r="MVM196" s="25"/>
      <c r="MVN196" s="25"/>
      <c r="MVO196" s="25"/>
      <c r="MVP196" s="25"/>
      <c r="MVQ196" s="25"/>
      <c r="MVR196" s="25"/>
      <c r="MVS196" s="25"/>
      <c r="MVT196" s="25"/>
      <c r="MVU196" s="25"/>
      <c r="MVV196" s="25"/>
      <c r="MVW196" s="25"/>
      <c r="MVX196" s="25"/>
      <c r="MVY196" s="25"/>
      <c r="MVZ196" s="25"/>
      <c r="MWA196" s="25"/>
      <c r="MWB196" s="25"/>
      <c r="MWC196" s="25"/>
      <c r="MWD196" s="25"/>
      <c r="MWE196" s="25"/>
      <c r="MWF196" s="25"/>
      <c r="MWG196" s="25"/>
      <c r="MWH196" s="25"/>
      <c r="MWI196" s="25"/>
      <c r="MWJ196" s="25"/>
      <c r="MWK196" s="25"/>
      <c r="MWL196" s="25"/>
      <c r="MWM196" s="25"/>
      <c r="MWN196" s="25"/>
      <c r="MWO196" s="25"/>
      <c r="MWP196" s="25"/>
      <c r="MWQ196" s="25"/>
      <c r="MWR196" s="25"/>
      <c r="MWS196" s="25"/>
      <c r="MWT196" s="25"/>
      <c r="MWU196" s="25"/>
      <c r="MWV196" s="25"/>
      <c r="MWW196" s="25"/>
      <c r="MWX196" s="25"/>
      <c r="MWY196" s="25"/>
      <c r="MWZ196" s="25"/>
      <c r="MXA196" s="25"/>
      <c r="MXB196" s="25"/>
      <c r="MXC196" s="25"/>
      <c r="MXD196" s="25"/>
      <c r="MXE196" s="25"/>
      <c r="MXF196" s="25"/>
      <c r="MXG196" s="25"/>
      <c r="MXH196" s="25"/>
      <c r="MXI196" s="25"/>
      <c r="MXJ196" s="25"/>
      <c r="MXK196" s="25"/>
      <c r="MXL196" s="25"/>
      <c r="MXM196" s="25"/>
      <c r="MXN196" s="25"/>
      <c r="MXO196" s="25"/>
      <c r="MXP196" s="25"/>
      <c r="MXQ196" s="25"/>
      <c r="MXR196" s="25"/>
      <c r="MXS196" s="25"/>
      <c r="MXT196" s="25"/>
      <c r="MXU196" s="25"/>
      <c r="MXV196" s="25"/>
      <c r="MXW196" s="25"/>
      <c r="MXX196" s="25"/>
      <c r="MXY196" s="25"/>
      <c r="MXZ196" s="25"/>
      <c r="MYA196" s="25"/>
      <c r="MYB196" s="25"/>
      <c r="MYC196" s="25"/>
      <c r="MYD196" s="25"/>
      <c r="MYE196" s="25"/>
      <c r="MYF196" s="25"/>
      <c r="MYG196" s="25"/>
      <c r="MYH196" s="25"/>
      <c r="MYI196" s="25"/>
      <c r="MYJ196" s="25"/>
      <c r="MYK196" s="25"/>
      <c r="MYL196" s="25"/>
      <c r="MYM196" s="25"/>
      <c r="MYN196" s="25"/>
      <c r="MYO196" s="25"/>
      <c r="MYP196" s="25"/>
      <c r="MYQ196" s="25"/>
      <c r="MYR196" s="25"/>
      <c r="MYS196" s="25"/>
      <c r="MYT196" s="25"/>
      <c r="MYU196" s="25"/>
      <c r="MYV196" s="25"/>
      <c r="MYW196" s="25"/>
      <c r="MYX196" s="25"/>
      <c r="MYY196" s="25"/>
      <c r="MYZ196" s="25"/>
      <c r="MZA196" s="25"/>
      <c r="MZB196" s="25"/>
      <c r="MZC196" s="25"/>
      <c r="MZD196" s="25"/>
      <c r="MZE196" s="25"/>
      <c r="MZF196" s="25"/>
      <c r="MZG196" s="25"/>
      <c r="MZH196" s="25"/>
      <c r="MZI196" s="25"/>
      <c r="MZJ196" s="25"/>
      <c r="MZK196" s="25"/>
      <c r="MZL196" s="25"/>
      <c r="MZM196" s="25"/>
      <c r="MZN196" s="25"/>
      <c r="MZO196" s="25"/>
      <c r="MZP196" s="25"/>
      <c r="MZQ196" s="25"/>
      <c r="MZR196" s="25"/>
      <c r="MZS196" s="25"/>
      <c r="MZT196" s="25"/>
      <c r="MZU196" s="25"/>
      <c r="MZV196" s="25"/>
      <c r="MZW196" s="25"/>
      <c r="MZX196" s="25"/>
      <c r="MZY196" s="25"/>
      <c r="MZZ196" s="25"/>
      <c r="NAA196" s="25"/>
      <c r="NAB196" s="25"/>
      <c r="NAC196" s="25"/>
      <c r="NAD196" s="25"/>
      <c r="NAE196" s="25"/>
      <c r="NAF196" s="25"/>
      <c r="NAG196" s="25"/>
      <c r="NAH196" s="25"/>
      <c r="NAI196" s="25"/>
      <c r="NAJ196" s="25"/>
      <c r="NAK196" s="25"/>
      <c r="NAL196" s="25"/>
      <c r="NAM196" s="25"/>
      <c r="NAN196" s="25"/>
      <c r="NAO196" s="25"/>
      <c r="NAP196" s="25"/>
      <c r="NAQ196" s="25"/>
      <c r="NAR196" s="25"/>
      <c r="NAS196" s="25"/>
      <c r="NAT196" s="25"/>
      <c r="NAU196" s="25"/>
      <c r="NAV196" s="25"/>
      <c r="NAW196" s="25"/>
      <c r="NAX196" s="25"/>
      <c r="NAY196" s="25"/>
      <c r="NAZ196" s="25"/>
      <c r="NBA196" s="25"/>
      <c r="NBB196" s="25"/>
      <c r="NBC196" s="25"/>
      <c r="NBD196" s="25"/>
      <c r="NBE196" s="25"/>
      <c r="NBF196" s="25"/>
      <c r="NBG196" s="25"/>
      <c r="NBH196" s="25"/>
      <c r="NBI196" s="25"/>
      <c r="NBJ196" s="25"/>
      <c r="NBK196" s="25"/>
      <c r="NBL196" s="25"/>
      <c r="NBM196" s="25"/>
      <c r="NBN196" s="25"/>
      <c r="NBO196" s="25"/>
      <c r="NBP196" s="25"/>
      <c r="NBQ196" s="25"/>
      <c r="NBR196" s="25"/>
      <c r="NBS196" s="25"/>
      <c r="NBT196" s="25"/>
      <c r="NBU196" s="25"/>
      <c r="NBV196" s="25"/>
      <c r="NBW196" s="25"/>
      <c r="NBX196" s="25"/>
      <c r="NBY196" s="25"/>
      <c r="NBZ196" s="25"/>
      <c r="NCA196" s="25"/>
      <c r="NCB196" s="25"/>
      <c r="NCC196" s="25"/>
      <c r="NCD196" s="25"/>
      <c r="NCE196" s="25"/>
      <c r="NCF196" s="25"/>
      <c r="NCG196" s="25"/>
      <c r="NCH196" s="25"/>
      <c r="NCI196" s="25"/>
      <c r="NCJ196" s="25"/>
      <c r="NCK196" s="25"/>
      <c r="NCL196" s="25"/>
      <c r="NCM196" s="25"/>
      <c r="NCN196" s="25"/>
      <c r="NCO196" s="25"/>
      <c r="NCP196" s="25"/>
      <c r="NCQ196" s="25"/>
      <c r="NCR196" s="25"/>
      <c r="NCS196" s="25"/>
      <c r="NCT196" s="25"/>
      <c r="NCU196" s="25"/>
      <c r="NCV196" s="25"/>
      <c r="NCW196" s="25"/>
      <c r="NCX196" s="25"/>
      <c r="NCY196" s="25"/>
      <c r="NCZ196" s="25"/>
      <c r="NDA196" s="25"/>
      <c r="NDB196" s="25"/>
      <c r="NDC196" s="25"/>
      <c r="NDD196" s="25"/>
      <c r="NDE196" s="25"/>
      <c r="NDF196" s="25"/>
      <c r="NDG196" s="25"/>
      <c r="NDH196" s="25"/>
      <c r="NDI196" s="25"/>
      <c r="NDJ196" s="25"/>
      <c r="NDK196" s="25"/>
      <c r="NDL196" s="25"/>
      <c r="NDM196" s="25"/>
      <c r="NDN196" s="25"/>
      <c r="NDO196" s="25"/>
      <c r="NDP196" s="25"/>
      <c r="NDQ196" s="25"/>
      <c r="NDR196" s="25"/>
      <c r="NDS196" s="25"/>
      <c r="NDT196" s="25"/>
      <c r="NDU196" s="25"/>
      <c r="NDV196" s="25"/>
      <c r="NDW196" s="25"/>
      <c r="NDX196" s="25"/>
      <c r="NDY196" s="25"/>
      <c r="NDZ196" s="25"/>
      <c r="NEA196" s="25"/>
      <c r="NEB196" s="25"/>
      <c r="NEC196" s="25"/>
      <c r="NED196" s="25"/>
      <c r="NEE196" s="25"/>
      <c r="NEF196" s="25"/>
      <c r="NEG196" s="25"/>
      <c r="NEH196" s="25"/>
      <c r="NEI196" s="25"/>
      <c r="NEJ196" s="25"/>
      <c r="NEK196" s="25"/>
      <c r="NEL196" s="25"/>
      <c r="NEM196" s="25"/>
      <c r="NEN196" s="25"/>
      <c r="NEO196" s="25"/>
      <c r="NEP196" s="25"/>
      <c r="NEQ196" s="25"/>
      <c r="NER196" s="25"/>
      <c r="NES196" s="25"/>
      <c r="NET196" s="25"/>
      <c r="NEU196" s="25"/>
      <c r="NEV196" s="25"/>
      <c r="NEW196" s="25"/>
      <c r="NEX196" s="25"/>
      <c r="NEY196" s="25"/>
      <c r="NEZ196" s="25"/>
      <c r="NFA196" s="25"/>
      <c r="NFB196" s="25"/>
      <c r="NFC196" s="25"/>
      <c r="NFD196" s="25"/>
      <c r="NFE196" s="25"/>
      <c r="NFF196" s="25"/>
      <c r="NFG196" s="25"/>
      <c r="NFH196" s="25"/>
      <c r="NFI196" s="25"/>
      <c r="NFJ196" s="25"/>
      <c r="NFK196" s="25"/>
      <c r="NFL196" s="25"/>
      <c r="NFM196" s="25"/>
      <c r="NFN196" s="25"/>
      <c r="NFO196" s="25"/>
      <c r="NFP196" s="25"/>
      <c r="NFQ196" s="25"/>
      <c r="NFR196" s="25"/>
      <c r="NFS196" s="25"/>
      <c r="NFT196" s="25"/>
      <c r="NFU196" s="25"/>
      <c r="NFV196" s="25"/>
      <c r="NFW196" s="25"/>
      <c r="NFX196" s="25"/>
      <c r="NFY196" s="25"/>
      <c r="NFZ196" s="25"/>
      <c r="NGA196" s="25"/>
      <c r="NGB196" s="25"/>
      <c r="NGC196" s="25"/>
      <c r="NGD196" s="25"/>
      <c r="NGE196" s="25"/>
      <c r="NGF196" s="25"/>
      <c r="NGG196" s="25"/>
      <c r="NGH196" s="25"/>
      <c r="NGI196" s="25"/>
      <c r="NGJ196" s="25"/>
      <c r="NGK196" s="25"/>
      <c r="NGL196" s="25"/>
      <c r="NGM196" s="25"/>
      <c r="NGN196" s="25"/>
      <c r="NGO196" s="25"/>
      <c r="NGP196" s="25"/>
      <c r="NGQ196" s="25"/>
      <c r="NGR196" s="25"/>
      <c r="NGS196" s="25"/>
      <c r="NGT196" s="25"/>
      <c r="NGU196" s="25"/>
      <c r="NGV196" s="25"/>
      <c r="NGW196" s="25"/>
      <c r="NGX196" s="25"/>
      <c r="NGY196" s="25"/>
      <c r="NGZ196" s="25"/>
      <c r="NHA196" s="25"/>
      <c r="NHB196" s="25"/>
      <c r="NHC196" s="25"/>
      <c r="NHD196" s="25"/>
      <c r="NHE196" s="25"/>
      <c r="NHF196" s="25"/>
      <c r="NHG196" s="25"/>
      <c r="NHH196" s="25"/>
      <c r="NHI196" s="25"/>
      <c r="NHJ196" s="25"/>
      <c r="NHK196" s="25"/>
      <c r="NHL196" s="25"/>
      <c r="NHM196" s="25"/>
      <c r="NHN196" s="25"/>
      <c r="NHO196" s="25"/>
      <c r="NHP196" s="25"/>
      <c r="NHQ196" s="25"/>
      <c r="NHR196" s="25"/>
      <c r="NHS196" s="25"/>
      <c r="NHT196" s="25"/>
      <c r="NHU196" s="25"/>
      <c r="NHV196" s="25"/>
      <c r="NHW196" s="25"/>
      <c r="NHX196" s="25"/>
      <c r="NHY196" s="25"/>
      <c r="NHZ196" s="25"/>
      <c r="NIA196" s="25"/>
      <c r="NIB196" s="25"/>
      <c r="NIC196" s="25"/>
      <c r="NID196" s="25"/>
      <c r="NIE196" s="25"/>
      <c r="NIF196" s="25"/>
      <c r="NIG196" s="25"/>
      <c r="NIH196" s="25"/>
      <c r="NII196" s="25"/>
      <c r="NIJ196" s="25"/>
      <c r="NIK196" s="25"/>
      <c r="NIL196" s="25"/>
      <c r="NIM196" s="25"/>
      <c r="NIN196" s="25"/>
      <c r="NIO196" s="25"/>
      <c r="NIP196" s="25"/>
      <c r="NIQ196" s="25"/>
      <c r="NIR196" s="25"/>
      <c r="NIS196" s="25"/>
      <c r="NIT196" s="25"/>
      <c r="NIU196" s="25"/>
      <c r="NIV196" s="25"/>
      <c r="NIW196" s="25"/>
      <c r="NIX196" s="25"/>
      <c r="NIY196" s="25"/>
      <c r="NIZ196" s="25"/>
      <c r="NJA196" s="25"/>
      <c r="NJB196" s="25"/>
      <c r="NJC196" s="25"/>
      <c r="NJD196" s="25"/>
      <c r="NJE196" s="25"/>
      <c r="NJF196" s="25"/>
      <c r="NJG196" s="25"/>
      <c r="NJH196" s="25"/>
      <c r="NJI196" s="25"/>
      <c r="NJJ196" s="25"/>
      <c r="NJK196" s="25"/>
      <c r="NJL196" s="25"/>
      <c r="NJM196" s="25"/>
      <c r="NJN196" s="25"/>
      <c r="NJO196" s="25"/>
      <c r="NJP196" s="25"/>
      <c r="NJQ196" s="25"/>
      <c r="NJR196" s="25"/>
      <c r="NJS196" s="25"/>
      <c r="NJT196" s="25"/>
      <c r="NJU196" s="25"/>
      <c r="NJV196" s="25"/>
      <c r="NJW196" s="25"/>
      <c r="NJX196" s="25"/>
      <c r="NJY196" s="25"/>
      <c r="NJZ196" s="25"/>
      <c r="NKA196" s="25"/>
      <c r="NKB196" s="25"/>
      <c r="NKC196" s="25"/>
      <c r="NKD196" s="25"/>
      <c r="NKE196" s="25"/>
      <c r="NKF196" s="25"/>
      <c r="NKG196" s="25"/>
      <c r="NKH196" s="25"/>
      <c r="NKI196" s="25"/>
      <c r="NKJ196" s="25"/>
      <c r="NKK196" s="25"/>
      <c r="NKL196" s="25"/>
      <c r="NKM196" s="25"/>
      <c r="NKN196" s="25"/>
      <c r="NKO196" s="25"/>
      <c r="NKP196" s="25"/>
      <c r="NKQ196" s="25"/>
      <c r="NKR196" s="25"/>
      <c r="NKS196" s="25"/>
      <c r="NKT196" s="25"/>
      <c r="NKU196" s="25"/>
      <c r="NKV196" s="25"/>
      <c r="NKW196" s="25"/>
      <c r="NKX196" s="25"/>
      <c r="NKY196" s="25"/>
      <c r="NKZ196" s="25"/>
      <c r="NLA196" s="25"/>
      <c r="NLB196" s="25"/>
      <c r="NLC196" s="25"/>
      <c r="NLD196" s="25"/>
      <c r="NLE196" s="25"/>
      <c r="NLF196" s="25"/>
      <c r="NLG196" s="25"/>
      <c r="NLH196" s="25"/>
      <c r="NLI196" s="25"/>
      <c r="NLJ196" s="25"/>
      <c r="NLK196" s="25"/>
      <c r="NLL196" s="25"/>
      <c r="NLM196" s="25"/>
      <c r="NLN196" s="25"/>
      <c r="NLO196" s="25"/>
      <c r="NLP196" s="25"/>
      <c r="NLQ196" s="25"/>
      <c r="NLR196" s="25"/>
      <c r="NLS196" s="25"/>
      <c r="NLT196" s="25"/>
      <c r="NLU196" s="25"/>
      <c r="NLV196" s="25"/>
      <c r="NLW196" s="25"/>
      <c r="NLX196" s="25"/>
      <c r="NLY196" s="25"/>
      <c r="NLZ196" s="25"/>
      <c r="NMA196" s="25"/>
      <c r="NMB196" s="25"/>
      <c r="NMC196" s="25"/>
      <c r="NMD196" s="25"/>
      <c r="NME196" s="25"/>
      <c r="NMF196" s="25"/>
      <c r="NMG196" s="25"/>
      <c r="NMH196" s="25"/>
      <c r="NMI196" s="25"/>
      <c r="NMJ196" s="25"/>
      <c r="NMK196" s="25"/>
      <c r="NML196" s="25"/>
      <c r="NMM196" s="25"/>
      <c r="NMN196" s="25"/>
      <c r="NMO196" s="25"/>
      <c r="NMP196" s="25"/>
      <c r="NMQ196" s="25"/>
      <c r="NMR196" s="25"/>
      <c r="NMS196" s="25"/>
      <c r="NMT196" s="25"/>
      <c r="NMU196" s="25"/>
      <c r="NMV196" s="25"/>
      <c r="NMW196" s="25"/>
      <c r="NMX196" s="25"/>
      <c r="NMY196" s="25"/>
      <c r="NMZ196" s="25"/>
      <c r="NNA196" s="25"/>
      <c r="NNB196" s="25"/>
      <c r="NNC196" s="25"/>
      <c r="NND196" s="25"/>
      <c r="NNE196" s="25"/>
      <c r="NNF196" s="25"/>
      <c r="NNG196" s="25"/>
      <c r="NNH196" s="25"/>
      <c r="NNI196" s="25"/>
      <c r="NNJ196" s="25"/>
      <c r="NNK196" s="25"/>
      <c r="NNL196" s="25"/>
      <c r="NNM196" s="25"/>
      <c r="NNN196" s="25"/>
      <c r="NNO196" s="25"/>
      <c r="NNP196" s="25"/>
      <c r="NNQ196" s="25"/>
      <c r="NNR196" s="25"/>
      <c r="NNS196" s="25"/>
      <c r="NNT196" s="25"/>
      <c r="NNU196" s="25"/>
      <c r="NNV196" s="25"/>
      <c r="NNW196" s="25"/>
      <c r="NNX196" s="25"/>
      <c r="NNY196" s="25"/>
      <c r="NNZ196" s="25"/>
      <c r="NOA196" s="25"/>
      <c r="NOB196" s="25"/>
      <c r="NOC196" s="25"/>
      <c r="NOD196" s="25"/>
      <c r="NOE196" s="25"/>
      <c r="NOF196" s="25"/>
      <c r="NOG196" s="25"/>
      <c r="NOH196" s="25"/>
      <c r="NOI196" s="25"/>
      <c r="NOJ196" s="25"/>
      <c r="NOK196" s="25"/>
      <c r="NOL196" s="25"/>
      <c r="NOM196" s="25"/>
      <c r="NON196" s="25"/>
      <c r="NOO196" s="25"/>
      <c r="NOP196" s="25"/>
      <c r="NOQ196" s="25"/>
      <c r="NOR196" s="25"/>
      <c r="NOS196" s="25"/>
      <c r="NOT196" s="25"/>
      <c r="NOU196" s="25"/>
      <c r="NOV196" s="25"/>
      <c r="NOW196" s="25"/>
      <c r="NOX196" s="25"/>
      <c r="NOY196" s="25"/>
      <c r="NOZ196" s="25"/>
      <c r="NPA196" s="25"/>
      <c r="NPB196" s="25"/>
      <c r="NPC196" s="25"/>
      <c r="NPD196" s="25"/>
      <c r="NPE196" s="25"/>
      <c r="NPF196" s="25"/>
      <c r="NPG196" s="25"/>
      <c r="NPH196" s="25"/>
      <c r="NPI196" s="25"/>
      <c r="NPJ196" s="25"/>
      <c r="NPK196" s="25"/>
      <c r="NPL196" s="25"/>
      <c r="NPM196" s="25"/>
      <c r="NPN196" s="25"/>
      <c r="NPO196" s="25"/>
      <c r="NPP196" s="25"/>
      <c r="NPQ196" s="25"/>
      <c r="NPR196" s="25"/>
      <c r="NPS196" s="25"/>
      <c r="NPT196" s="25"/>
      <c r="NPU196" s="25"/>
      <c r="NPV196" s="25"/>
      <c r="NPW196" s="25"/>
      <c r="NPX196" s="25"/>
      <c r="NPY196" s="25"/>
      <c r="NPZ196" s="25"/>
      <c r="NQA196" s="25"/>
      <c r="NQB196" s="25"/>
      <c r="NQC196" s="25"/>
      <c r="NQD196" s="25"/>
      <c r="NQE196" s="25"/>
      <c r="NQF196" s="25"/>
      <c r="NQG196" s="25"/>
      <c r="NQH196" s="25"/>
      <c r="NQI196" s="25"/>
      <c r="NQJ196" s="25"/>
      <c r="NQK196" s="25"/>
      <c r="NQL196" s="25"/>
      <c r="NQM196" s="25"/>
      <c r="NQN196" s="25"/>
      <c r="NQO196" s="25"/>
      <c r="NQP196" s="25"/>
      <c r="NQQ196" s="25"/>
      <c r="NQR196" s="25"/>
      <c r="NQS196" s="25"/>
      <c r="NQT196" s="25"/>
      <c r="NQU196" s="25"/>
      <c r="NQV196" s="25"/>
      <c r="NQW196" s="25"/>
      <c r="NQX196" s="25"/>
      <c r="NQY196" s="25"/>
      <c r="NQZ196" s="25"/>
      <c r="NRA196" s="25"/>
      <c r="NRB196" s="25"/>
      <c r="NRC196" s="25"/>
      <c r="NRD196" s="25"/>
      <c r="NRE196" s="25"/>
      <c r="NRF196" s="25"/>
      <c r="NRG196" s="25"/>
      <c r="NRH196" s="25"/>
      <c r="NRI196" s="25"/>
      <c r="NRJ196" s="25"/>
      <c r="NRK196" s="25"/>
      <c r="NRL196" s="25"/>
      <c r="NRM196" s="25"/>
      <c r="NRN196" s="25"/>
      <c r="NRO196" s="25"/>
      <c r="NRP196" s="25"/>
      <c r="NRQ196" s="25"/>
      <c r="NRR196" s="25"/>
      <c r="NRS196" s="25"/>
      <c r="NRT196" s="25"/>
      <c r="NRU196" s="25"/>
      <c r="NRV196" s="25"/>
      <c r="NRW196" s="25"/>
      <c r="NRX196" s="25"/>
      <c r="NRY196" s="25"/>
      <c r="NRZ196" s="25"/>
      <c r="NSA196" s="25"/>
      <c r="NSB196" s="25"/>
      <c r="NSC196" s="25"/>
      <c r="NSD196" s="25"/>
      <c r="NSE196" s="25"/>
      <c r="NSF196" s="25"/>
      <c r="NSG196" s="25"/>
      <c r="NSH196" s="25"/>
      <c r="NSI196" s="25"/>
      <c r="NSJ196" s="25"/>
      <c r="NSK196" s="25"/>
      <c r="NSL196" s="25"/>
      <c r="NSM196" s="25"/>
      <c r="NSN196" s="25"/>
      <c r="NSO196" s="25"/>
      <c r="NSP196" s="25"/>
      <c r="NSQ196" s="25"/>
      <c r="NSR196" s="25"/>
      <c r="NSS196" s="25"/>
      <c r="NST196" s="25"/>
      <c r="NSU196" s="25"/>
      <c r="NSV196" s="25"/>
      <c r="NSW196" s="25"/>
      <c r="NSX196" s="25"/>
      <c r="NSY196" s="25"/>
      <c r="NSZ196" s="25"/>
      <c r="NTA196" s="25"/>
      <c r="NTB196" s="25"/>
      <c r="NTC196" s="25"/>
      <c r="NTD196" s="25"/>
      <c r="NTE196" s="25"/>
      <c r="NTF196" s="25"/>
      <c r="NTG196" s="25"/>
      <c r="NTH196" s="25"/>
      <c r="NTI196" s="25"/>
      <c r="NTJ196" s="25"/>
      <c r="NTK196" s="25"/>
      <c r="NTL196" s="25"/>
      <c r="NTM196" s="25"/>
      <c r="NTN196" s="25"/>
      <c r="NTO196" s="25"/>
      <c r="NTP196" s="25"/>
      <c r="NTQ196" s="25"/>
      <c r="NTR196" s="25"/>
      <c r="NTS196" s="25"/>
      <c r="NTT196" s="25"/>
      <c r="NTU196" s="25"/>
      <c r="NTV196" s="25"/>
      <c r="NTW196" s="25"/>
      <c r="NTX196" s="25"/>
      <c r="NTY196" s="25"/>
      <c r="NTZ196" s="25"/>
      <c r="NUA196" s="25"/>
      <c r="NUB196" s="25"/>
      <c r="NUC196" s="25"/>
      <c r="NUD196" s="25"/>
      <c r="NUE196" s="25"/>
      <c r="NUF196" s="25"/>
      <c r="NUG196" s="25"/>
      <c r="NUH196" s="25"/>
      <c r="NUI196" s="25"/>
      <c r="NUJ196" s="25"/>
      <c r="NUK196" s="25"/>
      <c r="NUL196" s="25"/>
      <c r="NUM196" s="25"/>
      <c r="NUN196" s="25"/>
      <c r="NUO196" s="25"/>
      <c r="NUP196" s="25"/>
      <c r="NUQ196" s="25"/>
      <c r="NUR196" s="25"/>
      <c r="NUS196" s="25"/>
      <c r="NUT196" s="25"/>
      <c r="NUU196" s="25"/>
      <c r="NUV196" s="25"/>
      <c r="NUW196" s="25"/>
      <c r="NUX196" s="25"/>
      <c r="NUY196" s="25"/>
      <c r="NUZ196" s="25"/>
      <c r="NVA196" s="25"/>
      <c r="NVB196" s="25"/>
      <c r="NVC196" s="25"/>
      <c r="NVD196" s="25"/>
      <c r="NVE196" s="25"/>
      <c r="NVF196" s="25"/>
      <c r="NVG196" s="25"/>
      <c r="NVH196" s="25"/>
      <c r="NVI196" s="25"/>
      <c r="NVJ196" s="25"/>
      <c r="NVK196" s="25"/>
      <c r="NVL196" s="25"/>
      <c r="NVM196" s="25"/>
      <c r="NVN196" s="25"/>
      <c r="NVO196" s="25"/>
      <c r="NVP196" s="25"/>
      <c r="NVQ196" s="25"/>
      <c r="NVR196" s="25"/>
      <c r="NVS196" s="25"/>
      <c r="NVT196" s="25"/>
      <c r="NVU196" s="25"/>
      <c r="NVV196" s="25"/>
      <c r="NVW196" s="25"/>
      <c r="NVX196" s="25"/>
      <c r="NVY196" s="25"/>
      <c r="NVZ196" s="25"/>
      <c r="NWA196" s="25"/>
      <c r="NWB196" s="25"/>
      <c r="NWC196" s="25"/>
      <c r="NWD196" s="25"/>
      <c r="NWE196" s="25"/>
      <c r="NWF196" s="25"/>
      <c r="NWG196" s="25"/>
      <c r="NWH196" s="25"/>
      <c r="NWI196" s="25"/>
      <c r="NWJ196" s="25"/>
      <c r="NWK196" s="25"/>
      <c r="NWL196" s="25"/>
      <c r="NWM196" s="25"/>
      <c r="NWN196" s="25"/>
      <c r="NWO196" s="25"/>
      <c r="NWP196" s="25"/>
      <c r="NWQ196" s="25"/>
      <c r="NWR196" s="25"/>
      <c r="NWS196" s="25"/>
      <c r="NWT196" s="25"/>
      <c r="NWU196" s="25"/>
      <c r="NWV196" s="25"/>
      <c r="NWW196" s="25"/>
      <c r="NWX196" s="25"/>
      <c r="NWY196" s="25"/>
      <c r="NWZ196" s="25"/>
      <c r="NXA196" s="25"/>
      <c r="NXB196" s="25"/>
      <c r="NXC196" s="25"/>
      <c r="NXD196" s="25"/>
      <c r="NXE196" s="25"/>
      <c r="NXF196" s="25"/>
      <c r="NXG196" s="25"/>
      <c r="NXH196" s="25"/>
      <c r="NXI196" s="25"/>
      <c r="NXJ196" s="25"/>
      <c r="NXK196" s="25"/>
      <c r="NXL196" s="25"/>
      <c r="NXM196" s="25"/>
      <c r="NXN196" s="25"/>
      <c r="NXO196" s="25"/>
      <c r="NXP196" s="25"/>
      <c r="NXQ196" s="25"/>
      <c r="NXR196" s="25"/>
      <c r="NXS196" s="25"/>
      <c r="NXT196" s="25"/>
      <c r="NXU196" s="25"/>
      <c r="NXV196" s="25"/>
      <c r="NXW196" s="25"/>
      <c r="NXX196" s="25"/>
      <c r="NXY196" s="25"/>
      <c r="NXZ196" s="25"/>
      <c r="NYA196" s="25"/>
      <c r="NYB196" s="25"/>
      <c r="NYC196" s="25"/>
      <c r="NYD196" s="25"/>
      <c r="NYE196" s="25"/>
      <c r="NYF196" s="25"/>
      <c r="NYG196" s="25"/>
      <c r="NYH196" s="25"/>
      <c r="NYI196" s="25"/>
      <c r="NYJ196" s="25"/>
      <c r="NYK196" s="25"/>
      <c r="NYL196" s="25"/>
      <c r="NYM196" s="25"/>
      <c r="NYN196" s="25"/>
      <c r="NYO196" s="25"/>
      <c r="NYP196" s="25"/>
      <c r="NYQ196" s="25"/>
      <c r="NYR196" s="25"/>
      <c r="NYS196" s="25"/>
      <c r="NYT196" s="25"/>
      <c r="NYU196" s="25"/>
      <c r="NYV196" s="25"/>
      <c r="NYW196" s="25"/>
      <c r="NYX196" s="25"/>
      <c r="NYY196" s="25"/>
      <c r="NYZ196" s="25"/>
      <c r="NZA196" s="25"/>
      <c r="NZB196" s="25"/>
      <c r="NZC196" s="25"/>
      <c r="NZD196" s="25"/>
      <c r="NZE196" s="25"/>
      <c r="NZF196" s="25"/>
      <c r="NZG196" s="25"/>
      <c r="NZH196" s="25"/>
      <c r="NZI196" s="25"/>
      <c r="NZJ196" s="25"/>
      <c r="NZK196" s="25"/>
      <c r="NZL196" s="25"/>
      <c r="NZM196" s="25"/>
      <c r="NZN196" s="25"/>
      <c r="NZO196" s="25"/>
      <c r="NZP196" s="25"/>
      <c r="NZQ196" s="25"/>
      <c r="NZR196" s="25"/>
      <c r="NZS196" s="25"/>
      <c r="NZT196" s="25"/>
      <c r="NZU196" s="25"/>
      <c r="NZV196" s="25"/>
      <c r="NZW196" s="25"/>
      <c r="NZX196" s="25"/>
      <c r="NZY196" s="25"/>
      <c r="NZZ196" s="25"/>
      <c r="OAA196" s="25"/>
      <c r="OAB196" s="25"/>
      <c r="OAC196" s="25"/>
      <c r="OAD196" s="25"/>
      <c r="OAE196" s="25"/>
      <c r="OAF196" s="25"/>
      <c r="OAG196" s="25"/>
      <c r="OAH196" s="25"/>
      <c r="OAI196" s="25"/>
      <c r="OAJ196" s="25"/>
      <c r="OAK196" s="25"/>
      <c r="OAL196" s="25"/>
      <c r="OAM196" s="25"/>
      <c r="OAN196" s="25"/>
      <c r="OAO196" s="25"/>
      <c r="OAP196" s="25"/>
      <c r="OAQ196" s="25"/>
      <c r="OAR196" s="25"/>
      <c r="OAS196" s="25"/>
      <c r="OAT196" s="25"/>
      <c r="OAU196" s="25"/>
      <c r="OAV196" s="25"/>
      <c r="OAW196" s="25"/>
      <c r="OAX196" s="25"/>
      <c r="OAY196" s="25"/>
      <c r="OAZ196" s="25"/>
      <c r="OBA196" s="25"/>
      <c r="OBB196" s="25"/>
      <c r="OBC196" s="25"/>
      <c r="OBD196" s="25"/>
      <c r="OBE196" s="25"/>
      <c r="OBF196" s="25"/>
      <c r="OBG196" s="25"/>
      <c r="OBH196" s="25"/>
      <c r="OBI196" s="25"/>
      <c r="OBJ196" s="25"/>
      <c r="OBK196" s="25"/>
      <c r="OBL196" s="25"/>
      <c r="OBM196" s="25"/>
      <c r="OBN196" s="25"/>
      <c r="OBO196" s="25"/>
      <c r="OBP196" s="25"/>
      <c r="OBQ196" s="25"/>
      <c r="OBR196" s="25"/>
      <c r="OBS196" s="25"/>
      <c r="OBT196" s="25"/>
      <c r="OBU196" s="25"/>
      <c r="OBV196" s="25"/>
      <c r="OBW196" s="25"/>
      <c r="OBX196" s="25"/>
      <c r="OBY196" s="25"/>
      <c r="OBZ196" s="25"/>
      <c r="OCA196" s="25"/>
      <c r="OCB196" s="25"/>
      <c r="OCC196" s="25"/>
      <c r="OCD196" s="25"/>
      <c r="OCE196" s="25"/>
      <c r="OCF196" s="25"/>
      <c r="OCG196" s="25"/>
      <c r="OCH196" s="25"/>
      <c r="OCI196" s="25"/>
      <c r="OCJ196" s="25"/>
      <c r="OCK196" s="25"/>
      <c r="OCL196" s="25"/>
      <c r="OCM196" s="25"/>
      <c r="OCN196" s="25"/>
      <c r="OCO196" s="25"/>
      <c r="OCP196" s="25"/>
      <c r="OCQ196" s="25"/>
      <c r="OCR196" s="25"/>
      <c r="OCS196" s="25"/>
      <c r="OCT196" s="25"/>
      <c r="OCU196" s="25"/>
      <c r="OCV196" s="25"/>
      <c r="OCW196" s="25"/>
      <c r="OCX196" s="25"/>
      <c r="OCY196" s="25"/>
      <c r="OCZ196" s="25"/>
      <c r="ODA196" s="25"/>
      <c r="ODB196" s="25"/>
      <c r="ODC196" s="25"/>
      <c r="ODD196" s="25"/>
      <c r="ODE196" s="25"/>
      <c r="ODF196" s="25"/>
      <c r="ODG196" s="25"/>
      <c r="ODH196" s="25"/>
      <c r="ODI196" s="25"/>
      <c r="ODJ196" s="25"/>
      <c r="ODK196" s="25"/>
      <c r="ODL196" s="25"/>
      <c r="ODM196" s="25"/>
      <c r="ODN196" s="25"/>
      <c r="ODO196" s="25"/>
      <c r="ODP196" s="25"/>
      <c r="ODQ196" s="25"/>
      <c r="ODR196" s="25"/>
      <c r="ODS196" s="25"/>
      <c r="ODT196" s="25"/>
      <c r="ODU196" s="25"/>
      <c r="ODV196" s="25"/>
      <c r="ODW196" s="25"/>
      <c r="ODX196" s="25"/>
      <c r="ODY196" s="25"/>
      <c r="ODZ196" s="25"/>
      <c r="OEA196" s="25"/>
      <c r="OEB196" s="25"/>
      <c r="OEC196" s="25"/>
      <c r="OED196" s="25"/>
      <c r="OEE196" s="25"/>
      <c r="OEF196" s="25"/>
      <c r="OEG196" s="25"/>
      <c r="OEH196" s="25"/>
      <c r="OEI196" s="25"/>
      <c r="OEJ196" s="25"/>
      <c r="OEK196" s="25"/>
      <c r="OEL196" s="25"/>
      <c r="OEM196" s="25"/>
      <c r="OEN196" s="25"/>
      <c r="OEO196" s="25"/>
      <c r="OEP196" s="25"/>
      <c r="OEQ196" s="25"/>
      <c r="OER196" s="25"/>
      <c r="OES196" s="25"/>
      <c r="OET196" s="25"/>
      <c r="OEU196" s="25"/>
      <c r="OEV196" s="25"/>
      <c r="OEW196" s="25"/>
      <c r="OEX196" s="25"/>
      <c r="OEY196" s="25"/>
      <c r="OEZ196" s="25"/>
      <c r="OFA196" s="25"/>
      <c r="OFB196" s="25"/>
      <c r="OFC196" s="25"/>
      <c r="OFD196" s="25"/>
      <c r="OFE196" s="25"/>
      <c r="OFF196" s="25"/>
      <c r="OFG196" s="25"/>
      <c r="OFH196" s="25"/>
      <c r="OFI196" s="25"/>
      <c r="OFJ196" s="25"/>
      <c r="OFK196" s="25"/>
      <c r="OFL196" s="25"/>
      <c r="OFM196" s="25"/>
      <c r="OFN196" s="25"/>
      <c r="OFO196" s="25"/>
      <c r="OFP196" s="25"/>
      <c r="OFQ196" s="25"/>
      <c r="OFR196" s="25"/>
      <c r="OFS196" s="25"/>
      <c r="OFT196" s="25"/>
      <c r="OFU196" s="25"/>
      <c r="OFV196" s="25"/>
      <c r="OFW196" s="25"/>
      <c r="OFX196" s="25"/>
      <c r="OFY196" s="25"/>
      <c r="OFZ196" s="25"/>
      <c r="OGA196" s="25"/>
      <c r="OGB196" s="25"/>
      <c r="OGC196" s="25"/>
      <c r="OGD196" s="25"/>
      <c r="OGE196" s="25"/>
      <c r="OGF196" s="25"/>
      <c r="OGG196" s="25"/>
      <c r="OGH196" s="25"/>
      <c r="OGI196" s="25"/>
      <c r="OGJ196" s="25"/>
      <c r="OGK196" s="25"/>
      <c r="OGL196" s="25"/>
      <c r="OGM196" s="25"/>
      <c r="OGN196" s="25"/>
      <c r="OGO196" s="25"/>
      <c r="OGP196" s="25"/>
      <c r="OGQ196" s="25"/>
      <c r="OGR196" s="25"/>
      <c r="OGS196" s="25"/>
      <c r="OGT196" s="25"/>
      <c r="OGU196" s="25"/>
      <c r="OGV196" s="25"/>
      <c r="OGW196" s="25"/>
      <c r="OGX196" s="25"/>
      <c r="OGY196" s="25"/>
      <c r="OGZ196" s="25"/>
      <c r="OHA196" s="25"/>
      <c r="OHB196" s="25"/>
      <c r="OHC196" s="25"/>
      <c r="OHD196" s="25"/>
      <c r="OHE196" s="25"/>
      <c r="OHF196" s="25"/>
      <c r="OHG196" s="25"/>
      <c r="OHH196" s="25"/>
      <c r="OHI196" s="25"/>
      <c r="OHJ196" s="25"/>
      <c r="OHK196" s="25"/>
      <c r="OHL196" s="25"/>
      <c r="OHM196" s="25"/>
      <c r="OHN196" s="25"/>
      <c r="OHO196" s="25"/>
      <c r="OHP196" s="25"/>
      <c r="OHQ196" s="25"/>
      <c r="OHR196" s="25"/>
      <c r="OHS196" s="25"/>
      <c r="OHT196" s="25"/>
      <c r="OHU196" s="25"/>
      <c r="OHV196" s="25"/>
      <c r="OHW196" s="25"/>
      <c r="OHX196" s="25"/>
      <c r="OHY196" s="25"/>
      <c r="OHZ196" s="25"/>
      <c r="OIA196" s="25"/>
      <c r="OIB196" s="25"/>
      <c r="OIC196" s="25"/>
      <c r="OID196" s="25"/>
      <c r="OIE196" s="25"/>
      <c r="OIF196" s="25"/>
      <c r="OIG196" s="25"/>
      <c r="OIH196" s="25"/>
      <c r="OII196" s="25"/>
      <c r="OIJ196" s="25"/>
      <c r="OIK196" s="25"/>
      <c r="OIL196" s="25"/>
      <c r="OIM196" s="25"/>
      <c r="OIN196" s="25"/>
      <c r="OIO196" s="25"/>
      <c r="OIP196" s="25"/>
      <c r="OIQ196" s="25"/>
      <c r="OIR196" s="25"/>
      <c r="OIS196" s="25"/>
      <c r="OIT196" s="25"/>
      <c r="OIU196" s="25"/>
      <c r="OIV196" s="25"/>
      <c r="OIW196" s="25"/>
      <c r="OIX196" s="25"/>
      <c r="OIY196" s="25"/>
      <c r="OIZ196" s="25"/>
      <c r="OJA196" s="25"/>
      <c r="OJB196" s="25"/>
      <c r="OJC196" s="25"/>
      <c r="OJD196" s="25"/>
      <c r="OJE196" s="25"/>
      <c r="OJF196" s="25"/>
      <c r="OJG196" s="25"/>
      <c r="OJH196" s="25"/>
      <c r="OJI196" s="25"/>
      <c r="OJJ196" s="25"/>
      <c r="OJK196" s="25"/>
      <c r="OJL196" s="25"/>
      <c r="OJM196" s="25"/>
      <c r="OJN196" s="25"/>
      <c r="OJO196" s="25"/>
      <c r="OJP196" s="25"/>
      <c r="OJQ196" s="25"/>
      <c r="OJR196" s="25"/>
      <c r="OJS196" s="25"/>
      <c r="OJT196" s="25"/>
      <c r="OJU196" s="25"/>
      <c r="OJV196" s="25"/>
      <c r="OJW196" s="25"/>
      <c r="OJX196" s="25"/>
      <c r="OJY196" s="25"/>
      <c r="OJZ196" s="25"/>
      <c r="OKA196" s="25"/>
      <c r="OKB196" s="25"/>
      <c r="OKC196" s="25"/>
      <c r="OKD196" s="25"/>
      <c r="OKE196" s="25"/>
      <c r="OKF196" s="25"/>
      <c r="OKG196" s="25"/>
      <c r="OKH196" s="25"/>
      <c r="OKI196" s="25"/>
      <c r="OKJ196" s="25"/>
      <c r="OKK196" s="25"/>
      <c r="OKL196" s="25"/>
      <c r="OKM196" s="25"/>
      <c r="OKN196" s="25"/>
      <c r="OKO196" s="25"/>
      <c r="OKP196" s="25"/>
      <c r="OKQ196" s="25"/>
      <c r="OKR196" s="25"/>
      <c r="OKS196" s="25"/>
      <c r="OKT196" s="25"/>
      <c r="OKU196" s="25"/>
      <c r="OKV196" s="25"/>
      <c r="OKW196" s="25"/>
      <c r="OKX196" s="25"/>
      <c r="OKY196" s="25"/>
      <c r="OKZ196" s="25"/>
      <c r="OLA196" s="25"/>
      <c r="OLB196" s="25"/>
      <c r="OLC196" s="25"/>
      <c r="OLD196" s="25"/>
      <c r="OLE196" s="25"/>
      <c r="OLF196" s="25"/>
      <c r="OLG196" s="25"/>
      <c r="OLH196" s="25"/>
      <c r="OLI196" s="25"/>
      <c r="OLJ196" s="25"/>
      <c r="OLK196" s="25"/>
      <c r="OLL196" s="25"/>
      <c r="OLM196" s="25"/>
      <c r="OLN196" s="25"/>
      <c r="OLO196" s="25"/>
      <c r="OLP196" s="25"/>
      <c r="OLQ196" s="25"/>
      <c r="OLR196" s="25"/>
      <c r="OLS196" s="25"/>
      <c r="OLT196" s="25"/>
      <c r="OLU196" s="25"/>
      <c r="OLV196" s="25"/>
      <c r="OLW196" s="25"/>
      <c r="OLX196" s="25"/>
      <c r="OLY196" s="25"/>
      <c r="OLZ196" s="25"/>
      <c r="OMA196" s="25"/>
      <c r="OMB196" s="25"/>
      <c r="OMC196" s="25"/>
      <c r="OMD196" s="25"/>
      <c r="OME196" s="25"/>
      <c r="OMF196" s="25"/>
      <c r="OMG196" s="25"/>
      <c r="OMH196" s="25"/>
      <c r="OMI196" s="25"/>
      <c r="OMJ196" s="25"/>
      <c r="OMK196" s="25"/>
      <c r="OML196" s="25"/>
      <c r="OMM196" s="25"/>
      <c r="OMN196" s="25"/>
      <c r="OMO196" s="25"/>
      <c r="OMP196" s="25"/>
      <c r="OMQ196" s="25"/>
      <c r="OMR196" s="25"/>
      <c r="OMS196" s="25"/>
      <c r="OMT196" s="25"/>
      <c r="OMU196" s="25"/>
      <c r="OMV196" s="25"/>
      <c r="OMW196" s="25"/>
      <c r="OMX196" s="25"/>
      <c r="OMY196" s="25"/>
      <c r="OMZ196" s="25"/>
      <c r="ONA196" s="25"/>
      <c r="ONB196" s="25"/>
      <c r="ONC196" s="25"/>
      <c r="OND196" s="25"/>
      <c r="ONE196" s="25"/>
      <c r="ONF196" s="25"/>
      <c r="ONG196" s="25"/>
      <c r="ONH196" s="25"/>
      <c r="ONI196" s="25"/>
      <c r="ONJ196" s="25"/>
      <c r="ONK196" s="25"/>
      <c r="ONL196" s="25"/>
      <c r="ONM196" s="25"/>
      <c r="ONN196" s="25"/>
      <c r="ONO196" s="25"/>
      <c r="ONP196" s="25"/>
      <c r="ONQ196" s="25"/>
      <c r="ONR196" s="25"/>
      <c r="ONS196" s="25"/>
      <c r="ONT196" s="25"/>
      <c r="ONU196" s="25"/>
      <c r="ONV196" s="25"/>
      <c r="ONW196" s="25"/>
      <c r="ONX196" s="25"/>
      <c r="ONY196" s="25"/>
      <c r="ONZ196" s="25"/>
      <c r="OOA196" s="25"/>
      <c r="OOB196" s="25"/>
      <c r="OOC196" s="25"/>
      <c r="OOD196" s="25"/>
      <c r="OOE196" s="25"/>
      <c r="OOF196" s="25"/>
      <c r="OOG196" s="25"/>
      <c r="OOH196" s="25"/>
      <c r="OOI196" s="25"/>
      <c r="OOJ196" s="25"/>
      <c r="OOK196" s="25"/>
      <c r="OOL196" s="25"/>
      <c r="OOM196" s="25"/>
      <c r="OON196" s="25"/>
      <c r="OOO196" s="25"/>
      <c r="OOP196" s="25"/>
      <c r="OOQ196" s="25"/>
      <c r="OOR196" s="25"/>
      <c r="OOS196" s="25"/>
      <c r="OOT196" s="25"/>
      <c r="OOU196" s="25"/>
      <c r="OOV196" s="25"/>
      <c r="OOW196" s="25"/>
      <c r="OOX196" s="25"/>
      <c r="OOY196" s="25"/>
      <c r="OOZ196" s="25"/>
      <c r="OPA196" s="25"/>
      <c r="OPB196" s="25"/>
      <c r="OPC196" s="25"/>
      <c r="OPD196" s="25"/>
      <c r="OPE196" s="25"/>
      <c r="OPF196" s="25"/>
      <c r="OPG196" s="25"/>
      <c r="OPH196" s="25"/>
      <c r="OPI196" s="25"/>
      <c r="OPJ196" s="25"/>
      <c r="OPK196" s="25"/>
      <c r="OPL196" s="25"/>
      <c r="OPM196" s="25"/>
      <c r="OPN196" s="25"/>
      <c r="OPO196" s="25"/>
      <c r="OPP196" s="25"/>
      <c r="OPQ196" s="25"/>
      <c r="OPR196" s="25"/>
      <c r="OPS196" s="25"/>
      <c r="OPT196" s="25"/>
      <c r="OPU196" s="25"/>
      <c r="OPV196" s="25"/>
      <c r="OPW196" s="25"/>
      <c r="OPX196" s="25"/>
      <c r="OPY196" s="25"/>
      <c r="OPZ196" s="25"/>
      <c r="OQA196" s="25"/>
      <c r="OQB196" s="25"/>
      <c r="OQC196" s="25"/>
      <c r="OQD196" s="25"/>
      <c r="OQE196" s="25"/>
      <c r="OQF196" s="25"/>
      <c r="OQG196" s="25"/>
      <c r="OQH196" s="25"/>
      <c r="OQI196" s="25"/>
      <c r="OQJ196" s="25"/>
      <c r="OQK196" s="25"/>
      <c r="OQL196" s="25"/>
      <c r="OQM196" s="25"/>
      <c r="OQN196" s="25"/>
      <c r="OQO196" s="25"/>
      <c r="OQP196" s="25"/>
      <c r="OQQ196" s="25"/>
      <c r="OQR196" s="25"/>
      <c r="OQS196" s="25"/>
      <c r="OQT196" s="25"/>
      <c r="OQU196" s="25"/>
      <c r="OQV196" s="25"/>
      <c r="OQW196" s="25"/>
      <c r="OQX196" s="25"/>
      <c r="OQY196" s="25"/>
      <c r="OQZ196" s="25"/>
      <c r="ORA196" s="25"/>
      <c r="ORB196" s="25"/>
      <c r="ORC196" s="25"/>
      <c r="ORD196" s="25"/>
      <c r="ORE196" s="25"/>
      <c r="ORF196" s="25"/>
      <c r="ORG196" s="25"/>
      <c r="ORH196" s="25"/>
      <c r="ORI196" s="25"/>
      <c r="ORJ196" s="25"/>
      <c r="ORK196" s="25"/>
      <c r="ORL196" s="25"/>
      <c r="ORM196" s="25"/>
      <c r="ORN196" s="25"/>
      <c r="ORO196" s="25"/>
      <c r="ORP196" s="25"/>
      <c r="ORQ196" s="25"/>
      <c r="ORR196" s="25"/>
      <c r="ORS196" s="25"/>
      <c r="ORT196" s="25"/>
      <c r="ORU196" s="25"/>
      <c r="ORV196" s="25"/>
      <c r="ORW196" s="25"/>
      <c r="ORX196" s="25"/>
      <c r="ORY196" s="25"/>
      <c r="ORZ196" s="25"/>
      <c r="OSA196" s="25"/>
      <c r="OSB196" s="25"/>
      <c r="OSC196" s="25"/>
      <c r="OSD196" s="25"/>
      <c r="OSE196" s="25"/>
      <c r="OSF196" s="25"/>
      <c r="OSG196" s="25"/>
      <c r="OSH196" s="25"/>
      <c r="OSI196" s="25"/>
      <c r="OSJ196" s="25"/>
      <c r="OSK196" s="25"/>
      <c r="OSL196" s="25"/>
      <c r="OSM196" s="25"/>
      <c r="OSN196" s="25"/>
      <c r="OSO196" s="25"/>
      <c r="OSP196" s="25"/>
      <c r="OSQ196" s="25"/>
      <c r="OSR196" s="25"/>
      <c r="OSS196" s="25"/>
      <c r="OST196" s="25"/>
      <c r="OSU196" s="25"/>
      <c r="OSV196" s="25"/>
      <c r="OSW196" s="25"/>
      <c r="OSX196" s="25"/>
      <c r="OSY196" s="25"/>
      <c r="OSZ196" s="25"/>
      <c r="OTA196" s="25"/>
      <c r="OTB196" s="25"/>
      <c r="OTC196" s="25"/>
      <c r="OTD196" s="25"/>
      <c r="OTE196" s="25"/>
      <c r="OTF196" s="25"/>
      <c r="OTG196" s="25"/>
      <c r="OTH196" s="25"/>
      <c r="OTI196" s="25"/>
      <c r="OTJ196" s="25"/>
      <c r="OTK196" s="25"/>
      <c r="OTL196" s="25"/>
      <c r="OTM196" s="25"/>
      <c r="OTN196" s="25"/>
      <c r="OTO196" s="25"/>
      <c r="OTP196" s="25"/>
      <c r="OTQ196" s="25"/>
      <c r="OTR196" s="25"/>
      <c r="OTS196" s="25"/>
      <c r="OTT196" s="25"/>
      <c r="OTU196" s="25"/>
      <c r="OTV196" s="25"/>
      <c r="OTW196" s="25"/>
      <c r="OTX196" s="25"/>
      <c r="OTY196" s="25"/>
      <c r="OTZ196" s="25"/>
      <c r="OUA196" s="25"/>
      <c r="OUB196" s="25"/>
      <c r="OUC196" s="25"/>
      <c r="OUD196" s="25"/>
      <c r="OUE196" s="25"/>
      <c r="OUF196" s="25"/>
      <c r="OUG196" s="25"/>
      <c r="OUH196" s="25"/>
      <c r="OUI196" s="25"/>
      <c r="OUJ196" s="25"/>
      <c r="OUK196" s="25"/>
      <c r="OUL196" s="25"/>
      <c r="OUM196" s="25"/>
      <c r="OUN196" s="25"/>
      <c r="OUO196" s="25"/>
      <c r="OUP196" s="25"/>
      <c r="OUQ196" s="25"/>
      <c r="OUR196" s="25"/>
      <c r="OUS196" s="25"/>
      <c r="OUT196" s="25"/>
      <c r="OUU196" s="25"/>
      <c r="OUV196" s="25"/>
      <c r="OUW196" s="25"/>
      <c r="OUX196" s="25"/>
      <c r="OUY196" s="25"/>
      <c r="OUZ196" s="25"/>
      <c r="OVA196" s="25"/>
      <c r="OVB196" s="25"/>
      <c r="OVC196" s="25"/>
      <c r="OVD196" s="25"/>
      <c r="OVE196" s="25"/>
      <c r="OVF196" s="25"/>
      <c r="OVG196" s="25"/>
      <c r="OVH196" s="25"/>
      <c r="OVI196" s="25"/>
      <c r="OVJ196" s="25"/>
      <c r="OVK196" s="25"/>
      <c r="OVL196" s="25"/>
      <c r="OVM196" s="25"/>
      <c r="OVN196" s="25"/>
      <c r="OVO196" s="25"/>
      <c r="OVP196" s="25"/>
      <c r="OVQ196" s="25"/>
      <c r="OVR196" s="25"/>
      <c r="OVS196" s="25"/>
      <c r="OVT196" s="25"/>
      <c r="OVU196" s="25"/>
      <c r="OVV196" s="25"/>
      <c r="OVW196" s="25"/>
      <c r="OVX196" s="25"/>
      <c r="OVY196" s="25"/>
      <c r="OVZ196" s="25"/>
      <c r="OWA196" s="25"/>
      <c r="OWB196" s="25"/>
      <c r="OWC196" s="25"/>
      <c r="OWD196" s="25"/>
      <c r="OWE196" s="25"/>
      <c r="OWF196" s="25"/>
      <c r="OWG196" s="25"/>
      <c r="OWH196" s="25"/>
      <c r="OWI196" s="25"/>
      <c r="OWJ196" s="25"/>
      <c r="OWK196" s="25"/>
      <c r="OWL196" s="25"/>
      <c r="OWM196" s="25"/>
      <c r="OWN196" s="25"/>
      <c r="OWO196" s="25"/>
      <c r="OWP196" s="25"/>
      <c r="OWQ196" s="25"/>
      <c r="OWR196" s="25"/>
      <c r="OWS196" s="25"/>
      <c r="OWT196" s="25"/>
      <c r="OWU196" s="25"/>
      <c r="OWV196" s="25"/>
      <c r="OWW196" s="25"/>
      <c r="OWX196" s="25"/>
      <c r="OWY196" s="25"/>
      <c r="OWZ196" s="25"/>
      <c r="OXA196" s="25"/>
      <c r="OXB196" s="25"/>
      <c r="OXC196" s="25"/>
      <c r="OXD196" s="25"/>
      <c r="OXE196" s="25"/>
      <c r="OXF196" s="25"/>
      <c r="OXG196" s="25"/>
      <c r="OXH196" s="25"/>
      <c r="OXI196" s="25"/>
      <c r="OXJ196" s="25"/>
      <c r="OXK196" s="25"/>
      <c r="OXL196" s="25"/>
      <c r="OXM196" s="25"/>
      <c r="OXN196" s="25"/>
      <c r="OXO196" s="25"/>
      <c r="OXP196" s="25"/>
      <c r="OXQ196" s="25"/>
      <c r="OXR196" s="25"/>
      <c r="OXS196" s="25"/>
      <c r="OXT196" s="25"/>
      <c r="OXU196" s="25"/>
      <c r="OXV196" s="25"/>
      <c r="OXW196" s="25"/>
      <c r="OXX196" s="25"/>
      <c r="OXY196" s="25"/>
      <c r="OXZ196" s="25"/>
      <c r="OYA196" s="25"/>
      <c r="OYB196" s="25"/>
      <c r="OYC196" s="25"/>
      <c r="OYD196" s="25"/>
      <c r="OYE196" s="25"/>
      <c r="OYF196" s="25"/>
      <c r="OYG196" s="25"/>
      <c r="OYH196" s="25"/>
      <c r="OYI196" s="25"/>
      <c r="OYJ196" s="25"/>
      <c r="OYK196" s="25"/>
      <c r="OYL196" s="25"/>
      <c r="OYM196" s="25"/>
      <c r="OYN196" s="25"/>
      <c r="OYO196" s="25"/>
      <c r="OYP196" s="25"/>
      <c r="OYQ196" s="25"/>
      <c r="OYR196" s="25"/>
      <c r="OYS196" s="25"/>
      <c r="OYT196" s="25"/>
      <c r="OYU196" s="25"/>
      <c r="OYV196" s="25"/>
      <c r="OYW196" s="25"/>
      <c r="OYX196" s="25"/>
      <c r="OYY196" s="25"/>
      <c r="OYZ196" s="25"/>
      <c r="OZA196" s="25"/>
      <c r="OZB196" s="25"/>
      <c r="OZC196" s="25"/>
      <c r="OZD196" s="25"/>
      <c r="OZE196" s="25"/>
      <c r="OZF196" s="25"/>
      <c r="OZG196" s="25"/>
      <c r="OZH196" s="25"/>
      <c r="OZI196" s="25"/>
      <c r="OZJ196" s="25"/>
      <c r="OZK196" s="25"/>
      <c r="OZL196" s="25"/>
      <c r="OZM196" s="25"/>
      <c r="OZN196" s="25"/>
      <c r="OZO196" s="25"/>
      <c r="OZP196" s="25"/>
      <c r="OZQ196" s="25"/>
      <c r="OZR196" s="25"/>
      <c r="OZS196" s="25"/>
      <c r="OZT196" s="25"/>
      <c r="OZU196" s="25"/>
      <c r="OZV196" s="25"/>
      <c r="OZW196" s="25"/>
      <c r="OZX196" s="25"/>
      <c r="OZY196" s="25"/>
      <c r="OZZ196" s="25"/>
      <c r="PAA196" s="25"/>
      <c r="PAB196" s="25"/>
      <c r="PAC196" s="25"/>
      <c r="PAD196" s="25"/>
      <c r="PAE196" s="25"/>
      <c r="PAF196" s="25"/>
      <c r="PAG196" s="25"/>
      <c r="PAH196" s="25"/>
      <c r="PAI196" s="25"/>
      <c r="PAJ196" s="25"/>
      <c r="PAK196" s="25"/>
      <c r="PAL196" s="25"/>
      <c r="PAM196" s="25"/>
      <c r="PAN196" s="25"/>
      <c r="PAO196" s="25"/>
      <c r="PAP196" s="25"/>
      <c r="PAQ196" s="25"/>
      <c r="PAR196" s="25"/>
      <c r="PAS196" s="25"/>
      <c r="PAT196" s="25"/>
      <c r="PAU196" s="25"/>
      <c r="PAV196" s="25"/>
      <c r="PAW196" s="25"/>
      <c r="PAX196" s="25"/>
      <c r="PAY196" s="25"/>
      <c r="PAZ196" s="25"/>
      <c r="PBA196" s="25"/>
      <c r="PBB196" s="25"/>
      <c r="PBC196" s="25"/>
      <c r="PBD196" s="25"/>
      <c r="PBE196" s="25"/>
      <c r="PBF196" s="25"/>
      <c r="PBG196" s="25"/>
      <c r="PBH196" s="25"/>
      <c r="PBI196" s="25"/>
      <c r="PBJ196" s="25"/>
      <c r="PBK196" s="25"/>
      <c r="PBL196" s="25"/>
      <c r="PBM196" s="25"/>
      <c r="PBN196" s="25"/>
      <c r="PBO196" s="25"/>
      <c r="PBP196" s="25"/>
      <c r="PBQ196" s="25"/>
      <c r="PBR196" s="25"/>
      <c r="PBS196" s="25"/>
      <c r="PBT196" s="25"/>
      <c r="PBU196" s="25"/>
      <c r="PBV196" s="25"/>
      <c r="PBW196" s="25"/>
      <c r="PBX196" s="25"/>
      <c r="PBY196" s="25"/>
      <c r="PBZ196" s="25"/>
      <c r="PCA196" s="25"/>
      <c r="PCB196" s="25"/>
      <c r="PCC196" s="25"/>
      <c r="PCD196" s="25"/>
      <c r="PCE196" s="25"/>
      <c r="PCF196" s="25"/>
      <c r="PCG196" s="25"/>
      <c r="PCH196" s="25"/>
      <c r="PCI196" s="25"/>
      <c r="PCJ196" s="25"/>
      <c r="PCK196" s="25"/>
      <c r="PCL196" s="25"/>
      <c r="PCM196" s="25"/>
      <c r="PCN196" s="25"/>
      <c r="PCO196" s="25"/>
      <c r="PCP196" s="25"/>
      <c r="PCQ196" s="25"/>
      <c r="PCR196" s="25"/>
      <c r="PCS196" s="25"/>
      <c r="PCT196" s="25"/>
      <c r="PCU196" s="25"/>
      <c r="PCV196" s="25"/>
      <c r="PCW196" s="25"/>
      <c r="PCX196" s="25"/>
      <c r="PCY196" s="25"/>
      <c r="PCZ196" s="25"/>
      <c r="PDA196" s="25"/>
      <c r="PDB196" s="25"/>
      <c r="PDC196" s="25"/>
      <c r="PDD196" s="25"/>
      <c r="PDE196" s="25"/>
      <c r="PDF196" s="25"/>
      <c r="PDG196" s="25"/>
      <c r="PDH196" s="25"/>
      <c r="PDI196" s="25"/>
      <c r="PDJ196" s="25"/>
      <c r="PDK196" s="25"/>
      <c r="PDL196" s="25"/>
      <c r="PDM196" s="25"/>
      <c r="PDN196" s="25"/>
      <c r="PDO196" s="25"/>
      <c r="PDP196" s="25"/>
      <c r="PDQ196" s="25"/>
      <c r="PDR196" s="25"/>
      <c r="PDS196" s="25"/>
      <c r="PDT196" s="25"/>
      <c r="PDU196" s="25"/>
      <c r="PDV196" s="25"/>
      <c r="PDW196" s="25"/>
      <c r="PDX196" s="25"/>
      <c r="PDY196" s="25"/>
      <c r="PDZ196" s="25"/>
      <c r="PEA196" s="25"/>
      <c r="PEB196" s="25"/>
      <c r="PEC196" s="25"/>
      <c r="PED196" s="25"/>
      <c r="PEE196" s="25"/>
      <c r="PEF196" s="25"/>
      <c r="PEG196" s="25"/>
      <c r="PEH196" s="25"/>
      <c r="PEI196" s="25"/>
      <c r="PEJ196" s="25"/>
      <c r="PEK196" s="25"/>
      <c r="PEL196" s="25"/>
      <c r="PEM196" s="25"/>
      <c r="PEN196" s="25"/>
      <c r="PEO196" s="25"/>
      <c r="PEP196" s="25"/>
      <c r="PEQ196" s="25"/>
      <c r="PER196" s="25"/>
      <c r="PES196" s="25"/>
      <c r="PET196" s="25"/>
      <c r="PEU196" s="25"/>
      <c r="PEV196" s="25"/>
      <c r="PEW196" s="25"/>
      <c r="PEX196" s="25"/>
      <c r="PEY196" s="25"/>
      <c r="PEZ196" s="25"/>
      <c r="PFA196" s="25"/>
      <c r="PFB196" s="25"/>
      <c r="PFC196" s="25"/>
      <c r="PFD196" s="25"/>
      <c r="PFE196" s="25"/>
      <c r="PFF196" s="25"/>
      <c r="PFG196" s="25"/>
      <c r="PFH196" s="25"/>
      <c r="PFI196" s="25"/>
      <c r="PFJ196" s="25"/>
      <c r="PFK196" s="25"/>
      <c r="PFL196" s="25"/>
      <c r="PFM196" s="25"/>
      <c r="PFN196" s="25"/>
      <c r="PFO196" s="25"/>
      <c r="PFP196" s="25"/>
      <c r="PFQ196" s="25"/>
      <c r="PFR196" s="25"/>
      <c r="PFS196" s="25"/>
      <c r="PFT196" s="25"/>
      <c r="PFU196" s="25"/>
      <c r="PFV196" s="25"/>
      <c r="PFW196" s="25"/>
      <c r="PFX196" s="25"/>
      <c r="PFY196" s="25"/>
      <c r="PFZ196" s="25"/>
      <c r="PGA196" s="25"/>
      <c r="PGB196" s="25"/>
      <c r="PGC196" s="25"/>
      <c r="PGD196" s="25"/>
      <c r="PGE196" s="25"/>
      <c r="PGF196" s="25"/>
      <c r="PGG196" s="25"/>
      <c r="PGH196" s="25"/>
      <c r="PGI196" s="25"/>
      <c r="PGJ196" s="25"/>
      <c r="PGK196" s="25"/>
      <c r="PGL196" s="25"/>
      <c r="PGM196" s="25"/>
      <c r="PGN196" s="25"/>
      <c r="PGO196" s="25"/>
      <c r="PGP196" s="25"/>
      <c r="PGQ196" s="25"/>
      <c r="PGR196" s="25"/>
      <c r="PGS196" s="25"/>
      <c r="PGT196" s="25"/>
      <c r="PGU196" s="25"/>
      <c r="PGV196" s="25"/>
      <c r="PGW196" s="25"/>
      <c r="PGX196" s="25"/>
      <c r="PGY196" s="25"/>
      <c r="PGZ196" s="25"/>
      <c r="PHA196" s="25"/>
      <c r="PHB196" s="25"/>
      <c r="PHC196" s="25"/>
      <c r="PHD196" s="25"/>
      <c r="PHE196" s="25"/>
      <c r="PHF196" s="25"/>
      <c r="PHG196" s="25"/>
      <c r="PHH196" s="25"/>
      <c r="PHI196" s="25"/>
      <c r="PHJ196" s="25"/>
      <c r="PHK196" s="25"/>
      <c r="PHL196" s="25"/>
      <c r="PHM196" s="25"/>
      <c r="PHN196" s="25"/>
      <c r="PHO196" s="25"/>
      <c r="PHP196" s="25"/>
      <c r="PHQ196" s="25"/>
      <c r="PHR196" s="25"/>
      <c r="PHS196" s="25"/>
      <c r="PHT196" s="25"/>
      <c r="PHU196" s="25"/>
      <c r="PHV196" s="25"/>
      <c r="PHW196" s="25"/>
      <c r="PHX196" s="25"/>
      <c r="PHY196" s="25"/>
      <c r="PHZ196" s="25"/>
      <c r="PIA196" s="25"/>
      <c r="PIB196" s="25"/>
      <c r="PIC196" s="25"/>
      <c r="PID196" s="25"/>
      <c r="PIE196" s="25"/>
      <c r="PIF196" s="25"/>
      <c r="PIG196" s="25"/>
      <c r="PIH196" s="25"/>
      <c r="PII196" s="25"/>
      <c r="PIJ196" s="25"/>
      <c r="PIK196" s="25"/>
      <c r="PIL196" s="25"/>
      <c r="PIM196" s="25"/>
      <c r="PIN196" s="25"/>
      <c r="PIO196" s="25"/>
      <c r="PIP196" s="25"/>
      <c r="PIQ196" s="25"/>
      <c r="PIR196" s="25"/>
      <c r="PIS196" s="25"/>
      <c r="PIT196" s="25"/>
      <c r="PIU196" s="25"/>
      <c r="PIV196" s="25"/>
      <c r="PIW196" s="25"/>
      <c r="PIX196" s="25"/>
      <c r="PIY196" s="25"/>
      <c r="PIZ196" s="25"/>
      <c r="PJA196" s="25"/>
      <c r="PJB196" s="25"/>
      <c r="PJC196" s="25"/>
      <c r="PJD196" s="25"/>
      <c r="PJE196" s="25"/>
      <c r="PJF196" s="25"/>
      <c r="PJG196" s="25"/>
      <c r="PJH196" s="25"/>
      <c r="PJI196" s="25"/>
      <c r="PJJ196" s="25"/>
      <c r="PJK196" s="25"/>
      <c r="PJL196" s="25"/>
      <c r="PJM196" s="25"/>
      <c r="PJN196" s="25"/>
      <c r="PJO196" s="25"/>
      <c r="PJP196" s="25"/>
      <c r="PJQ196" s="25"/>
      <c r="PJR196" s="25"/>
      <c r="PJS196" s="25"/>
      <c r="PJT196" s="25"/>
      <c r="PJU196" s="25"/>
      <c r="PJV196" s="25"/>
      <c r="PJW196" s="25"/>
      <c r="PJX196" s="25"/>
      <c r="PJY196" s="25"/>
      <c r="PJZ196" s="25"/>
      <c r="PKA196" s="25"/>
      <c r="PKB196" s="25"/>
      <c r="PKC196" s="25"/>
      <c r="PKD196" s="25"/>
      <c r="PKE196" s="25"/>
      <c r="PKF196" s="25"/>
      <c r="PKG196" s="25"/>
      <c r="PKH196" s="25"/>
      <c r="PKI196" s="25"/>
      <c r="PKJ196" s="25"/>
      <c r="PKK196" s="25"/>
      <c r="PKL196" s="25"/>
      <c r="PKM196" s="25"/>
      <c r="PKN196" s="25"/>
      <c r="PKO196" s="25"/>
      <c r="PKP196" s="25"/>
      <c r="PKQ196" s="25"/>
      <c r="PKR196" s="25"/>
      <c r="PKS196" s="25"/>
      <c r="PKT196" s="25"/>
      <c r="PKU196" s="25"/>
      <c r="PKV196" s="25"/>
      <c r="PKW196" s="25"/>
      <c r="PKX196" s="25"/>
      <c r="PKY196" s="25"/>
      <c r="PKZ196" s="25"/>
      <c r="PLA196" s="25"/>
      <c r="PLB196" s="25"/>
      <c r="PLC196" s="25"/>
      <c r="PLD196" s="25"/>
      <c r="PLE196" s="25"/>
      <c r="PLF196" s="25"/>
      <c r="PLG196" s="25"/>
      <c r="PLH196" s="25"/>
      <c r="PLI196" s="25"/>
      <c r="PLJ196" s="25"/>
      <c r="PLK196" s="25"/>
      <c r="PLL196" s="25"/>
      <c r="PLM196" s="25"/>
      <c r="PLN196" s="25"/>
      <c r="PLO196" s="25"/>
      <c r="PLP196" s="25"/>
      <c r="PLQ196" s="25"/>
      <c r="PLR196" s="25"/>
      <c r="PLS196" s="25"/>
      <c r="PLT196" s="25"/>
      <c r="PLU196" s="25"/>
      <c r="PLV196" s="25"/>
      <c r="PLW196" s="25"/>
      <c r="PLX196" s="25"/>
      <c r="PLY196" s="25"/>
      <c r="PLZ196" s="25"/>
      <c r="PMA196" s="25"/>
      <c r="PMB196" s="25"/>
      <c r="PMC196" s="25"/>
      <c r="PMD196" s="25"/>
      <c r="PME196" s="25"/>
      <c r="PMF196" s="25"/>
      <c r="PMG196" s="25"/>
      <c r="PMH196" s="25"/>
      <c r="PMI196" s="25"/>
      <c r="PMJ196" s="25"/>
      <c r="PMK196" s="25"/>
      <c r="PML196" s="25"/>
      <c r="PMM196" s="25"/>
      <c r="PMN196" s="25"/>
      <c r="PMO196" s="25"/>
      <c r="PMP196" s="25"/>
      <c r="PMQ196" s="25"/>
      <c r="PMR196" s="25"/>
      <c r="PMS196" s="25"/>
      <c r="PMT196" s="25"/>
      <c r="PMU196" s="25"/>
      <c r="PMV196" s="25"/>
      <c r="PMW196" s="25"/>
      <c r="PMX196" s="25"/>
      <c r="PMY196" s="25"/>
      <c r="PMZ196" s="25"/>
      <c r="PNA196" s="25"/>
      <c r="PNB196" s="25"/>
      <c r="PNC196" s="25"/>
      <c r="PND196" s="25"/>
      <c r="PNE196" s="25"/>
      <c r="PNF196" s="25"/>
      <c r="PNG196" s="25"/>
      <c r="PNH196" s="25"/>
      <c r="PNI196" s="25"/>
      <c r="PNJ196" s="25"/>
      <c r="PNK196" s="25"/>
      <c r="PNL196" s="25"/>
      <c r="PNM196" s="25"/>
      <c r="PNN196" s="25"/>
      <c r="PNO196" s="25"/>
      <c r="PNP196" s="25"/>
      <c r="PNQ196" s="25"/>
      <c r="PNR196" s="25"/>
      <c r="PNS196" s="25"/>
      <c r="PNT196" s="25"/>
      <c r="PNU196" s="25"/>
      <c r="PNV196" s="25"/>
      <c r="PNW196" s="25"/>
      <c r="PNX196" s="25"/>
      <c r="PNY196" s="25"/>
      <c r="PNZ196" s="25"/>
      <c r="POA196" s="25"/>
      <c r="POB196" s="25"/>
      <c r="POC196" s="25"/>
      <c r="POD196" s="25"/>
      <c r="POE196" s="25"/>
      <c r="POF196" s="25"/>
      <c r="POG196" s="25"/>
      <c r="POH196" s="25"/>
      <c r="POI196" s="25"/>
      <c r="POJ196" s="25"/>
      <c r="POK196" s="25"/>
      <c r="POL196" s="25"/>
      <c r="POM196" s="25"/>
      <c r="PON196" s="25"/>
      <c r="POO196" s="25"/>
      <c r="POP196" s="25"/>
      <c r="POQ196" s="25"/>
      <c r="POR196" s="25"/>
      <c r="POS196" s="25"/>
      <c r="POT196" s="25"/>
      <c r="POU196" s="25"/>
      <c r="POV196" s="25"/>
      <c r="POW196" s="25"/>
      <c r="POX196" s="25"/>
      <c r="POY196" s="25"/>
      <c r="POZ196" s="25"/>
      <c r="PPA196" s="25"/>
      <c r="PPB196" s="25"/>
      <c r="PPC196" s="25"/>
      <c r="PPD196" s="25"/>
      <c r="PPE196" s="25"/>
      <c r="PPF196" s="25"/>
      <c r="PPG196" s="25"/>
      <c r="PPH196" s="25"/>
      <c r="PPI196" s="25"/>
      <c r="PPJ196" s="25"/>
      <c r="PPK196" s="25"/>
      <c r="PPL196" s="25"/>
      <c r="PPM196" s="25"/>
      <c r="PPN196" s="25"/>
      <c r="PPO196" s="25"/>
      <c r="PPP196" s="25"/>
      <c r="PPQ196" s="25"/>
      <c r="PPR196" s="25"/>
      <c r="PPS196" s="25"/>
      <c r="PPT196" s="25"/>
      <c r="PPU196" s="25"/>
      <c r="PPV196" s="25"/>
      <c r="PPW196" s="25"/>
      <c r="PPX196" s="25"/>
      <c r="PPY196" s="25"/>
      <c r="PPZ196" s="25"/>
      <c r="PQA196" s="25"/>
      <c r="PQB196" s="25"/>
      <c r="PQC196" s="25"/>
      <c r="PQD196" s="25"/>
      <c r="PQE196" s="25"/>
      <c r="PQF196" s="25"/>
      <c r="PQG196" s="25"/>
      <c r="PQH196" s="25"/>
      <c r="PQI196" s="25"/>
      <c r="PQJ196" s="25"/>
      <c r="PQK196" s="25"/>
      <c r="PQL196" s="25"/>
      <c r="PQM196" s="25"/>
      <c r="PQN196" s="25"/>
      <c r="PQO196" s="25"/>
      <c r="PQP196" s="25"/>
      <c r="PQQ196" s="25"/>
      <c r="PQR196" s="25"/>
      <c r="PQS196" s="25"/>
      <c r="PQT196" s="25"/>
      <c r="PQU196" s="25"/>
      <c r="PQV196" s="25"/>
      <c r="PQW196" s="25"/>
      <c r="PQX196" s="25"/>
      <c r="PQY196" s="25"/>
      <c r="PQZ196" s="25"/>
      <c r="PRA196" s="25"/>
      <c r="PRB196" s="25"/>
      <c r="PRC196" s="25"/>
      <c r="PRD196" s="25"/>
      <c r="PRE196" s="25"/>
      <c r="PRF196" s="25"/>
      <c r="PRG196" s="25"/>
      <c r="PRH196" s="25"/>
      <c r="PRI196" s="25"/>
      <c r="PRJ196" s="25"/>
      <c r="PRK196" s="25"/>
      <c r="PRL196" s="25"/>
      <c r="PRM196" s="25"/>
      <c r="PRN196" s="25"/>
      <c r="PRO196" s="25"/>
      <c r="PRP196" s="25"/>
      <c r="PRQ196" s="25"/>
      <c r="PRR196" s="25"/>
      <c r="PRS196" s="25"/>
      <c r="PRT196" s="25"/>
      <c r="PRU196" s="25"/>
      <c r="PRV196" s="25"/>
      <c r="PRW196" s="25"/>
      <c r="PRX196" s="25"/>
      <c r="PRY196" s="25"/>
      <c r="PRZ196" s="25"/>
      <c r="PSA196" s="25"/>
      <c r="PSB196" s="25"/>
      <c r="PSC196" s="25"/>
      <c r="PSD196" s="25"/>
      <c r="PSE196" s="25"/>
      <c r="PSF196" s="25"/>
      <c r="PSG196" s="25"/>
      <c r="PSH196" s="25"/>
      <c r="PSI196" s="25"/>
      <c r="PSJ196" s="25"/>
      <c r="PSK196" s="25"/>
      <c r="PSL196" s="25"/>
      <c r="PSM196" s="25"/>
      <c r="PSN196" s="25"/>
      <c r="PSO196" s="25"/>
      <c r="PSP196" s="25"/>
      <c r="PSQ196" s="25"/>
      <c r="PSR196" s="25"/>
      <c r="PSS196" s="25"/>
      <c r="PST196" s="25"/>
      <c r="PSU196" s="25"/>
      <c r="PSV196" s="25"/>
      <c r="PSW196" s="25"/>
      <c r="PSX196" s="25"/>
      <c r="PSY196" s="25"/>
      <c r="PSZ196" s="25"/>
      <c r="PTA196" s="25"/>
      <c r="PTB196" s="25"/>
      <c r="PTC196" s="25"/>
      <c r="PTD196" s="25"/>
      <c r="PTE196" s="25"/>
      <c r="PTF196" s="25"/>
      <c r="PTG196" s="25"/>
      <c r="PTH196" s="25"/>
      <c r="PTI196" s="25"/>
      <c r="PTJ196" s="25"/>
      <c r="PTK196" s="25"/>
      <c r="PTL196" s="25"/>
      <c r="PTM196" s="25"/>
      <c r="PTN196" s="25"/>
      <c r="PTO196" s="25"/>
      <c r="PTP196" s="25"/>
      <c r="PTQ196" s="25"/>
      <c r="PTR196" s="25"/>
      <c r="PTS196" s="25"/>
      <c r="PTT196" s="25"/>
      <c r="PTU196" s="25"/>
      <c r="PTV196" s="25"/>
      <c r="PTW196" s="25"/>
      <c r="PTX196" s="25"/>
      <c r="PTY196" s="25"/>
      <c r="PTZ196" s="25"/>
      <c r="PUA196" s="25"/>
      <c r="PUB196" s="25"/>
      <c r="PUC196" s="25"/>
      <c r="PUD196" s="25"/>
      <c r="PUE196" s="25"/>
      <c r="PUF196" s="25"/>
      <c r="PUG196" s="25"/>
      <c r="PUH196" s="25"/>
      <c r="PUI196" s="25"/>
      <c r="PUJ196" s="25"/>
      <c r="PUK196" s="25"/>
      <c r="PUL196" s="25"/>
      <c r="PUM196" s="25"/>
      <c r="PUN196" s="25"/>
      <c r="PUO196" s="25"/>
      <c r="PUP196" s="25"/>
      <c r="PUQ196" s="25"/>
      <c r="PUR196" s="25"/>
      <c r="PUS196" s="25"/>
      <c r="PUT196" s="25"/>
      <c r="PUU196" s="25"/>
      <c r="PUV196" s="25"/>
      <c r="PUW196" s="25"/>
      <c r="PUX196" s="25"/>
      <c r="PUY196" s="25"/>
      <c r="PUZ196" s="25"/>
      <c r="PVA196" s="25"/>
      <c r="PVB196" s="25"/>
      <c r="PVC196" s="25"/>
      <c r="PVD196" s="25"/>
      <c r="PVE196" s="25"/>
      <c r="PVF196" s="25"/>
      <c r="PVG196" s="25"/>
      <c r="PVH196" s="25"/>
      <c r="PVI196" s="25"/>
      <c r="PVJ196" s="25"/>
      <c r="PVK196" s="25"/>
      <c r="PVL196" s="25"/>
      <c r="PVM196" s="25"/>
      <c r="PVN196" s="25"/>
      <c r="PVO196" s="25"/>
      <c r="PVP196" s="25"/>
      <c r="PVQ196" s="25"/>
      <c r="PVR196" s="25"/>
      <c r="PVS196" s="25"/>
      <c r="PVT196" s="25"/>
      <c r="PVU196" s="25"/>
      <c r="PVV196" s="25"/>
      <c r="PVW196" s="25"/>
      <c r="PVX196" s="25"/>
      <c r="PVY196" s="25"/>
      <c r="PVZ196" s="25"/>
      <c r="PWA196" s="25"/>
      <c r="PWB196" s="25"/>
      <c r="PWC196" s="25"/>
      <c r="PWD196" s="25"/>
      <c r="PWE196" s="25"/>
      <c r="PWF196" s="25"/>
      <c r="PWG196" s="25"/>
      <c r="PWH196" s="25"/>
      <c r="PWI196" s="25"/>
      <c r="PWJ196" s="25"/>
      <c r="PWK196" s="25"/>
      <c r="PWL196" s="25"/>
      <c r="PWM196" s="25"/>
      <c r="PWN196" s="25"/>
      <c r="PWO196" s="25"/>
      <c r="PWP196" s="25"/>
      <c r="PWQ196" s="25"/>
      <c r="PWR196" s="25"/>
      <c r="PWS196" s="25"/>
      <c r="PWT196" s="25"/>
      <c r="PWU196" s="25"/>
      <c r="PWV196" s="25"/>
      <c r="PWW196" s="25"/>
      <c r="PWX196" s="25"/>
      <c r="PWY196" s="25"/>
      <c r="PWZ196" s="25"/>
      <c r="PXA196" s="25"/>
      <c r="PXB196" s="25"/>
      <c r="PXC196" s="25"/>
      <c r="PXD196" s="25"/>
      <c r="PXE196" s="25"/>
      <c r="PXF196" s="25"/>
      <c r="PXG196" s="25"/>
      <c r="PXH196" s="25"/>
      <c r="PXI196" s="25"/>
      <c r="PXJ196" s="25"/>
      <c r="PXK196" s="25"/>
      <c r="PXL196" s="25"/>
      <c r="PXM196" s="25"/>
      <c r="PXN196" s="25"/>
      <c r="PXO196" s="25"/>
      <c r="PXP196" s="25"/>
      <c r="PXQ196" s="25"/>
      <c r="PXR196" s="25"/>
      <c r="PXS196" s="25"/>
      <c r="PXT196" s="25"/>
      <c r="PXU196" s="25"/>
      <c r="PXV196" s="25"/>
      <c r="PXW196" s="25"/>
      <c r="PXX196" s="25"/>
      <c r="PXY196" s="25"/>
      <c r="PXZ196" s="25"/>
      <c r="PYA196" s="25"/>
      <c r="PYB196" s="25"/>
      <c r="PYC196" s="25"/>
      <c r="PYD196" s="25"/>
      <c r="PYE196" s="25"/>
      <c r="PYF196" s="25"/>
      <c r="PYG196" s="25"/>
      <c r="PYH196" s="25"/>
      <c r="PYI196" s="25"/>
      <c r="PYJ196" s="25"/>
      <c r="PYK196" s="25"/>
      <c r="PYL196" s="25"/>
      <c r="PYM196" s="25"/>
      <c r="PYN196" s="25"/>
      <c r="PYO196" s="25"/>
      <c r="PYP196" s="25"/>
      <c r="PYQ196" s="25"/>
      <c r="PYR196" s="25"/>
      <c r="PYS196" s="25"/>
      <c r="PYT196" s="25"/>
      <c r="PYU196" s="25"/>
      <c r="PYV196" s="25"/>
      <c r="PYW196" s="25"/>
      <c r="PYX196" s="25"/>
      <c r="PYY196" s="25"/>
      <c r="PYZ196" s="25"/>
      <c r="PZA196" s="25"/>
      <c r="PZB196" s="25"/>
      <c r="PZC196" s="25"/>
      <c r="PZD196" s="25"/>
      <c r="PZE196" s="25"/>
      <c r="PZF196" s="25"/>
      <c r="PZG196" s="25"/>
      <c r="PZH196" s="25"/>
      <c r="PZI196" s="25"/>
      <c r="PZJ196" s="25"/>
      <c r="PZK196" s="25"/>
      <c r="PZL196" s="25"/>
      <c r="PZM196" s="25"/>
      <c r="PZN196" s="25"/>
      <c r="PZO196" s="25"/>
      <c r="PZP196" s="25"/>
      <c r="PZQ196" s="25"/>
      <c r="PZR196" s="25"/>
      <c r="PZS196" s="25"/>
      <c r="PZT196" s="25"/>
      <c r="PZU196" s="25"/>
      <c r="PZV196" s="25"/>
      <c r="PZW196" s="25"/>
      <c r="PZX196" s="25"/>
      <c r="PZY196" s="25"/>
      <c r="PZZ196" s="25"/>
      <c r="QAA196" s="25"/>
      <c r="QAB196" s="25"/>
      <c r="QAC196" s="25"/>
      <c r="QAD196" s="25"/>
      <c r="QAE196" s="25"/>
      <c r="QAF196" s="25"/>
      <c r="QAG196" s="25"/>
      <c r="QAH196" s="25"/>
      <c r="QAI196" s="25"/>
      <c r="QAJ196" s="25"/>
      <c r="QAK196" s="25"/>
      <c r="QAL196" s="25"/>
      <c r="QAM196" s="25"/>
      <c r="QAN196" s="25"/>
      <c r="QAO196" s="25"/>
      <c r="QAP196" s="25"/>
      <c r="QAQ196" s="25"/>
      <c r="QAR196" s="25"/>
      <c r="QAS196" s="25"/>
      <c r="QAT196" s="25"/>
      <c r="QAU196" s="25"/>
      <c r="QAV196" s="25"/>
      <c r="QAW196" s="25"/>
      <c r="QAX196" s="25"/>
      <c r="QAY196" s="25"/>
      <c r="QAZ196" s="25"/>
      <c r="QBA196" s="25"/>
      <c r="QBB196" s="25"/>
      <c r="QBC196" s="25"/>
      <c r="QBD196" s="25"/>
      <c r="QBE196" s="25"/>
      <c r="QBF196" s="25"/>
      <c r="QBG196" s="25"/>
      <c r="QBH196" s="25"/>
      <c r="QBI196" s="25"/>
      <c r="QBJ196" s="25"/>
      <c r="QBK196" s="25"/>
      <c r="QBL196" s="25"/>
      <c r="QBM196" s="25"/>
      <c r="QBN196" s="25"/>
      <c r="QBO196" s="25"/>
      <c r="QBP196" s="25"/>
      <c r="QBQ196" s="25"/>
      <c r="QBR196" s="25"/>
      <c r="QBS196" s="25"/>
      <c r="QBT196" s="25"/>
      <c r="QBU196" s="25"/>
      <c r="QBV196" s="25"/>
      <c r="QBW196" s="25"/>
      <c r="QBX196" s="25"/>
      <c r="QBY196" s="25"/>
      <c r="QBZ196" s="25"/>
      <c r="QCA196" s="25"/>
      <c r="QCB196" s="25"/>
      <c r="QCC196" s="25"/>
      <c r="QCD196" s="25"/>
      <c r="QCE196" s="25"/>
      <c r="QCF196" s="25"/>
      <c r="QCG196" s="25"/>
      <c r="QCH196" s="25"/>
      <c r="QCI196" s="25"/>
      <c r="QCJ196" s="25"/>
      <c r="QCK196" s="25"/>
      <c r="QCL196" s="25"/>
      <c r="QCM196" s="25"/>
      <c r="QCN196" s="25"/>
      <c r="QCO196" s="25"/>
      <c r="QCP196" s="25"/>
      <c r="QCQ196" s="25"/>
      <c r="QCR196" s="25"/>
      <c r="QCS196" s="25"/>
      <c r="QCT196" s="25"/>
      <c r="QCU196" s="25"/>
      <c r="QCV196" s="25"/>
      <c r="QCW196" s="25"/>
      <c r="QCX196" s="25"/>
      <c r="QCY196" s="25"/>
      <c r="QCZ196" s="25"/>
      <c r="QDA196" s="25"/>
      <c r="QDB196" s="25"/>
      <c r="QDC196" s="25"/>
      <c r="QDD196" s="25"/>
      <c r="QDE196" s="25"/>
      <c r="QDF196" s="25"/>
      <c r="QDG196" s="25"/>
      <c r="QDH196" s="25"/>
      <c r="QDI196" s="25"/>
      <c r="QDJ196" s="25"/>
      <c r="QDK196" s="25"/>
      <c r="QDL196" s="25"/>
      <c r="QDM196" s="25"/>
      <c r="QDN196" s="25"/>
      <c r="QDO196" s="25"/>
      <c r="QDP196" s="25"/>
      <c r="QDQ196" s="25"/>
      <c r="QDR196" s="25"/>
      <c r="QDS196" s="25"/>
      <c r="QDT196" s="25"/>
      <c r="QDU196" s="25"/>
      <c r="QDV196" s="25"/>
      <c r="QDW196" s="25"/>
      <c r="QDX196" s="25"/>
      <c r="QDY196" s="25"/>
      <c r="QDZ196" s="25"/>
      <c r="QEA196" s="25"/>
      <c r="QEB196" s="25"/>
      <c r="QEC196" s="25"/>
      <c r="QED196" s="25"/>
      <c r="QEE196" s="25"/>
      <c r="QEF196" s="25"/>
      <c r="QEG196" s="25"/>
      <c r="QEH196" s="25"/>
      <c r="QEI196" s="25"/>
      <c r="QEJ196" s="25"/>
      <c r="QEK196" s="25"/>
      <c r="QEL196" s="25"/>
      <c r="QEM196" s="25"/>
      <c r="QEN196" s="25"/>
      <c r="QEO196" s="25"/>
      <c r="QEP196" s="25"/>
      <c r="QEQ196" s="25"/>
      <c r="QER196" s="25"/>
      <c r="QES196" s="25"/>
      <c r="QET196" s="25"/>
      <c r="QEU196" s="25"/>
      <c r="QEV196" s="25"/>
      <c r="QEW196" s="25"/>
      <c r="QEX196" s="25"/>
      <c r="QEY196" s="25"/>
      <c r="QEZ196" s="25"/>
      <c r="QFA196" s="25"/>
      <c r="QFB196" s="25"/>
      <c r="QFC196" s="25"/>
      <c r="QFD196" s="25"/>
      <c r="QFE196" s="25"/>
      <c r="QFF196" s="25"/>
      <c r="QFG196" s="25"/>
      <c r="QFH196" s="25"/>
      <c r="QFI196" s="25"/>
      <c r="QFJ196" s="25"/>
      <c r="QFK196" s="25"/>
      <c r="QFL196" s="25"/>
      <c r="QFM196" s="25"/>
      <c r="QFN196" s="25"/>
      <c r="QFO196" s="25"/>
      <c r="QFP196" s="25"/>
      <c r="QFQ196" s="25"/>
      <c r="QFR196" s="25"/>
      <c r="QFS196" s="25"/>
      <c r="QFT196" s="25"/>
      <c r="QFU196" s="25"/>
      <c r="QFV196" s="25"/>
      <c r="QFW196" s="25"/>
      <c r="QFX196" s="25"/>
      <c r="QFY196" s="25"/>
      <c r="QFZ196" s="25"/>
      <c r="QGA196" s="25"/>
      <c r="QGB196" s="25"/>
      <c r="QGC196" s="25"/>
      <c r="QGD196" s="25"/>
      <c r="QGE196" s="25"/>
      <c r="QGF196" s="25"/>
      <c r="QGG196" s="25"/>
      <c r="QGH196" s="25"/>
      <c r="QGI196" s="25"/>
      <c r="QGJ196" s="25"/>
      <c r="QGK196" s="25"/>
      <c r="QGL196" s="25"/>
      <c r="QGM196" s="25"/>
      <c r="QGN196" s="25"/>
      <c r="QGO196" s="25"/>
      <c r="QGP196" s="25"/>
      <c r="QGQ196" s="25"/>
      <c r="QGR196" s="25"/>
      <c r="QGS196" s="25"/>
      <c r="QGT196" s="25"/>
      <c r="QGU196" s="25"/>
      <c r="QGV196" s="25"/>
      <c r="QGW196" s="25"/>
      <c r="QGX196" s="25"/>
      <c r="QGY196" s="25"/>
      <c r="QGZ196" s="25"/>
      <c r="QHA196" s="25"/>
      <c r="QHB196" s="25"/>
      <c r="QHC196" s="25"/>
      <c r="QHD196" s="25"/>
      <c r="QHE196" s="25"/>
      <c r="QHF196" s="25"/>
      <c r="QHG196" s="25"/>
      <c r="QHH196" s="25"/>
      <c r="QHI196" s="25"/>
      <c r="QHJ196" s="25"/>
      <c r="QHK196" s="25"/>
      <c r="QHL196" s="25"/>
      <c r="QHM196" s="25"/>
      <c r="QHN196" s="25"/>
      <c r="QHO196" s="25"/>
      <c r="QHP196" s="25"/>
      <c r="QHQ196" s="25"/>
      <c r="QHR196" s="25"/>
      <c r="QHS196" s="25"/>
      <c r="QHT196" s="25"/>
      <c r="QHU196" s="25"/>
      <c r="QHV196" s="25"/>
      <c r="QHW196" s="25"/>
      <c r="QHX196" s="25"/>
      <c r="QHY196" s="25"/>
      <c r="QHZ196" s="25"/>
      <c r="QIA196" s="25"/>
      <c r="QIB196" s="25"/>
      <c r="QIC196" s="25"/>
      <c r="QID196" s="25"/>
      <c r="QIE196" s="25"/>
      <c r="QIF196" s="25"/>
      <c r="QIG196" s="25"/>
      <c r="QIH196" s="25"/>
      <c r="QII196" s="25"/>
      <c r="QIJ196" s="25"/>
      <c r="QIK196" s="25"/>
      <c r="QIL196" s="25"/>
      <c r="QIM196" s="25"/>
      <c r="QIN196" s="25"/>
      <c r="QIO196" s="25"/>
      <c r="QIP196" s="25"/>
      <c r="QIQ196" s="25"/>
      <c r="QIR196" s="25"/>
      <c r="QIS196" s="25"/>
      <c r="QIT196" s="25"/>
      <c r="QIU196" s="25"/>
      <c r="QIV196" s="25"/>
      <c r="QIW196" s="25"/>
      <c r="QIX196" s="25"/>
      <c r="QIY196" s="25"/>
      <c r="QIZ196" s="25"/>
      <c r="QJA196" s="25"/>
      <c r="QJB196" s="25"/>
      <c r="QJC196" s="25"/>
      <c r="QJD196" s="25"/>
      <c r="QJE196" s="25"/>
      <c r="QJF196" s="25"/>
      <c r="QJG196" s="25"/>
      <c r="QJH196" s="25"/>
      <c r="QJI196" s="25"/>
      <c r="QJJ196" s="25"/>
      <c r="QJK196" s="25"/>
      <c r="QJL196" s="25"/>
      <c r="QJM196" s="25"/>
      <c r="QJN196" s="25"/>
      <c r="QJO196" s="25"/>
      <c r="QJP196" s="25"/>
      <c r="QJQ196" s="25"/>
      <c r="QJR196" s="25"/>
      <c r="QJS196" s="25"/>
      <c r="QJT196" s="25"/>
      <c r="QJU196" s="25"/>
      <c r="QJV196" s="25"/>
      <c r="QJW196" s="25"/>
      <c r="QJX196" s="25"/>
      <c r="QJY196" s="25"/>
      <c r="QJZ196" s="25"/>
      <c r="QKA196" s="25"/>
      <c r="QKB196" s="25"/>
      <c r="QKC196" s="25"/>
      <c r="QKD196" s="25"/>
      <c r="QKE196" s="25"/>
      <c r="QKF196" s="25"/>
      <c r="QKG196" s="25"/>
      <c r="QKH196" s="25"/>
      <c r="QKI196" s="25"/>
      <c r="QKJ196" s="25"/>
      <c r="QKK196" s="25"/>
      <c r="QKL196" s="25"/>
      <c r="QKM196" s="25"/>
      <c r="QKN196" s="25"/>
      <c r="QKO196" s="25"/>
      <c r="QKP196" s="25"/>
      <c r="QKQ196" s="25"/>
      <c r="QKR196" s="25"/>
      <c r="QKS196" s="25"/>
      <c r="QKT196" s="25"/>
      <c r="QKU196" s="25"/>
      <c r="QKV196" s="25"/>
      <c r="QKW196" s="25"/>
      <c r="QKX196" s="25"/>
      <c r="QKY196" s="25"/>
      <c r="QKZ196" s="25"/>
      <c r="QLA196" s="25"/>
      <c r="QLB196" s="25"/>
      <c r="QLC196" s="25"/>
      <c r="QLD196" s="25"/>
      <c r="QLE196" s="25"/>
      <c r="QLF196" s="25"/>
      <c r="QLG196" s="25"/>
      <c r="QLH196" s="25"/>
      <c r="QLI196" s="25"/>
      <c r="QLJ196" s="25"/>
      <c r="QLK196" s="25"/>
      <c r="QLL196" s="25"/>
      <c r="QLM196" s="25"/>
      <c r="QLN196" s="25"/>
      <c r="QLO196" s="25"/>
      <c r="QLP196" s="25"/>
      <c r="QLQ196" s="25"/>
      <c r="QLR196" s="25"/>
      <c r="QLS196" s="25"/>
      <c r="QLT196" s="25"/>
      <c r="QLU196" s="25"/>
      <c r="QLV196" s="25"/>
      <c r="QLW196" s="25"/>
      <c r="QLX196" s="25"/>
      <c r="QLY196" s="25"/>
      <c r="QLZ196" s="25"/>
      <c r="QMA196" s="25"/>
      <c r="QMB196" s="25"/>
      <c r="QMC196" s="25"/>
      <c r="QMD196" s="25"/>
      <c r="QME196" s="25"/>
      <c r="QMF196" s="25"/>
      <c r="QMG196" s="25"/>
      <c r="QMH196" s="25"/>
      <c r="QMI196" s="25"/>
      <c r="QMJ196" s="25"/>
      <c r="QMK196" s="25"/>
      <c r="QML196" s="25"/>
      <c r="QMM196" s="25"/>
      <c r="QMN196" s="25"/>
      <c r="QMO196" s="25"/>
      <c r="QMP196" s="25"/>
      <c r="QMQ196" s="25"/>
      <c r="QMR196" s="25"/>
      <c r="QMS196" s="25"/>
      <c r="QMT196" s="25"/>
      <c r="QMU196" s="25"/>
      <c r="QMV196" s="25"/>
      <c r="QMW196" s="25"/>
      <c r="QMX196" s="25"/>
      <c r="QMY196" s="25"/>
      <c r="QMZ196" s="25"/>
      <c r="QNA196" s="25"/>
      <c r="QNB196" s="25"/>
      <c r="QNC196" s="25"/>
      <c r="QND196" s="25"/>
      <c r="QNE196" s="25"/>
      <c r="QNF196" s="25"/>
      <c r="QNG196" s="25"/>
      <c r="QNH196" s="25"/>
      <c r="QNI196" s="25"/>
      <c r="QNJ196" s="25"/>
      <c r="QNK196" s="25"/>
      <c r="QNL196" s="25"/>
      <c r="QNM196" s="25"/>
      <c r="QNN196" s="25"/>
      <c r="QNO196" s="25"/>
      <c r="QNP196" s="25"/>
      <c r="QNQ196" s="25"/>
      <c r="QNR196" s="25"/>
      <c r="QNS196" s="25"/>
      <c r="QNT196" s="25"/>
      <c r="QNU196" s="25"/>
      <c r="QNV196" s="25"/>
      <c r="QNW196" s="25"/>
      <c r="QNX196" s="25"/>
      <c r="QNY196" s="25"/>
      <c r="QNZ196" s="25"/>
      <c r="QOA196" s="25"/>
      <c r="QOB196" s="25"/>
      <c r="QOC196" s="25"/>
      <c r="QOD196" s="25"/>
      <c r="QOE196" s="25"/>
      <c r="QOF196" s="25"/>
      <c r="QOG196" s="25"/>
      <c r="QOH196" s="25"/>
      <c r="QOI196" s="25"/>
      <c r="QOJ196" s="25"/>
      <c r="QOK196" s="25"/>
      <c r="QOL196" s="25"/>
      <c r="QOM196" s="25"/>
      <c r="QON196" s="25"/>
      <c r="QOO196" s="25"/>
      <c r="QOP196" s="25"/>
      <c r="QOQ196" s="25"/>
      <c r="QOR196" s="25"/>
      <c r="QOS196" s="25"/>
      <c r="QOT196" s="25"/>
      <c r="QOU196" s="25"/>
      <c r="QOV196" s="25"/>
      <c r="QOW196" s="25"/>
      <c r="QOX196" s="25"/>
      <c r="QOY196" s="25"/>
      <c r="QOZ196" s="25"/>
      <c r="QPA196" s="25"/>
      <c r="QPB196" s="25"/>
      <c r="QPC196" s="25"/>
      <c r="QPD196" s="25"/>
      <c r="QPE196" s="25"/>
      <c r="QPF196" s="25"/>
      <c r="QPG196" s="25"/>
      <c r="QPH196" s="25"/>
      <c r="QPI196" s="25"/>
      <c r="QPJ196" s="25"/>
      <c r="QPK196" s="25"/>
      <c r="QPL196" s="25"/>
      <c r="QPM196" s="25"/>
      <c r="QPN196" s="25"/>
      <c r="QPO196" s="25"/>
      <c r="QPP196" s="25"/>
      <c r="QPQ196" s="25"/>
      <c r="QPR196" s="25"/>
      <c r="QPS196" s="25"/>
      <c r="QPT196" s="25"/>
      <c r="QPU196" s="25"/>
      <c r="QPV196" s="25"/>
      <c r="QPW196" s="25"/>
      <c r="QPX196" s="25"/>
      <c r="QPY196" s="25"/>
      <c r="QPZ196" s="25"/>
      <c r="QQA196" s="25"/>
      <c r="QQB196" s="25"/>
      <c r="QQC196" s="25"/>
      <c r="QQD196" s="25"/>
      <c r="QQE196" s="25"/>
      <c r="QQF196" s="25"/>
      <c r="QQG196" s="25"/>
      <c r="QQH196" s="25"/>
      <c r="QQI196" s="25"/>
      <c r="QQJ196" s="25"/>
      <c r="QQK196" s="25"/>
      <c r="QQL196" s="25"/>
      <c r="QQM196" s="25"/>
      <c r="QQN196" s="25"/>
      <c r="QQO196" s="25"/>
      <c r="QQP196" s="25"/>
      <c r="QQQ196" s="25"/>
      <c r="QQR196" s="25"/>
      <c r="QQS196" s="25"/>
      <c r="QQT196" s="25"/>
      <c r="QQU196" s="25"/>
      <c r="QQV196" s="25"/>
      <c r="QQW196" s="25"/>
      <c r="QQX196" s="25"/>
      <c r="QQY196" s="25"/>
      <c r="QQZ196" s="25"/>
      <c r="QRA196" s="25"/>
      <c r="QRB196" s="25"/>
      <c r="QRC196" s="25"/>
      <c r="QRD196" s="25"/>
      <c r="QRE196" s="25"/>
      <c r="QRF196" s="25"/>
      <c r="QRG196" s="25"/>
      <c r="QRH196" s="25"/>
      <c r="QRI196" s="25"/>
      <c r="QRJ196" s="25"/>
      <c r="QRK196" s="25"/>
      <c r="QRL196" s="25"/>
      <c r="QRM196" s="25"/>
      <c r="QRN196" s="25"/>
      <c r="QRO196" s="25"/>
      <c r="QRP196" s="25"/>
      <c r="QRQ196" s="25"/>
      <c r="QRR196" s="25"/>
      <c r="QRS196" s="25"/>
      <c r="QRT196" s="25"/>
      <c r="QRU196" s="25"/>
      <c r="QRV196" s="25"/>
      <c r="QRW196" s="25"/>
      <c r="QRX196" s="25"/>
      <c r="QRY196" s="25"/>
      <c r="QRZ196" s="25"/>
      <c r="QSA196" s="25"/>
      <c r="QSB196" s="25"/>
      <c r="QSC196" s="25"/>
      <c r="QSD196" s="25"/>
      <c r="QSE196" s="25"/>
      <c r="QSF196" s="25"/>
      <c r="QSG196" s="25"/>
      <c r="QSH196" s="25"/>
      <c r="QSI196" s="25"/>
      <c r="QSJ196" s="25"/>
      <c r="QSK196" s="25"/>
      <c r="QSL196" s="25"/>
      <c r="QSM196" s="25"/>
      <c r="QSN196" s="25"/>
      <c r="QSO196" s="25"/>
      <c r="QSP196" s="25"/>
      <c r="QSQ196" s="25"/>
      <c r="QSR196" s="25"/>
      <c r="QSS196" s="25"/>
      <c r="QST196" s="25"/>
      <c r="QSU196" s="25"/>
      <c r="QSV196" s="25"/>
      <c r="QSW196" s="25"/>
      <c r="QSX196" s="25"/>
      <c r="QSY196" s="25"/>
      <c r="QSZ196" s="25"/>
      <c r="QTA196" s="25"/>
      <c r="QTB196" s="25"/>
      <c r="QTC196" s="25"/>
      <c r="QTD196" s="25"/>
      <c r="QTE196" s="25"/>
      <c r="QTF196" s="25"/>
      <c r="QTG196" s="25"/>
      <c r="QTH196" s="25"/>
      <c r="QTI196" s="25"/>
      <c r="QTJ196" s="25"/>
      <c r="QTK196" s="25"/>
      <c r="QTL196" s="25"/>
      <c r="QTM196" s="25"/>
      <c r="QTN196" s="25"/>
      <c r="QTO196" s="25"/>
      <c r="QTP196" s="25"/>
      <c r="QTQ196" s="25"/>
      <c r="QTR196" s="25"/>
      <c r="QTS196" s="25"/>
      <c r="QTT196" s="25"/>
      <c r="QTU196" s="25"/>
      <c r="QTV196" s="25"/>
      <c r="QTW196" s="25"/>
      <c r="QTX196" s="25"/>
      <c r="QTY196" s="25"/>
      <c r="QTZ196" s="25"/>
      <c r="QUA196" s="25"/>
      <c r="QUB196" s="25"/>
      <c r="QUC196" s="25"/>
      <c r="QUD196" s="25"/>
      <c r="QUE196" s="25"/>
      <c r="QUF196" s="25"/>
      <c r="QUG196" s="25"/>
      <c r="QUH196" s="25"/>
      <c r="QUI196" s="25"/>
      <c r="QUJ196" s="25"/>
      <c r="QUK196" s="25"/>
      <c r="QUL196" s="25"/>
      <c r="QUM196" s="25"/>
      <c r="QUN196" s="25"/>
      <c r="QUO196" s="25"/>
      <c r="QUP196" s="25"/>
      <c r="QUQ196" s="25"/>
      <c r="QUR196" s="25"/>
      <c r="QUS196" s="25"/>
      <c r="QUT196" s="25"/>
      <c r="QUU196" s="25"/>
      <c r="QUV196" s="25"/>
      <c r="QUW196" s="25"/>
      <c r="QUX196" s="25"/>
      <c r="QUY196" s="25"/>
      <c r="QUZ196" s="25"/>
      <c r="QVA196" s="25"/>
      <c r="QVB196" s="25"/>
      <c r="QVC196" s="25"/>
      <c r="QVD196" s="25"/>
      <c r="QVE196" s="25"/>
      <c r="QVF196" s="25"/>
      <c r="QVG196" s="25"/>
      <c r="QVH196" s="25"/>
      <c r="QVI196" s="25"/>
      <c r="QVJ196" s="25"/>
      <c r="QVK196" s="25"/>
      <c r="QVL196" s="25"/>
      <c r="QVM196" s="25"/>
      <c r="QVN196" s="25"/>
      <c r="QVO196" s="25"/>
      <c r="QVP196" s="25"/>
      <c r="QVQ196" s="25"/>
      <c r="QVR196" s="25"/>
      <c r="QVS196" s="25"/>
      <c r="QVT196" s="25"/>
      <c r="QVU196" s="25"/>
      <c r="QVV196" s="25"/>
      <c r="QVW196" s="25"/>
      <c r="QVX196" s="25"/>
      <c r="QVY196" s="25"/>
      <c r="QVZ196" s="25"/>
      <c r="QWA196" s="25"/>
      <c r="QWB196" s="25"/>
      <c r="QWC196" s="25"/>
      <c r="QWD196" s="25"/>
      <c r="QWE196" s="25"/>
      <c r="QWF196" s="25"/>
      <c r="QWG196" s="25"/>
      <c r="QWH196" s="25"/>
      <c r="QWI196" s="25"/>
      <c r="QWJ196" s="25"/>
      <c r="QWK196" s="25"/>
      <c r="QWL196" s="25"/>
      <c r="QWM196" s="25"/>
      <c r="QWN196" s="25"/>
      <c r="QWO196" s="25"/>
      <c r="QWP196" s="25"/>
      <c r="QWQ196" s="25"/>
      <c r="QWR196" s="25"/>
      <c r="QWS196" s="25"/>
      <c r="QWT196" s="25"/>
      <c r="QWU196" s="25"/>
      <c r="QWV196" s="25"/>
      <c r="QWW196" s="25"/>
      <c r="QWX196" s="25"/>
      <c r="QWY196" s="25"/>
      <c r="QWZ196" s="25"/>
      <c r="QXA196" s="25"/>
      <c r="QXB196" s="25"/>
      <c r="QXC196" s="25"/>
      <c r="QXD196" s="25"/>
      <c r="QXE196" s="25"/>
      <c r="QXF196" s="25"/>
      <c r="QXG196" s="25"/>
      <c r="QXH196" s="25"/>
      <c r="QXI196" s="25"/>
      <c r="QXJ196" s="25"/>
      <c r="QXK196" s="25"/>
      <c r="QXL196" s="25"/>
      <c r="QXM196" s="25"/>
      <c r="QXN196" s="25"/>
      <c r="QXO196" s="25"/>
      <c r="QXP196" s="25"/>
      <c r="QXQ196" s="25"/>
      <c r="QXR196" s="25"/>
      <c r="QXS196" s="25"/>
      <c r="QXT196" s="25"/>
      <c r="QXU196" s="25"/>
      <c r="QXV196" s="25"/>
      <c r="QXW196" s="25"/>
      <c r="QXX196" s="25"/>
      <c r="QXY196" s="25"/>
      <c r="QXZ196" s="25"/>
      <c r="QYA196" s="25"/>
      <c r="QYB196" s="25"/>
      <c r="QYC196" s="25"/>
      <c r="QYD196" s="25"/>
      <c r="QYE196" s="25"/>
      <c r="QYF196" s="25"/>
      <c r="QYG196" s="25"/>
      <c r="QYH196" s="25"/>
      <c r="QYI196" s="25"/>
      <c r="QYJ196" s="25"/>
      <c r="QYK196" s="25"/>
      <c r="QYL196" s="25"/>
      <c r="QYM196" s="25"/>
      <c r="QYN196" s="25"/>
      <c r="QYO196" s="25"/>
      <c r="QYP196" s="25"/>
      <c r="QYQ196" s="25"/>
      <c r="QYR196" s="25"/>
      <c r="QYS196" s="25"/>
      <c r="QYT196" s="25"/>
      <c r="QYU196" s="25"/>
      <c r="QYV196" s="25"/>
      <c r="QYW196" s="25"/>
      <c r="QYX196" s="25"/>
      <c r="QYY196" s="25"/>
      <c r="QYZ196" s="25"/>
      <c r="QZA196" s="25"/>
      <c r="QZB196" s="25"/>
      <c r="QZC196" s="25"/>
      <c r="QZD196" s="25"/>
      <c r="QZE196" s="25"/>
      <c r="QZF196" s="25"/>
      <c r="QZG196" s="25"/>
      <c r="QZH196" s="25"/>
      <c r="QZI196" s="25"/>
      <c r="QZJ196" s="25"/>
      <c r="QZK196" s="25"/>
      <c r="QZL196" s="25"/>
      <c r="QZM196" s="25"/>
      <c r="QZN196" s="25"/>
      <c r="QZO196" s="25"/>
      <c r="QZP196" s="25"/>
      <c r="QZQ196" s="25"/>
      <c r="QZR196" s="25"/>
      <c r="QZS196" s="25"/>
      <c r="QZT196" s="25"/>
      <c r="QZU196" s="25"/>
      <c r="QZV196" s="25"/>
      <c r="QZW196" s="25"/>
      <c r="QZX196" s="25"/>
      <c r="QZY196" s="25"/>
      <c r="QZZ196" s="25"/>
      <c r="RAA196" s="25"/>
      <c r="RAB196" s="25"/>
      <c r="RAC196" s="25"/>
      <c r="RAD196" s="25"/>
      <c r="RAE196" s="25"/>
      <c r="RAF196" s="25"/>
      <c r="RAG196" s="25"/>
      <c r="RAH196" s="25"/>
      <c r="RAI196" s="25"/>
      <c r="RAJ196" s="25"/>
      <c r="RAK196" s="25"/>
      <c r="RAL196" s="25"/>
      <c r="RAM196" s="25"/>
      <c r="RAN196" s="25"/>
      <c r="RAO196" s="25"/>
      <c r="RAP196" s="25"/>
      <c r="RAQ196" s="25"/>
      <c r="RAR196" s="25"/>
      <c r="RAS196" s="25"/>
      <c r="RAT196" s="25"/>
      <c r="RAU196" s="25"/>
      <c r="RAV196" s="25"/>
      <c r="RAW196" s="25"/>
      <c r="RAX196" s="25"/>
      <c r="RAY196" s="25"/>
      <c r="RAZ196" s="25"/>
      <c r="RBA196" s="25"/>
      <c r="RBB196" s="25"/>
      <c r="RBC196" s="25"/>
      <c r="RBD196" s="25"/>
      <c r="RBE196" s="25"/>
      <c r="RBF196" s="25"/>
      <c r="RBG196" s="25"/>
      <c r="RBH196" s="25"/>
      <c r="RBI196" s="25"/>
      <c r="RBJ196" s="25"/>
      <c r="RBK196" s="25"/>
      <c r="RBL196" s="25"/>
      <c r="RBM196" s="25"/>
      <c r="RBN196" s="25"/>
      <c r="RBO196" s="25"/>
      <c r="RBP196" s="25"/>
      <c r="RBQ196" s="25"/>
      <c r="RBR196" s="25"/>
      <c r="RBS196" s="25"/>
      <c r="RBT196" s="25"/>
      <c r="RBU196" s="25"/>
      <c r="RBV196" s="25"/>
      <c r="RBW196" s="25"/>
      <c r="RBX196" s="25"/>
      <c r="RBY196" s="25"/>
      <c r="RBZ196" s="25"/>
      <c r="RCA196" s="25"/>
      <c r="RCB196" s="25"/>
      <c r="RCC196" s="25"/>
      <c r="RCD196" s="25"/>
      <c r="RCE196" s="25"/>
      <c r="RCF196" s="25"/>
      <c r="RCG196" s="25"/>
      <c r="RCH196" s="25"/>
      <c r="RCI196" s="25"/>
      <c r="RCJ196" s="25"/>
      <c r="RCK196" s="25"/>
      <c r="RCL196" s="25"/>
      <c r="RCM196" s="25"/>
      <c r="RCN196" s="25"/>
      <c r="RCO196" s="25"/>
      <c r="RCP196" s="25"/>
      <c r="RCQ196" s="25"/>
      <c r="RCR196" s="25"/>
      <c r="RCS196" s="25"/>
      <c r="RCT196" s="25"/>
      <c r="RCU196" s="25"/>
      <c r="RCV196" s="25"/>
      <c r="RCW196" s="25"/>
      <c r="RCX196" s="25"/>
      <c r="RCY196" s="25"/>
      <c r="RCZ196" s="25"/>
      <c r="RDA196" s="25"/>
      <c r="RDB196" s="25"/>
      <c r="RDC196" s="25"/>
      <c r="RDD196" s="25"/>
      <c r="RDE196" s="25"/>
      <c r="RDF196" s="25"/>
      <c r="RDG196" s="25"/>
      <c r="RDH196" s="25"/>
      <c r="RDI196" s="25"/>
      <c r="RDJ196" s="25"/>
      <c r="RDK196" s="25"/>
      <c r="RDL196" s="25"/>
      <c r="RDM196" s="25"/>
      <c r="RDN196" s="25"/>
      <c r="RDO196" s="25"/>
      <c r="RDP196" s="25"/>
      <c r="RDQ196" s="25"/>
      <c r="RDR196" s="25"/>
      <c r="RDS196" s="25"/>
      <c r="RDT196" s="25"/>
      <c r="RDU196" s="25"/>
      <c r="RDV196" s="25"/>
      <c r="RDW196" s="25"/>
      <c r="RDX196" s="25"/>
      <c r="RDY196" s="25"/>
      <c r="RDZ196" s="25"/>
      <c r="REA196" s="25"/>
      <c r="REB196" s="25"/>
      <c r="REC196" s="25"/>
      <c r="RED196" s="25"/>
      <c r="REE196" s="25"/>
      <c r="REF196" s="25"/>
      <c r="REG196" s="25"/>
      <c r="REH196" s="25"/>
      <c r="REI196" s="25"/>
      <c r="REJ196" s="25"/>
      <c r="REK196" s="25"/>
      <c r="REL196" s="25"/>
      <c r="REM196" s="25"/>
      <c r="REN196" s="25"/>
      <c r="REO196" s="25"/>
      <c r="REP196" s="25"/>
      <c r="REQ196" s="25"/>
      <c r="RER196" s="25"/>
      <c r="RES196" s="25"/>
      <c r="RET196" s="25"/>
      <c r="REU196" s="25"/>
      <c r="REV196" s="25"/>
      <c r="REW196" s="25"/>
      <c r="REX196" s="25"/>
      <c r="REY196" s="25"/>
      <c r="REZ196" s="25"/>
      <c r="RFA196" s="25"/>
      <c r="RFB196" s="25"/>
      <c r="RFC196" s="25"/>
      <c r="RFD196" s="25"/>
      <c r="RFE196" s="25"/>
      <c r="RFF196" s="25"/>
      <c r="RFG196" s="25"/>
      <c r="RFH196" s="25"/>
      <c r="RFI196" s="25"/>
      <c r="RFJ196" s="25"/>
      <c r="RFK196" s="25"/>
      <c r="RFL196" s="25"/>
      <c r="RFM196" s="25"/>
      <c r="RFN196" s="25"/>
      <c r="RFO196" s="25"/>
      <c r="RFP196" s="25"/>
      <c r="RFQ196" s="25"/>
      <c r="RFR196" s="25"/>
      <c r="RFS196" s="25"/>
      <c r="RFT196" s="25"/>
      <c r="RFU196" s="25"/>
      <c r="RFV196" s="25"/>
      <c r="RFW196" s="25"/>
      <c r="RFX196" s="25"/>
      <c r="RFY196" s="25"/>
      <c r="RFZ196" s="25"/>
      <c r="RGA196" s="25"/>
      <c r="RGB196" s="25"/>
      <c r="RGC196" s="25"/>
      <c r="RGD196" s="25"/>
      <c r="RGE196" s="25"/>
      <c r="RGF196" s="25"/>
      <c r="RGG196" s="25"/>
      <c r="RGH196" s="25"/>
      <c r="RGI196" s="25"/>
      <c r="RGJ196" s="25"/>
      <c r="RGK196" s="25"/>
      <c r="RGL196" s="25"/>
      <c r="RGM196" s="25"/>
      <c r="RGN196" s="25"/>
      <c r="RGO196" s="25"/>
      <c r="RGP196" s="25"/>
      <c r="RGQ196" s="25"/>
      <c r="RGR196" s="25"/>
      <c r="RGS196" s="25"/>
      <c r="RGT196" s="25"/>
      <c r="RGU196" s="25"/>
      <c r="RGV196" s="25"/>
      <c r="RGW196" s="25"/>
      <c r="RGX196" s="25"/>
      <c r="RGY196" s="25"/>
      <c r="RGZ196" s="25"/>
      <c r="RHA196" s="25"/>
      <c r="RHB196" s="25"/>
      <c r="RHC196" s="25"/>
      <c r="RHD196" s="25"/>
      <c r="RHE196" s="25"/>
      <c r="RHF196" s="25"/>
      <c r="RHG196" s="25"/>
      <c r="RHH196" s="25"/>
      <c r="RHI196" s="25"/>
      <c r="RHJ196" s="25"/>
      <c r="RHK196" s="25"/>
      <c r="RHL196" s="25"/>
      <c r="RHM196" s="25"/>
      <c r="RHN196" s="25"/>
      <c r="RHO196" s="25"/>
      <c r="RHP196" s="25"/>
      <c r="RHQ196" s="25"/>
      <c r="RHR196" s="25"/>
      <c r="RHS196" s="25"/>
      <c r="RHT196" s="25"/>
      <c r="RHU196" s="25"/>
      <c r="RHV196" s="25"/>
      <c r="RHW196" s="25"/>
      <c r="RHX196" s="25"/>
      <c r="RHY196" s="25"/>
      <c r="RHZ196" s="25"/>
      <c r="RIA196" s="25"/>
      <c r="RIB196" s="25"/>
      <c r="RIC196" s="25"/>
      <c r="RID196" s="25"/>
      <c r="RIE196" s="25"/>
      <c r="RIF196" s="25"/>
      <c r="RIG196" s="25"/>
      <c r="RIH196" s="25"/>
      <c r="RII196" s="25"/>
      <c r="RIJ196" s="25"/>
      <c r="RIK196" s="25"/>
      <c r="RIL196" s="25"/>
      <c r="RIM196" s="25"/>
      <c r="RIN196" s="25"/>
      <c r="RIO196" s="25"/>
      <c r="RIP196" s="25"/>
      <c r="RIQ196" s="25"/>
      <c r="RIR196" s="25"/>
      <c r="RIS196" s="25"/>
      <c r="RIT196" s="25"/>
      <c r="RIU196" s="25"/>
      <c r="RIV196" s="25"/>
      <c r="RIW196" s="25"/>
      <c r="RIX196" s="25"/>
      <c r="RIY196" s="25"/>
      <c r="RIZ196" s="25"/>
      <c r="RJA196" s="25"/>
      <c r="RJB196" s="25"/>
      <c r="RJC196" s="25"/>
      <c r="RJD196" s="25"/>
      <c r="RJE196" s="25"/>
      <c r="RJF196" s="25"/>
      <c r="RJG196" s="25"/>
      <c r="RJH196" s="25"/>
      <c r="RJI196" s="25"/>
      <c r="RJJ196" s="25"/>
      <c r="RJK196" s="25"/>
      <c r="RJL196" s="25"/>
      <c r="RJM196" s="25"/>
      <c r="RJN196" s="25"/>
      <c r="RJO196" s="25"/>
      <c r="RJP196" s="25"/>
      <c r="RJQ196" s="25"/>
      <c r="RJR196" s="25"/>
      <c r="RJS196" s="25"/>
      <c r="RJT196" s="25"/>
      <c r="RJU196" s="25"/>
      <c r="RJV196" s="25"/>
      <c r="RJW196" s="25"/>
      <c r="RJX196" s="25"/>
      <c r="RJY196" s="25"/>
      <c r="RJZ196" s="25"/>
      <c r="RKA196" s="25"/>
      <c r="RKB196" s="25"/>
      <c r="RKC196" s="25"/>
      <c r="RKD196" s="25"/>
      <c r="RKE196" s="25"/>
      <c r="RKF196" s="25"/>
      <c r="RKG196" s="25"/>
      <c r="RKH196" s="25"/>
      <c r="RKI196" s="25"/>
      <c r="RKJ196" s="25"/>
      <c r="RKK196" s="25"/>
      <c r="RKL196" s="25"/>
      <c r="RKM196" s="25"/>
      <c r="RKN196" s="25"/>
      <c r="RKO196" s="25"/>
      <c r="RKP196" s="25"/>
      <c r="RKQ196" s="25"/>
      <c r="RKR196" s="25"/>
      <c r="RKS196" s="25"/>
      <c r="RKT196" s="25"/>
      <c r="RKU196" s="25"/>
      <c r="RKV196" s="25"/>
      <c r="RKW196" s="25"/>
      <c r="RKX196" s="25"/>
      <c r="RKY196" s="25"/>
      <c r="RKZ196" s="25"/>
      <c r="RLA196" s="25"/>
      <c r="RLB196" s="25"/>
      <c r="RLC196" s="25"/>
      <c r="RLD196" s="25"/>
      <c r="RLE196" s="25"/>
      <c r="RLF196" s="25"/>
      <c r="RLG196" s="25"/>
      <c r="RLH196" s="25"/>
      <c r="RLI196" s="25"/>
      <c r="RLJ196" s="25"/>
      <c r="RLK196" s="25"/>
      <c r="RLL196" s="25"/>
      <c r="RLM196" s="25"/>
      <c r="RLN196" s="25"/>
      <c r="RLO196" s="25"/>
      <c r="RLP196" s="25"/>
      <c r="RLQ196" s="25"/>
      <c r="RLR196" s="25"/>
      <c r="RLS196" s="25"/>
      <c r="RLT196" s="25"/>
      <c r="RLU196" s="25"/>
      <c r="RLV196" s="25"/>
      <c r="RLW196" s="25"/>
      <c r="RLX196" s="25"/>
      <c r="RLY196" s="25"/>
      <c r="RLZ196" s="25"/>
      <c r="RMA196" s="25"/>
      <c r="RMB196" s="25"/>
      <c r="RMC196" s="25"/>
      <c r="RMD196" s="25"/>
      <c r="RME196" s="25"/>
      <c r="RMF196" s="25"/>
      <c r="RMG196" s="25"/>
      <c r="RMH196" s="25"/>
      <c r="RMI196" s="25"/>
      <c r="RMJ196" s="25"/>
      <c r="RMK196" s="25"/>
      <c r="RML196" s="25"/>
      <c r="RMM196" s="25"/>
      <c r="RMN196" s="25"/>
      <c r="RMO196" s="25"/>
      <c r="RMP196" s="25"/>
      <c r="RMQ196" s="25"/>
      <c r="RMR196" s="25"/>
      <c r="RMS196" s="25"/>
      <c r="RMT196" s="25"/>
      <c r="RMU196" s="25"/>
      <c r="RMV196" s="25"/>
      <c r="RMW196" s="25"/>
      <c r="RMX196" s="25"/>
      <c r="RMY196" s="25"/>
      <c r="RMZ196" s="25"/>
      <c r="RNA196" s="25"/>
      <c r="RNB196" s="25"/>
      <c r="RNC196" s="25"/>
      <c r="RND196" s="25"/>
      <c r="RNE196" s="25"/>
      <c r="RNF196" s="25"/>
      <c r="RNG196" s="25"/>
      <c r="RNH196" s="25"/>
      <c r="RNI196" s="25"/>
      <c r="RNJ196" s="25"/>
      <c r="RNK196" s="25"/>
      <c r="RNL196" s="25"/>
      <c r="RNM196" s="25"/>
      <c r="RNN196" s="25"/>
      <c r="RNO196" s="25"/>
      <c r="RNP196" s="25"/>
      <c r="RNQ196" s="25"/>
      <c r="RNR196" s="25"/>
      <c r="RNS196" s="25"/>
      <c r="RNT196" s="25"/>
      <c r="RNU196" s="25"/>
      <c r="RNV196" s="25"/>
      <c r="RNW196" s="25"/>
      <c r="RNX196" s="25"/>
      <c r="RNY196" s="25"/>
      <c r="RNZ196" s="25"/>
      <c r="ROA196" s="25"/>
      <c r="ROB196" s="25"/>
      <c r="ROC196" s="25"/>
      <c r="ROD196" s="25"/>
      <c r="ROE196" s="25"/>
      <c r="ROF196" s="25"/>
      <c r="ROG196" s="25"/>
      <c r="ROH196" s="25"/>
      <c r="ROI196" s="25"/>
      <c r="ROJ196" s="25"/>
      <c r="ROK196" s="25"/>
      <c r="ROL196" s="25"/>
      <c r="ROM196" s="25"/>
      <c r="RON196" s="25"/>
      <c r="ROO196" s="25"/>
      <c r="ROP196" s="25"/>
      <c r="ROQ196" s="25"/>
      <c r="ROR196" s="25"/>
      <c r="ROS196" s="25"/>
      <c r="ROT196" s="25"/>
      <c r="ROU196" s="25"/>
      <c r="ROV196" s="25"/>
      <c r="ROW196" s="25"/>
      <c r="ROX196" s="25"/>
      <c r="ROY196" s="25"/>
      <c r="ROZ196" s="25"/>
      <c r="RPA196" s="25"/>
      <c r="RPB196" s="25"/>
      <c r="RPC196" s="25"/>
      <c r="RPD196" s="25"/>
      <c r="RPE196" s="25"/>
      <c r="RPF196" s="25"/>
      <c r="RPG196" s="25"/>
      <c r="RPH196" s="25"/>
      <c r="RPI196" s="25"/>
      <c r="RPJ196" s="25"/>
      <c r="RPK196" s="25"/>
      <c r="RPL196" s="25"/>
      <c r="RPM196" s="25"/>
      <c r="RPN196" s="25"/>
      <c r="RPO196" s="25"/>
      <c r="RPP196" s="25"/>
      <c r="RPQ196" s="25"/>
      <c r="RPR196" s="25"/>
      <c r="RPS196" s="25"/>
      <c r="RPT196" s="25"/>
      <c r="RPU196" s="25"/>
      <c r="RPV196" s="25"/>
      <c r="RPW196" s="25"/>
      <c r="RPX196" s="25"/>
      <c r="RPY196" s="25"/>
      <c r="RPZ196" s="25"/>
      <c r="RQA196" s="25"/>
      <c r="RQB196" s="25"/>
      <c r="RQC196" s="25"/>
      <c r="RQD196" s="25"/>
      <c r="RQE196" s="25"/>
      <c r="RQF196" s="25"/>
      <c r="RQG196" s="25"/>
      <c r="RQH196" s="25"/>
      <c r="RQI196" s="25"/>
      <c r="RQJ196" s="25"/>
      <c r="RQK196" s="25"/>
      <c r="RQL196" s="25"/>
      <c r="RQM196" s="25"/>
      <c r="RQN196" s="25"/>
      <c r="RQO196" s="25"/>
      <c r="RQP196" s="25"/>
      <c r="RQQ196" s="25"/>
      <c r="RQR196" s="25"/>
      <c r="RQS196" s="25"/>
      <c r="RQT196" s="25"/>
      <c r="RQU196" s="25"/>
      <c r="RQV196" s="25"/>
      <c r="RQW196" s="25"/>
      <c r="RQX196" s="25"/>
      <c r="RQY196" s="25"/>
      <c r="RQZ196" s="25"/>
      <c r="RRA196" s="25"/>
      <c r="RRB196" s="25"/>
      <c r="RRC196" s="25"/>
      <c r="RRD196" s="25"/>
      <c r="RRE196" s="25"/>
      <c r="RRF196" s="25"/>
      <c r="RRG196" s="25"/>
      <c r="RRH196" s="25"/>
      <c r="RRI196" s="25"/>
      <c r="RRJ196" s="25"/>
      <c r="RRK196" s="25"/>
      <c r="RRL196" s="25"/>
      <c r="RRM196" s="25"/>
      <c r="RRN196" s="25"/>
      <c r="RRO196" s="25"/>
      <c r="RRP196" s="25"/>
      <c r="RRQ196" s="25"/>
      <c r="RRR196" s="25"/>
      <c r="RRS196" s="25"/>
      <c r="RRT196" s="25"/>
      <c r="RRU196" s="25"/>
      <c r="RRV196" s="25"/>
      <c r="RRW196" s="25"/>
      <c r="RRX196" s="25"/>
      <c r="RRY196" s="25"/>
      <c r="RRZ196" s="25"/>
      <c r="RSA196" s="25"/>
      <c r="RSB196" s="25"/>
      <c r="RSC196" s="25"/>
      <c r="RSD196" s="25"/>
      <c r="RSE196" s="25"/>
      <c r="RSF196" s="25"/>
      <c r="RSG196" s="25"/>
      <c r="RSH196" s="25"/>
      <c r="RSI196" s="25"/>
      <c r="RSJ196" s="25"/>
      <c r="RSK196" s="25"/>
      <c r="RSL196" s="25"/>
      <c r="RSM196" s="25"/>
      <c r="RSN196" s="25"/>
      <c r="RSO196" s="25"/>
      <c r="RSP196" s="25"/>
      <c r="RSQ196" s="25"/>
      <c r="RSR196" s="25"/>
      <c r="RSS196" s="25"/>
      <c r="RST196" s="25"/>
      <c r="RSU196" s="25"/>
      <c r="RSV196" s="25"/>
      <c r="RSW196" s="25"/>
      <c r="RSX196" s="25"/>
      <c r="RSY196" s="25"/>
      <c r="RSZ196" s="25"/>
      <c r="RTA196" s="25"/>
      <c r="RTB196" s="25"/>
      <c r="RTC196" s="25"/>
      <c r="RTD196" s="25"/>
      <c r="RTE196" s="25"/>
      <c r="RTF196" s="25"/>
      <c r="RTG196" s="25"/>
      <c r="RTH196" s="25"/>
      <c r="RTI196" s="25"/>
      <c r="RTJ196" s="25"/>
      <c r="RTK196" s="25"/>
      <c r="RTL196" s="25"/>
      <c r="RTM196" s="25"/>
      <c r="RTN196" s="25"/>
      <c r="RTO196" s="25"/>
      <c r="RTP196" s="25"/>
      <c r="RTQ196" s="25"/>
      <c r="RTR196" s="25"/>
      <c r="RTS196" s="25"/>
      <c r="RTT196" s="25"/>
      <c r="RTU196" s="25"/>
      <c r="RTV196" s="25"/>
      <c r="RTW196" s="25"/>
      <c r="RTX196" s="25"/>
      <c r="RTY196" s="25"/>
      <c r="RTZ196" s="25"/>
      <c r="RUA196" s="25"/>
      <c r="RUB196" s="25"/>
      <c r="RUC196" s="25"/>
      <c r="RUD196" s="25"/>
      <c r="RUE196" s="25"/>
      <c r="RUF196" s="25"/>
      <c r="RUG196" s="25"/>
      <c r="RUH196" s="25"/>
      <c r="RUI196" s="25"/>
      <c r="RUJ196" s="25"/>
      <c r="RUK196" s="25"/>
      <c r="RUL196" s="25"/>
      <c r="RUM196" s="25"/>
      <c r="RUN196" s="25"/>
      <c r="RUO196" s="25"/>
      <c r="RUP196" s="25"/>
      <c r="RUQ196" s="25"/>
      <c r="RUR196" s="25"/>
      <c r="RUS196" s="25"/>
      <c r="RUT196" s="25"/>
      <c r="RUU196" s="25"/>
      <c r="RUV196" s="25"/>
      <c r="RUW196" s="25"/>
      <c r="RUX196" s="25"/>
      <c r="RUY196" s="25"/>
      <c r="RUZ196" s="25"/>
      <c r="RVA196" s="25"/>
      <c r="RVB196" s="25"/>
      <c r="RVC196" s="25"/>
      <c r="RVD196" s="25"/>
      <c r="RVE196" s="25"/>
      <c r="RVF196" s="25"/>
      <c r="RVG196" s="25"/>
      <c r="RVH196" s="25"/>
      <c r="RVI196" s="25"/>
      <c r="RVJ196" s="25"/>
      <c r="RVK196" s="25"/>
      <c r="RVL196" s="25"/>
      <c r="RVM196" s="25"/>
      <c r="RVN196" s="25"/>
      <c r="RVO196" s="25"/>
      <c r="RVP196" s="25"/>
      <c r="RVQ196" s="25"/>
      <c r="RVR196" s="25"/>
      <c r="RVS196" s="25"/>
      <c r="RVT196" s="25"/>
      <c r="RVU196" s="25"/>
      <c r="RVV196" s="25"/>
      <c r="RVW196" s="25"/>
      <c r="RVX196" s="25"/>
      <c r="RVY196" s="25"/>
      <c r="RVZ196" s="25"/>
      <c r="RWA196" s="25"/>
      <c r="RWB196" s="25"/>
      <c r="RWC196" s="25"/>
      <c r="RWD196" s="25"/>
      <c r="RWE196" s="25"/>
      <c r="RWF196" s="25"/>
      <c r="RWG196" s="25"/>
      <c r="RWH196" s="25"/>
      <c r="RWI196" s="25"/>
      <c r="RWJ196" s="25"/>
      <c r="RWK196" s="25"/>
      <c r="RWL196" s="25"/>
      <c r="RWM196" s="25"/>
      <c r="RWN196" s="25"/>
      <c r="RWO196" s="25"/>
      <c r="RWP196" s="25"/>
      <c r="RWQ196" s="25"/>
      <c r="RWR196" s="25"/>
      <c r="RWS196" s="25"/>
      <c r="RWT196" s="25"/>
      <c r="RWU196" s="25"/>
      <c r="RWV196" s="25"/>
      <c r="RWW196" s="25"/>
      <c r="RWX196" s="25"/>
      <c r="RWY196" s="25"/>
      <c r="RWZ196" s="25"/>
      <c r="RXA196" s="25"/>
      <c r="RXB196" s="25"/>
      <c r="RXC196" s="25"/>
      <c r="RXD196" s="25"/>
      <c r="RXE196" s="25"/>
      <c r="RXF196" s="25"/>
      <c r="RXG196" s="25"/>
      <c r="RXH196" s="25"/>
      <c r="RXI196" s="25"/>
      <c r="RXJ196" s="25"/>
      <c r="RXK196" s="25"/>
      <c r="RXL196" s="25"/>
      <c r="RXM196" s="25"/>
      <c r="RXN196" s="25"/>
      <c r="RXO196" s="25"/>
      <c r="RXP196" s="25"/>
      <c r="RXQ196" s="25"/>
      <c r="RXR196" s="25"/>
      <c r="RXS196" s="25"/>
      <c r="RXT196" s="25"/>
      <c r="RXU196" s="25"/>
      <c r="RXV196" s="25"/>
      <c r="RXW196" s="25"/>
      <c r="RXX196" s="25"/>
      <c r="RXY196" s="25"/>
      <c r="RXZ196" s="25"/>
      <c r="RYA196" s="25"/>
      <c r="RYB196" s="25"/>
      <c r="RYC196" s="25"/>
      <c r="RYD196" s="25"/>
      <c r="RYE196" s="25"/>
      <c r="RYF196" s="25"/>
      <c r="RYG196" s="25"/>
      <c r="RYH196" s="25"/>
      <c r="RYI196" s="25"/>
      <c r="RYJ196" s="25"/>
      <c r="RYK196" s="25"/>
      <c r="RYL196" s="25"/>
      <c r="RYM196" s="25"/>
      <c r="RYN196" s="25"/>
      <c r="RYO196" s="25"/>
      <c r="RYP196" s="25"/>
      <c r="RYQ196" s="25"/>
      <c r="RYR196" s="25"/>
      <c r="RYS196" s="25"/>
      <c r="RYT196" s="25"/>
      <c r="RYU196" s="25"/>
      <c r="RYV196" s="25"/>
      <c r="RYW196" s="25"/>
      <c r="RYX196" s="25"/>
      <c r="RYY196" s="25"/>
      <c r="RYZ196" s="25"/>
      <c r="RZA196" s="25"/>
      <c r="RZB196" s="25"/>
      <c r="RZC196" s="25"/>
      <c r="RZD196" s="25"/>
      <c r="RZE196" s="25"/>
      <c r="RZF196" s="25"/>
      <c r="RZG196" s="25"/>
      <c r="RZH196" s="25"/>
      <c r="RZI196" s="25"/>
      <c r="RZJ196" s="25"/>
      <c r="RZK196" s="25"/>
      <c r="RZL196" s="25"/>
      <c r="RZM196" s="25"/>
      <c r="RZN196" s="25"/>
      <c r="RZO196" s="25"/>
      <c r="RZP196" s="25"/>
      <c r="RZQ196" s="25"/>
      <c r="RZR196" s="25"/>
      <c r="RZS196" s="25"/>
      <c r="RZT196" s="25"/>
      <c r="RZU196" s="25"/>
      <c r="RZV196" s="25"/>
      <c r="RZW196" s="25"/>
      <c r="RZX196" s="25"/>
      <c r="RZY196" s="25"/>
      <c r="RZZ196" s="25"/>
      <c r="SAA196" s="25"/>
      <c r="SAB196" s="25"/>
      <c r="SAC196" s="25"/>
      <c r="SAD196" s="25"/>
      <c r="SAE196" s="25"/>
      <c r="SAF196" s="25"/>
      <c r="SAG196" s="25"/>
      <c r="SAH196" s="25"/>
      <c r="SAI196" s="25"/>
      <c r="SAJ196" s="25"/>
      <c r="SAK196" s="25"/>
      <c r="SAL196" s="25"/>
      <c r="SAM196" s="25"/>
      <c r="SAN196" s="25"/>
      <c r="SAO196" s="25"/>
      <c r="SAP196" s="25"/>
      <c r="SAQ196" s="25"/>
      <c r="SAR196" s="25"/>
      <c r="SAS196" s="25"/>
      <c r="SAT196" s="25"/>
      <c r="SAU196" s="25"/>
      <c r="SAV196" s="25"/>
      <c r="SAW196" s="25"/>
      <c r="SAX196" s="25"/>
      <c r="SAY196" s="25"/>
      <c r="SAZ196" s="25"/>
      <c r="SBA196" s="25"/>
      <c r="SBB196" s="25"/>
      <c r="SBC196" s="25"/>
      <c r="SBD196" s="25"/>
      <c r="SBE196" s="25"/>
      <c r="SBF196" s="25"/>
      <c r="SBG196" s="25"/>
      <c r="SBH196" s="25"/>
      <c r="SBI196" s="25"/>
      <c r="SBJ196" s="25"/>
      <c r="SBK196" s="25"/>
      <c r="SBL196" s="25"/>
      <c r="SBM196" s="25"/>
      <c r="SBN196" s="25"/>
      <c r="SBO196" s="25"/>
      <c r="SBP196" s="25"/>
      <c r="SBQ196" s="25"/>
      <c r="SBR196" s="25"/>
      <c r="SBS196" s="25"/>
      <c r="SBT196" s="25"/>
      <c r="SBU196" s="25"/>
      <c r="SBV196" s="25"/>
      <c r="SBW196" s="25"/>
      <c r="SBX196" s="25"/>
      <c r="SBY196" s="25"/>
      <c r="SBZ196" s="25"/>
      <c r="SCA196" s="25"/>
      <c r="SCB196" s="25"/>
      <c r="SCC196" s="25"/>
      <c r="SCD196" s="25"/>
      <c r="SCE196" s="25"/>
      <c r="SCF196" s="25"/>
      <c r="SCG196" s="25"/>
      <c r="SCH196" s="25"/>
      <c r="SCI196" s="25"/>
      <c r="SCJ196" s="25"/>
      <c r="SCK196" s="25"/>
      <c r="SCL196" s="25"/>
      <c r="SCM196" s="25"/>
      <c r="SCN196" s="25"/>
      <c r="SCO196" s="25"/>
      <c r="SCP196" s="25"/>
      <c r="SCQ196" s="25"/>
      <c r="SCR196" s="25"/>
      <c r="SCS196" s="25"/>
      <c r="SCT196" s="25"/>
      <c r="SCU196" s="25"/>
      <c r="SCV196" s="25"/>
      <c r="SCW196" s="25"/>
      <c r="SCX196" s="25"/>
      <c r="SCY196" s="25"/>
      <c r="SCZ196" s="25"/>
      <c r="SDA196" s="25"/>
      <c r="SDB196" s="25"/>
      <c r="SDC196" s="25"/>
      <c r="SDD196" s="25"/>
      <c r="SDE196" s="25"/>
      <c r="SDF196" s="25"/>
      <c r="SDG196" s="25"/>
      <c r="SDH196" s="25"/>
      <c r="SDI196" s="25"/>
      <c r="SDJ196" s="25"/>
      <c r="SDK196" s="25"/>
      <c r="SDL196" s="25"/>
      <c r="SDM196" s="25"/>
      <c r="SDN196" s="25"/>
      <c r="SDO196" s="25"/>
      <c r="SDP196" s="25"/>
      <c r="SDQ196" s="25"/>
      <c r="SDR196" s="25"/>
      <c r="SDS196" s="25"/>
      <c r="SDT196" s="25"/>
      <c r="SDU196" s="25"/>
      <c r="SDV196" s="25"/>
      <c r="SDW196" s="25"/>
      <c r="SDX196" s="25"/>
      <c r="SDY196" s="25"/>
      <c r="SDZ196" s="25"/>
      <c r="SEA196" s="25"/>
      <c r="SEB196" s="25"/>
      <c r="SEC196" s="25"/>
      <c r="SED196" s="25"/>
      <c r="SEE196" s="25"/>
      <c r="SEF196" s="25"/>
      <c r="SEG196" s="25"/>
      <c r="SEH196" s="25"/>
      <c r="SEI196" s="25"/>
      <c r="SEJ196" s="25"/>
      <c r="SEK196" s="25"/>
      <c r="SEL196" s="25"/>
      <c r="SEM196" s="25"/>
      <c r="SEN196" s="25"/>
      <c r="SEO196" s="25"/>
      <c r="SEP196" s="25"/>
      <c r="SEQ196" s="25"/>
      <c r="SER196" s="25"/>
      <c r="SES196" s="25"/>
      <c r="SET196" s="25"/>
      <c r="SEU196" s="25"/>
      <c r="SEV196" s="25"/>
      <c r="SEW196" s="25"/>
      <c r="SEX196" s="25"/>
      <c r="SEY196" s="25"/>
      <c r="SEZ196" s="25"/>
      <c r="SFA196" s="25"/>
      <c r="SFB196" s="25"/>
      <c r="SFC196" s="25"/>
      <c r="SFD196" s="25"/>
      <c r="SFE196" s="25"/>
      <c r="SFF196" s="25"/>
      <c r="SFG196" s="25"/>
      <c r="SFH196" s="25"/>
      <c r="SFI196" s="25"/>
      <c r="SFJ196" s="25"/>
      <c r="SFK196" s="25"/>
      <c r="SFL196" s="25"/>
      <c r="SFM196" s="25"/>
      <c r="SFN196" s="25"/>
      <c r="SFO196" s="25"/>
      <c r="SFP196" s="25"/>
      <c r="SFQ196" s="25"/>
      <c r="SFR196" s="25"/>
      <c r="SFS196" s="25"/>
      <c r="SFT196" s="25"/>
      <c r="SFU196" s="25"/>
      <c r="SFV196" s="25"/>
      <c r="SFW196" s="25"/>
      <c r="SFX196" s="25"/>
      <c r="SFY196" s="25"/>
      <c r="SFZ196" s="25"/>
      <c r="SGA196" s="25"/>
      <c r="SGB196" s="25"/>
      <c r="SGC196" s="25"/>
      <c r="SGD196" s="25"/>
      <c r="SGE196" s="25"/>
      <c r="SGF196" s="25"/>
      <c r="SGG196" s="25"/>
      <c r="SGH196" s="25"/>
      <c r="SGI196" s="25"/>
      <c r="SGJ196" s="25"/>
      <c r="SGK196" s="25"/>
      <c r="SGL196" s="25"/>
      <c r="SGM196" s="25"/>
      <c r="SGN196" s="25"/>
      <c r="SGO196" s="25"/>
      <c r="SGP196" s="25"/>
      <c r="SGQ196" s="25"/>
      <c r="SGR196" s="25"/>
      <c r="SGS196" s="25"/>
      <c r="SGT196" s="25"/>
      <c r="SGU196" s="25"/>
      <c r="SGV196" s="25"/>
      <c r="SGW196" s="25"/>
      <c r="SGX196" s="25"/>
      <c r="SGY196" s="25"/>
      <c r="SGZ196" s="25"/>
      <c r="SHA196" s="25"/>
      <c r="SHB196" s="25"/>
      <c r="SHC196" s="25"/>
      <c r="SHD196" s="25"/>
      <c r="SHE196" s="25"/>
      <c r="SHF196" s="25"/>
      <c r="SHG196" s="25"/>
      <c r="SHH196" s="25"/>
      <c r="SHI196" s="25"/>
      <c r="SHJ196" s="25"/>
      <c r="SHK196" s="25"/>
      <c r="SHL196" s="25"/>
      <c r="SHM196" s="25"/>
      <c r="SHN196" s="25"/>
      <c r="SHO196" s="25"/>
      <c r="SHP196" s="25"/>
      <c r="SHQ196" s="25"/>
      <c r="SHR196" s="25"/>
      <c r="SHS196" s="25"/>
      <c r="SHT196" s="25"/>
      <c r="SHU196" s="25"/>
      <c r="SHV196" s="25"/>
      <c r="SHW196" s="25"/>
      <c r="SHX196" s="25"/>
      <c r="SHY196" s="25"/>
      <c r="SHZ196" s="25"/>
      <c r="SIA196" s="25"/>
      <c r="SIB196" s="25"/>
      <c r="SIC196" s="25"/>
      <c r="SID196" s="25"/>
      <c r="SIE196" s="25"/>
      <c r="SIF196" s="25"/>
      <c r="SIG196" s="25"/>
      <c r="SIH196" s="25"/>
      <c r="SII196" s="25"/>
      <c r="SIJ196" s="25"/>
      <c r="SIK196" s="25"/>
      <c r="SIL196" s="25"/>
      <c r="SIM196" s="25"/>
      <c r="SIN196" s="25"/>
      <c r="SIO196" s="25"/>
      <c r="SIP196" s="25"/>
      <c r="SIQ196" s="25"/>
      <c r="SIR196" s="25"/>
      <c r="SIS196" s="25"/>
      <c r="SIT196" s="25"/>
      <c r="SIU196" s="25"/>
      <c r="SIV196" s="25"/>
      <c r="SIW196" s="25"/>
      <c r="SIX196" s="25"/>
      <c r="SIY196" s="25"/>
      <c r="SIZ196" s="25"/>
      <c r="SJA196" s="25"/>
      <c r="SJB196" s="25"/>
      <c r="SJC196" s="25"/>
      <c r="SJD196" s="25"/>
      <c r="SJE196" s="25"/>
      <c r="SJF196" s="25"/>
      <c r="SJG196" s="25"/>
      <c r="SJH196" s="25"/>
      <c r="SJI196" s="25"/>
      <c r="SJJ196" s="25"/>
      <c r="SJK196" s="25"/>
      <c r="SJL196" s="25"/>
      <c r="SJM196" s="25"/>
      <c r="SJN196" s="25"/>
      <c r="SJO196" s="25"/>
      <c r="SJP196" s="25"/>
      <c r="SJQ196" s="25"/>
      <c r="SJR196" s="25"/>
      <c r="SJS196" s="25"/>
      <c r="SJT196" s="25"/>
      <c r="SJU196" s="25"/>
      <c r="SJV196" s="25"/>
      <c r="SJW196" s="25"/>
      <c r="SJX196" s="25"/>
      <c r="SJY196" s="25"/>
      <c r="SJZ196" s="25"/>
      <c r="SKA196" s="25"/>
      <c r="SKB196" s="25"/>
      <c r="SKC196" s="25"/>
      <c r="SKD196" s="25"/>
      <c r="SKE196" s="25"/>
      <c r="SKF196" s="25"/>
      <c r="SKG196" s="25"/>
      <c r="SKH196" s="25"/>
      <c r="SKI196" s="25"/>
      <c r="SKJ196" s="25"/>
      <c r="SKK196" s="25"/>
      <c r="SKL196" s="25"/>
      <c r="SKM196" s="25"/>
      <c r="SKN196" s="25"/>
      <c r="SKO196" s="25"/>
      <c r="SKP196" s="25"/>
      <c r="SKQ196" s="25"/>
      <c r="SKR196" s="25"/>
      <c r="SKS196" s="25"/>
      <c r="SKT196" s="25"/>
      <c r="SKU196" s="25"/>
      <c r="SKV196" s="25"/>
      <c r="SKW196" s="25"/>
      <c r="SKX196" s="25"/>
      <c r="SKY196" s="25"/>
      <c r="SKZ196" s="25"/>
      <c r="SLA196" s="25"/>
      <c r="SLB196" s="25"/>
      <c r="SLC196" s="25"/>
      <c r="SLD196" s="25"/>
      <c r="SLE196" s="25"/>
      <c r="SLF196" s="25"/>
      <c r="SLG196" s="25"/>
      <c r="SLH196" s="25"/>
      <c r="SLI196" s="25"/>
      <c r="SLJ196" s="25"/>
      <c r="SLK196" s="25"/>
      <c r="SLL196" s="25"/>
      <c r="SLM196" s="25"/>
      <c r="SLN196" s="25"/>
      <c r="SLO196" s="25"/>
      <c r="SLP196" s="25"/>
      <c r="SLQ196" s="25"/>
      <c r="SLR196" s="25"/>
      <c r="SLS196" s="25"/>
      <c r="SLT196" s="25"/>
      <c r="SLU196" s="25"/>
      <c r="SLV196" s="25"/>
      <c r="SLW196" s="25"/>
      <c r="SLX196" s="25"/>
      <c r="SLY196" s="25"/>
      <c r="SLZ196" s="25"/>
      <c r="SMA196" s="25"/>
      <c r="SMB196" s="25"/>
      <c r="SMC196" s="25"/>
      <c r="SMD196" s="25"/>
      <c r="SME196" s="25"/>
      <c r="SMF196" s="25"/>
      <c r="SMG196" s="25"/>
      <c r="SMH196" s="25"/>
      <c r="SMI196" s="25"/>
      <c r="SMJ196" s="25"/>
      <c r="SMK196" s="25"/>
      <c r="SML196" s="25"/>
      <c r="SMM196" s="25"/>
      <c r="SMN196" s="25"/>
      <c r="SMO196" s="25"/>
      <c r="SMP196" s="25"/>
      <c r="SMQ196" s="25"/>
      <c r="SMR196" s="25"/>
      <c r="SMS196" s="25"/>
      <c r="SMT196" s="25"/>
      <c r="SMU196" s="25"/>
      <c r="SMV196" s="25"/>
      <c r="SMW196" s="25"/>
      <c r="SMX196" s="25"/>
      <c r="SMY196" s="25"/>
      <c r="SMZ196" s="25"/>
      <c r="SNA196" s="25"/>
      <c r="SNB196" s="25"/>
      <c r="SNC196" s="25"/>
      <c r="SND196" s="25"/>
      <c r="SNE196" s="25"/>
      <c r="SNF196" s="25"/>
      <c r="SNG196" s="25"/>
      <c r="SNH196" s="25"/>
      <c r="SNI196" s="25"/>
      <c r="SNJ196" s="25"/>
      <c r="SNK196" s="25"/>
      <c r="SNL196" s="25"/>
      <c r="SNM196" s="25"/>
      <c r="SNN196" s="25"/>
      <c r="SNO196" s="25"/>
      <c r="SNP196" s="25"/>
      <c r="SNQ196" s="25"/>
      <c r="SNR196" s="25"/>
      <c r="SNS196" s="25"/>
      <c r="SNT196" s="25"/>
      <c r="SNU196" s="25"/>
      <c r="SNV196" s="25"/>
      <c r="SNW196" s="25"/>
      <c r="SNX196" s="25"/>
      <c r="SNY196" s="25"/>
      <c r="SNZ196" s="25"/>
      <c r="SOA196" s="25"/>
      <c r="SOB196" s="25"/>
      <c r="SOC196" s="25"/>
      <c r="SOD196" s="25"/>
      <c r="SOE196" s="25"/>
      <c r="SOF196" s="25"/>
      <c r="SOG196" s="25"/>
      <c r="SOH196" s="25"/>
      <c r="SOI196" s="25"/>
      <c r="SOJ196" s="25"/>
      <c r="SOK196" s="25"/>
      <c r="SOL196" s="25"/>
      <c r="SOM196" s="25"/>
      <c r="SON196" s="25"/>
      <c r="SOO196" s="25"/>
      <c r="SOP196" s="25"/>
      <c r="SOQ196" s="25"/>
      <c r="SOR196" s="25"/>
      <c r="SOS196" s="25"/>
      <c r="SOT196" s="25"/>
      <c r="SOU196" s="25"/>
      <c r="SOV196" s="25"/>
      <c r="SOW196" s="25"/>
      <c r="SOX196" s="25"/>
      <c r="SOY196" s="25"/>
      <c r="SOZ196" s="25"/>
      <c r="SPA196" s="25"/>
      <c r="SPB196" s="25"/>
      <c r="SPC196" s="25"/>
      <c r="SPD196" s="25"/>
      <c r="SPE196" s="25"/>
      <c r="SPF196" s="25"/>
      <c r="SPG196" s="25"/>
      <c r="SPH196" s="25"/>
      <c r="SPI196" s="25"/>
      <c r="SPJ196" s="25"/>
      <c r="SPK196" s="25"/>
      <c r="SPL196" s="25"/>
      <c r="SPM196" s="25"/>
      <c r="SPN196" s="25"/>
      <c r="SPO196" s="25"/>
      <c r="SPP196" s="25"/>
      <c r="SPQ196" s="25"/>
      <c r="SPR196" s="25"/>
      <c r="SPS196" s="25"/>
      <c r="SPT196" s="25"/>
      <c r="SPU196" s="25"/>
      <c r="SPV196" s="25"/>
      <c r="SPW196" s="25"/>
      <c r="SPX196" s="25"/>
      <c r="SPY196" s="25"/>
      <c r="SPZ196" s="25"/>
      <c r="SQA196" s="25"/>
      <c r="SQB196" s="25"/>
      <c r="SQC196" s="25"/>
      <c r="SQD196" s="25"/>
      <c r="SQE196" s="25"/>
      <c r="SQF196" s="25"/>
      <c r="SQG196" s="25"/>
      <c r="SQH196" s="25"/>
      <c r="SQI196" s="25"/>
      <c r="SQJ196" s="25"/>
      <c r="SQK196" s="25"/>
      <c r="SQL196" s="25"/>
      <c r="SQM196" s="25"/>
      <c r="SQN196" s="25"/>
      <c r="SQO196" s="25"/>
      <c r="SQP196" s="25"/>
      <c r="SQQ196" s="25"/>
      <c r="SQR196" s="25"/>
      <c r="SQS196" s="25"/>
      <c r="SQT196" s="25"/>
      <c r="SQU196" s="25"/>
      <c r="SQV196" s="25"/>
      <c r="SQW196" s="25"/>
      <c r="SQX196" s="25"/>
      <c r="SQY196" s="25"/>
      <c r="SQZ196" s="25"/>
      <c r="SRA196" s="25"/>
      <c r="SRB196" s="25"/>
      <c r="SRC196" s="25"/>
      <c r="SRD196" s="25"/>
      <c r="SRE196" s="25"/>
      <c r="SRF196" s="25"/>
      <c r="SRG196" s="25"/>
      <c r="SRH196" s="25"/>
      <c r="SRI196" s="25"/>
      <c r="SRJ196" s="25"/>
      <c r="SRK196" s="25"/>
      <c r="SRL196" s="25"/>
      <c r="SRM196" s="25"/>
      <c r="SRN196" s="25"/>
      <c r="SRO196" s="25"/>
      <c r="SRP196" s="25"/>
      <c r="SRQ196" s="25"/>
      <c r="SRR196" s="25"/>
      <c r="SRS196" s="25"/>
      <c r="SRT196" s="25"/>
      <c r="SRU196" s="25"/>
      <c r="SRV196" s="25"/>
      <c r="SRW196" s="25"/>
      <c r="SRX196" s="25"/>
      <c r="SRY196" s="25"/>
      <c r="SRZ196" s="25"/>
      <c r="SSA196" s="25"/>
      <c r="SSB196" s="25"/>
      <c r="SSC196" s="25"/>
      <c r="SSD196" s="25"/>
      <c r="SSE196" s="25"/>
      <c r="SSF196" s="25"/>
      <c r="SSG196" s="25"/>
      <c r="SSH196" s="25"/>
      <c r="SSI196" s="25"/>
      <c r="SSJ196" s="25"/>
      <c r="SSK196" s="25"/>
      <c r="SSL196" s="25"/>
      <c r="SSM196" s="25"/>
      <c r="SSN196" s="25"/>
      <c r="SSO196" s="25"/>
      <c r="SSP196" s="25"/>
      <c r="SSQ196" s="25"/>
      <c r="SSR196" s="25"/>
      <c r="SSS196" s="25"/>
      <c r="SST196" s="25"/>
      <c r="SSU196" s="25"/>
      <c r="SSV196" s="25"/>
      <c r="SSW196" s="25"/>
      <c r="SSX196" s="25"/>
      <c r="SSY196" s="25"/>
      <c r="SSZ196" s="25"/>
      <c r="STA196" s="25"/>
      <c r="STB196" s="25"/>
      <c r="STC196" s="25"/>
      <c r="STD196" s="25"/>
      <c r="STE196" s="25"/>
      <c r="STF196" s="25"/>
      <c r="STG196" s="25"/>
      <c r="STH196" s="25"/>
      <c r="STI196" s="25"/>
      <c r="STJ196" s="25"/>
      <c r="STK196" s="25"/>
      <c r="STL196" s="25"/>
      <c r="STM196" s="25"/>
      <c r="STN196" s="25"/>
      <c r="STO196" s="25"/>
      <c r="STP196" s="25"/>
      <c r="STQ196" s="25"/>
      <c r="STR196" s="25"/>
      <c r="STS196" s="25"/>
      <c r="STT196" s="25"/>
      <c r="STU196" s="25"/>
      <c r="STV196" s="25"/>
      <c r="STW196" s="25"/>
      <c r="STX196" s="25"/>
      <c r="STY196" s="25"/>
      <c r="STZ196" s="25"/>
      <c r="SUA196" s="25"/>
      <c r="SUB196" s="25"/>
      <c r="SUC196" s="25"/>
      <c r="SUD196" s="25"/>
      <c r="SUE196" s="25"/>
      <c r="SUF196" s="25"/>
      <c r="SUG196" s="25"/>
      <c r="SUH196" s="25"/>
      <c r="SUI196" s="25"/>
      <c r="SUJ196" s="25"/>
      <c r="SUK196" s="25"/>
      <c r="SUL196" s="25"/>
      <c r="SUM196" s="25"/>
      <c r="SUN196" s="25"/>
      <c r="SUO196" s="25"/>
      <c r="SUP196" s="25"/>
      <c r="SUQ196" s="25"/>
      <c r="SUR196" s="25"/>
      <c r="SUS196" s="25"/>
      <c r="SUT196" s="25"/>
      <c r="SUU196" s="25"/>
      <c r="SUV196" s="25"/>
      <c r="SUW196" s="25"/>
      <c r="SUX196" s="25"/>
      <c r="SUY196" s="25"/>
      <c r="SUZ196" s="25"/>
      <c r="SVA196" s="25"/>
      <c r="SVB196" s="25"/>
      <c r="SVC196" s="25"/>
      <c r="SVD196" s="25"/>
      <c r="SVE196" s="25"/>
      <c r="SVF196" s="25"/>
      <c r="SVG196" s="25"/>
      <c r="SVH196" s="25"/>
      <c r="SVI196" s="25"/>
      <c r="SVJ196" s="25"/>
      <c r="SVK196" s="25"/>
      <c r="SVL196" s="25"/>
      <c r="SVM196" s="25"/>
      <c r="SVN196" s="25"/>
      <c r="SVO196" s="25"/>
      <c r="SVP196" s="25"/>
      <c r="SVQ196" s="25"/>
      <c r="SVR196" s="25"/>
      <c r="SVS196" s="25"/>
      <c r="SVT196" s="25"/>
      <c r="SVU196" s="25"/>
      <c r="SVV196" s="25"/>
      <c r="SVW196" s="25"/>
      <c r="SVX196" s="25"/>
      <c r="SVY196" s="25"/>
      <c r="SVZ196" s="25"/>
      <c r="SWA196" s="25"/>
      <c r="SWB196" s="25"/>
      <c r="SWC196" s="25"/>
      <c r="SWD196" s="25"/>
      <c r="SWE196" s="25"/>
      <c r="SWF196" s="25"/>
      <c r="SWG196" s="25"/>
      <c r="SWH196" s="25"/>
      <c r="SWI196" s="25"/>
      <c r="SWJ196" s="25"/>
      <c r="SWK196" s="25"/>
      <c r="SWL196" s="25"/>
      <c r="SWM196" s="25"/>
      <c r="SWN196" s="25"/>
      <c r="SWO196" s="25"/>
      <c r="SWP196" s="25"/>
      <c r="SWQ196" s="25"/>
      <c r="SWR196" s="25"/>
      <c r="SWS196" s="25"/>
      <c r="SWT196" s="25"/>
      <c r="SWU196" s="25"/>
      <c r="SWV196" s="25"/>
      <c r="SWW196" s="25"/>
      <c r="SWX196" s="25"/>
      <c r="SWY196" s="25"/>
      <c r="SWZ196" s="25"/>
      <c r="SXA196" s="25"/>
      <c r="SXB196" s="25"/>
      <c r="SXC196" s="25"/>
      <c r="SXD196" s="25"/>
      <c r="SXE196" s="25"/>
      <c r="SXF196" s="25"/>
      <c r="SXG196" s="25"/>
      <c r="SXH196" s="25"/>
      <c r="SXI196" s="25"/>
      <c r="SXJ196" s="25"/>
      <c r="SXK196" s="25"/>
      <c r="SXL196" s="25"/>
      <c r="SXM196" s="25"/>
      <c r="SXN196" s="25"/>
      <c r="SXO196" s="25"/>
      <c r="SXP196" s="25"/>
      <c r="SXQ196" s="25"/>
      <c r="SXR196" s="25"/>
      <c r="SXS196" s="25"/>
      <c r="SXT196" s="25"/>
      <c r="SXU196" s="25"/>
      <c r="SXV196" s="25"/>
      <c r="SXW196" s="25"/>
      <c r="SXX196" s="25"/>
      <c r="SXY196" s="25"/>
      <c r="SXZ196" s="25"/>
      <c r="SYA196" s="25"/>
      <c r="SYB196" s="25"/>
      <c r="SYC196" s="25"/>
      <c r="SYD196" s="25"/>
      <c r="SYE196" s="25"/>
      <c r="SYF196" s="25"/>
      <c r="SYG196" s="25"/>
      <c r="SYH196" s="25"/>
      <c r="SYI196" s="25"/>
      <c r="SYJ196" s="25"/>
      <c r="SYK196" s="25"/>
      <c r="SYL196" s="25"/>
      <c r="SYM196" s="25"/>
      <c r="SYN196" s="25"/>
      <c r="SYO196" s="25"/>
      <c r="SYP196" s="25"/>
      <c r="SYQ196" s="25"/>
      <c r="SYR196" s="25"/>
      <c r="SYS196" s="25"/>
      <c r="SYT196" s="25"/>
      <c r="SYU196" s="25"/>
      <c r="SYV196" s="25"/>
      <c r="SYW196" s="25"/>
      <c r="SYX196" s="25"/>
      <c r="SYY196" s="25"/>
      <c r="SYZ196" s="25"/>
      <c r="SZA196" s="25"/>
      <c r="SZB196" s="25"/>
      <c r="SZC196" s="25"/>
      <c r="SZD196" s="25"/>
      <c r="SZE196" s="25"/>
      <c r="SZF196" s="25"/>
      <c r="SZG196" s="25"/>
      <c r="SZH196" s="25"/>
      <c r="SZI196" s="25"/>
      <c r="SZJ196" s="25"/>
      <c r="SZK196" s="25"/>
      <c r="SZL196" s="25"/>
      <c r="SZM196" s="25"/>
      <c r="SZN196" s="25"/>
      <c r="SZO196" s="25"/>
      <c r="SZP196" s="25"/>
      <c r="SZQ196" s="25"/>
      <c r="SZR196" s="25"/>
      <c r="SZS196" s="25"/>
      <c r="SZT196" s="25"/>
      <c r="SZU196" s="25"/>
      <c r="SZV196" s="25"/>
      <c r="SZW196" s="25"/>
      <c r="SZX196" s="25"/>
      <c r="SZY196" s="25"/>
      <c r="SZZ196" s="25"/>
      <c r="TAA196" s="25"/>
      <c r="TAB196" s="25"/>
      <c r="TAC196" s="25"/>
      <c r="TAD196" s="25"/>
      <c r="TAE196" s="25"/>
      <c r="TAF196" s="25"/>
      <c r="TAG196" s="25"/>
      <c r="TAH196" s="25"/>
      <c r="TAI196" s="25"/>
      <c r="TAJ196" s="25"/>
      <c r="TAK196" s="25"/>
      <c r="TAL196" s="25"/>
      <c r="TAM196" s="25"/>
      <c r="TAN196" s="25"/>
      <c r="TAO196" s="25"/>
      <c r="TAP196" s="25"/>
      <c r="TAQ196" s="25"/>
      <c r="TAR196" s="25"/>
      <c r="TAS196" s="25"/>
      <c r="TAT196" s="25"/>
      <c r="TAU196" s="25"/>
      <c r="TAV196" s="25"/>
      <c r="TAW196" s="25"/>
      <c r="TAX196" s="25"/>
      <c r="TAY196" s="25"/>
      <c r="TAZ196" s="25"/>
      <c r="TBA196" s="25"/>
      <c r="TBB196" s="25"/>
      <c r="TBC196" s="25"/>
      <c r="TBD196" s="25"/>
      <c r="TBE196" s="25"/>
      <c r="TBF196" s="25"/>
      <c r="TBG196" s="25"/>
      <c r="TBH196" s="25"/>
      <c r="TBI196" s="25"/>
      <c r="TBJ196" s="25"/>
      <c r="TBK196" s="25"/>
      <c r="TBL196" s="25"/>
      <c r="TBM196" s="25"/>
      <c r="TBN196" s="25"/>
      <c r="TBO196" s="25"/>
      <c r="TBP196" s="25"/>
      <c r="TBQ196" s="25"/>
      <c r="TBR196" s="25"/>
      <c r="TBS196" s="25"/>
      <c r="TBT196" s="25"/>
      <c r="TBU196" s="25"/>
      <c r="TBV196" s="25"/>
      <c r="TBW196" s="25"/>
      <c r="TBX196" s="25"/>
      <c r="TBY196" s="25"/>
      <c r="TBZ196" s="25"/>
      <c r="TCA196" s="25"/>
      <c r="TCB196" s="25"/>
      <c r="TCC196" s="25"/>
      <c r="TCD196" s="25"/>
      <c r="TCE196" s="25"/>
      <c r="TCF196" s="25"/>
      <c r="TCG196" s="25"/>
      <c r="TCH196" s="25"/>
      <c r="TCI196" s="25"/>
      <c r="TCJ196" s="25"/>
      <c r="TCK196" s="25"/>
      <c r="TCL196" s="25"/>
      <c r="TCM196" s="25"/>
      <c r="TCN196" s="25"/>
      <c r="TCO196" s="25"/>
      <c r="TCP196" s="25"/>
      <c r="TCQ196" s="25"/>
      <c r="TCR196" s="25"/>
      <c r="TCS196" s="25"/>
      <c r="TCT196" s="25"/>
      <c r="TCU196" s="25"/>
      <c r="TCV196" s="25"/>
      <c r="TCW196" s="25"/>
      <c r="TCX196" s="25"/>
      <c r="TCY196" s="25"/>
      <c r="TCZ196" s="25"/>
      <c r="TDA196" s="25"/>
      <c r="TDB196" s="25"/>
      <c r="TDC196" s="25"/>
      <c r="TDD196" s="25"/>
      <c r="TDE196" s="25"/>
      <c r="TDF196" s="25"/>
      <c r="TDG196" s="25"/>
      <c r="TDH196" s="25"/>
      <c r="TDI196" s="25"/>
      <c r="TDJ196" s="25"/>
      <c r="TDK196" s="25"/>
      <c r="TDL196" s="25"/>
      <c r="TDM196" s="25"/>
      <c r="TDN196" s="25"/>
      <c r="TDO196" s="25"/>
      <c r="TDP196" s="25"/>
      <c r="TDQ196" s="25"/>
      <c r="TDR196" s="25"/>
      <c r="TDS196" s="25"/>
      <c r="TDT196" s="25"/>
      <c r="TDU196" s="25"/>
      <c r="TDV196" s="25"/>
      <c r="TDW196" s="25"/>
      <c r="TDX196" s="25"/>
      <c r="TDY196" s="25"/>
      <c r="TDZ196" s="25"/>
      <c r="TEA196" s="25"/>
      <c r="TEB196" s="25"/>
      <c r="TEC196" s="25"/>
      <c r="TED196" s="25"/>
      <c r="TEE196" s="25"/>
      <c r="TEF196" s="25"/>
      <c r="TEG196" s="25"/>
      <c r="TEH196" s="25"/>
      <c r="TEI196" s="25"/>
      <c r="TEJ196" s="25"/>
      <c r="TEK196" s="25"/>
      <c r="TEL196" s="25"/>
      <c r="TEM196" s="25"/>
      <c r="TEN196" s="25"/>
      <c r="TEO196" s="25"/>
      <c r="TEP196" s="25"/>
      <c r="TEQ196" s="25"/>
      <c r="TER196" s="25"/>
      <c r="TES196" s="25"/>
      <c r="TET196" s="25"/>
      <c r="TEU196" s="25"/>
      <c r="TEV196" s="25"/>
      <c r="TEW196" s="25"/>
      <c r="TEX196" s="25"/>
      <c r="TEY196" s="25"/>
      <c r="TEZ196" s="25"/>
      <c r="TFA196" s="25"/>
      <c r="TFB196" s="25"/>
      <c r="TFC196" s="25"/>
      <c r="TFD196" s="25"/>
      <c r="TFE196" s="25"/>
      <c r="TFF196" s="25"/>
      <c r="TFG196" s="25"/>
      <c r="TFH196" s="25"/>
      <c r="TFI196" s="25"/>
      <c r="TFJ196" s="25"/>
      <c r="TFK196" s="25"/>
      <c r="TFL196" s="25"/>
      <c r="TFM196" s="25"/>
      <c r="TFN196" s="25"/>
      <c r="TFO196" s="25"/>
      <c r="TFP196" s="25"/>
      <c r="TFQ196" s="25"/>
      <c r="TFR196" s="25"/>
      <c r="TFS196" s="25"/>
      <c r="TFT196" s="25"/>
      <c r="TFU196" s="25"/>
      <c r="TFV196" s="25"/>
      <c r="TFW196" s="25"/>
      <c r="TFX196" s="25"/>
      <c r="TFY196" s="25"/>
      <c r="TFZ196" s="25"/>
      <c r="TGA196" s="25"/>
      <c r="TGB196" s="25"/>
      <c r="TGC196" s="25"/>
      <c r="TGD196" s="25"/>
      <c r="TGE196" s="25"/>
      <c r="TGF196" s="25"/>
      <c r="TGG196" s="25"/>
      <c r="TGH196" s="25"/>
      <c r="TGI196" s="25"/>
      <c r="TGJ196" s="25"/>
      <c r="TGK196" s="25"/>
      <c r="TGL196" s="25"/>
      <c r="TGM196" s="25"/>
      <c r="TGN196" s="25"/>
      <c r="TGO196" s="25"/>
      <c r="TGP196" s="25"/>
      <c r="TGQ196" s="25"/>
      <c r="TGR196" s="25"/>
      <c r="TGS196" s="25"/>
      <c r="TGT196" s="25"/>
      <c r="TGU196" s="25"/>
      <c r="TGV196" s="25"/>
      <c r="TGW196" s="25"/>
      <c r="TGX196" s="25"/>
      <c r="TGY196" s="25"/>
      <c r="TGZ196" s="25"/>
      <c r="THA196" s="25"/>
      <c r="THB196" s="25"/>
      <c r="THC196" s="25"/>
      <c r="THD196" s="25"/>
      <c r="THE196" s="25"/>
      <c r="THF196" s="25"/>
      <c r="THG196" s="25"/>
      <c r="THH196" s="25"/>
      <c r="THI196" s="25"/>
      <c r="THJ196" s="25"/>
      <c r="THK196" s="25"/>
      <c r="THL196" s="25"/>
      <c r="THM196" s="25"/>
      <c r="THN196" s="25"/>
      <c r="THO196" s="25"/>
      <c r="THP196" s="25"/>
      <c r="THQ196" s="25"/>
      <c r="THR196" s="25"/>
      <c r="THS196" s="25"/>
      <c r="THT196" s="25"/>
      <c r="THU196" s="25"/>
      <c r="THV196" s="25"/>
      <c r="THW196" s="25"/>
      <c r="THX196" s="25"/>
      <c r="THY196" s="25"/>
      <c r="THZ196" s="25"/>
      <c r="TIA196" s="25"/>
      <c r="TIB196" s="25"/>
      <c r="TIC196" s="25"/>
      <c r="TID196" s="25"/>
      <c r="TIE196" s="25"/>
      <c r="TIF196" s="25"/>
      <c r="TIG196" s="25"/>
      <c r="TIH196" s="25"/>
      <c r="TII196" s="25"/>
      <c r="TIJ196" s="25"/>
      <c r="TIK196" s="25"/>
      <c r="TIL196" s="25"/>
      <c r="TIM196" s="25"/>
      <c r="TIN196" s="25"/>
      <c r="TIO196" s="25"/>
      <c r="TIP196" s="25"/>
      <c r="TIQ196" s="25"/>
      <c r="TIR196" s="25"/>
      <c r="TIS196" s="25"/>
      <c r="TIT196" s="25"/>
      <c r="TIU196" s="25"/>
      <c r="TIV196" s="25"/>
      <c r="TIW196" s="25"/>
      <c r="TIX196" s="25"/>
      <c r="TIY196" s="25"/>
      <c r="TIZ196" s="25"/>
      <c r="TJA196" s="25"/>
      <c r="TJB196" s="25"/>
      <c r="TJC196" s="25"/>
      <c r="TJD196" s="25"/>
      <c r="TJE196" s="25"/>
      <c r="TJF196" s="25"/>
      <c r="TJG196" s="25"/>
      <c r="TJH196" s="25"/>
      <c r="TJI196" s="25"/>
      <c r="TJJ196" s="25"/>
      <c r="TJK196" s="25"/>
      <c r="TJL196" s="25"/>
      <c r="TJM196" s="25"/>
      <c r="TJN196" s="25"/>
      <c r="TJO196" s="25"/>
      <c r="TJP196" s="25"/>
      <c r="TJQ196" s="25"/>
      <c r="TJR196" s="25"/>
      <c r="TJS196" s="25"/>
      <c r="TJT196" s="25"/>
      <c r="TJU196" s="25"/>
      <c r="TJV196" s="25"/>
      <c r="TJW196" s="25"/>
      <c r="TJX196" s="25"/>
      <c r="TJY196" s="25"/>
      <c r="TJZ196" s="25"/>
      <c r="TKA196" s="25"/>
      <c r="TKB196" s="25"/>
      <c r="TKC196" s="25"/>
      <c r="TKD196" s="25"/>
      <c r="TKE196" s="25"/>
      <c r="TKF196" s="25"/>
      <c r="TKG196" s="25"/>
      <c r="TKH196" s="25"/>
      <c r="TKI196" s="25"/>
      <c r="TKJ196" s="25"/>
      <c r="TKK196" s="25"/>
      <c r="TKL196" s="25"/>
      <c r="TKM196" s="25"/>
      <c r="TKN196" s="25"/>
      <c r="TKO196" s="25"/>
      <c r="TKP196" s="25"/>
      <c r="TKQ196" s="25"/>
      <c r="TKR196" s="25"/>
      <c r="TKS196" s="25"/>
      <c r="TKT196" s="25"/>
      <c r="TKU196" s="25"/>
      <c r="TKV196" s="25"/>
      <c r="TKW196" s="25"/>
      <c r="TKX196" s="25"/>
      <c r="TKY196" s="25"/>
      <c r="TKZ196" s="25"/>
      <c r="TLA196" s="25"/>
      <c r="TLB196" s="25"/>
      <c r="TLC196" s="25"/>
      <c r="TLD196" s="25"/>
      <c r="TLE196" s="25"/>
      <c r="TLF196" s="25"/>
      <c r="TLG196" s="25"/>
      <c r="TLH196" s="25"/>
      <c r="TLI196" s="25"/>
      <c r="TLJ196" s="25"/>
      <c r="TLK196" s="25"/>
      <c r="TLL196" s="25"/>
      <c r="TLM196" s="25"/>
      <c r="TLN196" s="25"/>
      <c r="TLO196" s="25"/>
      <c r="TLP196" s="25"/>
      <c r="TLQ196" s="25"/>
      <c r="TLR196" s="25"/>
      <c r="TLS196" s="25"/>
      <c r="TLT196" s="25"/>
      <c r="TLU196" s="25"/>
      <c r="TLV196" s="25"/>
      <c r="TLW196" s="25"/>
      <c r="TLX196" s="25"/>
      <c r="TLY196" s="25"/>
      <c r="TLZ196" s="25"/>
      <c r="TMA196" s="25"/>
      <c r="TMB196" s="25"/>
      <c r="TMC196" s="25"/>
      <c r="TMD196" s="25"/>
      <c r="TME196" s="25"/>
      <c r="TMF196" s="25"/>
      <c r="TMG196" s="25"/>
      <c r="TMH196" s="25"/>
      <c r="TMI196" s="25"/>
      <c r="TMJ196" s="25"/>
      <c r="TMK196" s="25"/>
      <c r="TML196" s="25"/>
      <c r="TMM196" s="25"/>
      <c r="TMN196" s="25"/>
      <c r="TMO196" s="25"/>
      <c r="TMP196" s="25"/>
      <c r="TMQ196" s="25"/>
      <c r="TMR196" s="25"/>
      <c r="TMS196" s="25"/>
      <c r="TMT196" s="25"/>
      <c r="TMU196" s="25"/>
      <c r="TMV196" s="25"/>
      <c r="TMW196" s="25"/>
      <c r="TMX196" s="25"/>
      <c r="TMY196" s="25"/>
      <c r="TMZ196" s="25"/>
      <c r="TNA196" s="25"/>
      <c r="TNB196" s="25"/>
      <c r="TNC196" s="25"/>
      <c r="TND196" s="25"/>
      <c r="TNE196" s="25"/>
      <c r="TNF196" s="25"/>
      <c r="TNG196" s="25"/>
      <c r="TNH196" s="25"/>
      <c r="TNI196" s="25"/>
      <c r="TNJ196" s="25"/>
      <c r="TNK196" s="25"/>
      <c r="TNL196" s="25"/>
      <c r="TNM196" s="25"/>
      <c r="TNN196" s="25"/>
      <c r="TNO196" s="25"/>
      <c r="TNP196" s="25"/>
      <c r="TNQ196" s="25"/>
      <c r="TNR196" s="25"/>
      <c r="TNS196" s="25"/>
      <c r="TNT196" s="25"/>
      <c r="TNU196" s="25"/>
      <c r="TNV196" s="25"/>
      <c r="TNW196" s="25"/>
      <c r="TNX196" s="25"/>
      <c r="TNY196" s="25"/>
      <c r="TNZ196" s="25"/>
      <c r="TOA196" s="25"/>
      <c r="TOB196" s="25"/>
      <c r="TOC196" s="25"/>
      <c r="TOD196" s="25"/>
      <c r="TOE196" s="25"/>
      <c r="TOF196" s="25"/>
      <c r="TOG196" s="25"/>
      <c r="TOH196" s="25"/>
      <c r="TOI196" s="25"/>
      <c r="TOJ196" s="25"/>
      <c r="TOK196" s="25"/>
      <c r="TOL196" s="25"/>
      <c r="TOM196" s="25"/>
      <c r="TON196" s="25"/>
      <c r="TOO196" s="25"/>
      <c r="TOP196" s="25"/>
      <c r="TOQ196" s="25"/>
      <c r="TOR196" s="25"/>
      <c r="TOS196" s="25"/>
      <c r="TOT196" s="25"/>
      <c r="TOU196" s="25"/>
      <c r="TOV196" s="25"/>
      <c r="TOW196" s="25"/>
      <c r="TOX196" s="25"/>
      <c r="TOY196" s="25"/>
      <c r="TOZ196" s="25"/>
      <c r="TPA196" s="25"/>
      <c r="TPB196" s="25"/>
      <c r="TPC196" s="25"/>
      <c r="TPD196" s="25"/>
      <c r="TPE196" s="25"/>
      <c r="TPF196" s="25"/>
      <c r="TPG196" s="25"/>
      <c r="TPH196" s="25"/>
      <c r="TPI196" s="25"/>
      <c r="TPJ196" s="25"/>
      <c r="TPK196" s="25"/>
      <c r="TPL196" s="25"/>
      <c r="TPM196" s="25"/>
      <c r="TPN196" s="25"/>
      <c r="TPO196" s="25"/>
      <c r="TPP196" s="25"/>
      <c r="TPQ196" s="25"/>
      <c r="TPR196" s="25"/>
      <c r="TPS196" s="25"/>
      <c r="TPT196" s="25"/>
      <c r="TPU196" s="25"/>
      <c r="TPV196" s="25"/>
      <c r="TPW196" s="25"/>
      <c r="TPX196" s="25"/>
      <c r="TPY196" s="25"/>
      <c r="TPZ196" s="25"/>
      <c r="TQA196" s="25"/>
      <c r="TQB196" s="25"/>
      <c r="TQC196" s="25"/>
      <c r="TQD196" s="25"/>
      <c r="TQE196" s="25"/>
      <c r="TQF196" s="25"/>
      <c r="TQG196" s="25"/>
      <c r="TQH196" s="25"/>
      <c r="TQI196" s="25"/>
      <c r="TQJ196" s="25"/>
      <c r="TQK196" s="25"/>
      <c r="TQL196" s="25"/>
      <c r="TQM196" s="25"/>
      <c r="TQN196" s="25"/>
      <c r="TQO196" s="25"/>
      <c r="TQP196" s="25"/>
      <c r="TQQ196" s="25"/>
      <c r="TQR196" s="25"/>
      <c r="TQS196" s="25"/>
      <c r="TQT196" s="25"/>
      <c r="TQU196" s="25"/>
      <c r="TQV196" s="25"/>
      <c r="TQW196" s="25"/>
      <c r="TQX196" s="25"/>
      <c r="TQY196" s="25"/>
      <c r="TQZ196" s="25"/>
      <c r="TRA196" s="25"/>
      <c r="TRB196" s="25"/>
      <c r="TRC196" s="25"/>
      <c r="TRD196" s="25"/>
      <c r="TRE196" s="25"/>
      <c r="TRF196" s="25"/>
      <c r="TRG196" s="25"/>
      <c r="TRH196" s="25"/>
      <c r="TRI196" s="25"/>
      <c r="TRJ196" s="25"/>
      <c r="TRK196" s="25"/>
      <c r="TRL196" s="25"/>
      <c r="TRM196" s="25"/>
      <c r="TRN196" s="25"/>
      <c r="TRO196" s="25"/>
      <c r="TRP196" s="25"/>
      <c r="TRQ196" s="25"/>
      <c r="TRR196" s="25"/>
      <c r="TRS196" s="25"/>
      <c r="TRT196" s="25"/>
      <c r="TRU196" s="25"/>
      <c r="TRV196" s="25"/>
      <c r="TRW196" s="25"/>
      <c r="TRX196" s="25"/>
      <c r="TRY196" s="25"/>
      <c r="TRZ196" s="25"/>
      <c r="TSA196" s="25"/>
      <c r="TSB196" s="25"/>
      <c r="TSC196" s="25"/>
      <c r="TSD196" s="25"/>
      <c r="TSE196" s="25"/>
      <c r="TSF196" s="25"/>
      <c r="TSG196" s="25"/>
      <c r="TSH196" s="25"/>
      <c r="TSI196" s="25"/>
      <c r="TSJ196" s="25"/>
      <c r="TSK196" s="25"/>
      <c r="TSL196" s="25"/>
      <c r="TSM196" s="25"/>
      <c r="TSN196" s="25"/>
      <c r="TSO196" s="25"/>
      <c r="TSP196" s="25"/>
      <c r="TSQ196" s="25"/>
      <c r="TSR196" s="25"/>
      <c r="TSS196" s="25"/>
      <c r="TST196" s="25"/>
      <c r="TSU196" s="25"/>
      <c r="TSV196" s="25"/>
      <c r="TSW196" s="25"/>
      <c r="TSX196" s="25"/>
      <c r="TSY196" s="25"/>
      <c r="TSZ196" s="25"/>
      <c r="TTA196" s="25"/>
      <c r="TTB196" s="25"/>
      <c r="TTC196" s="25"/>
      <c r="TTD196" s="25"/>
      <c r="TTE196" s="25"/>
      <c r="TTF196" s="25"/>
      <c r="TTG196" s="25"/>
      <c r="TTH196" s="25"/>
      <c r="TTI196" s="25"/>
      <c r="TTJ196" s="25"/>
      <c r="TTK196" s="25"/>
      <c r="TTL196" s="25"/>
      <c r="TTM196" s="25"/>
      <c r="TTN196" s="25"/>
      <c r="TTO196" s="25"/>
      <c r="TTP196" s="25"/>
      <c r="TTQ196" s="25"/>
      <c r="TTR196" s="25"/>
      <c r="TTS196" s="25"/>
      <c r="TTT196" s="25"/>
      <c r="TTU196" s="25"/>
      <c r="TTV196" s="25"/>
      <c r="TTW196" s="25"/>
      <c r="TTX196" s="25"/>
      <c r="TTY196" s="25"/>
      <c r="TTZ196" s="25"/>
      <c r="TUA196" s="25"/>
      <c r="TUB196" s="25"/>
      <c r="TUC196" s="25"/>
      <c r="TUD196" s="25"/>
      <c r="TUE196" s="25"/>
      <c r="TUF196" s="25"/>
      <c r="TUG196" s="25"/>
      <c r="TUH196" s="25"/>
      <c r="TUI196" s="25"/>
      <c r="TUJ196" s="25"/>
      <c r="TUK196" s="25"/>
      <c r="TUL196" s="25"/>
      <c r="TUM196" s="25"/>
      <c r="TUN196" s="25"/>
      <c r="TUO196" s="25"/>
      <c r="TUP196" s="25"/>
      <c r="TUQ196" s="25"/>
      <c r="TUR196" s="25"/>
      <c r="TUS196" s="25"/>
      <c r="TUT196" s="25"/>
      <c r="TUU196" s="25"/>
      <c r="TUV196" s="25"/>
      <c r="TUW196" s="25"/>
      <c r="TUX196" s="25"/>
      <c r="TUY196" s="25"/>
      <c r="TUZ196" s="25"/>
      <c r="TVA196" s="25"/>
      <c r="TVB196" s="25"/>
      <c r="TVC196" s="25"/>
      <c r="TVD196" s="25"/>
      <c r="TVE196" s="25"/>
      <c r="TVF196" s="25"/>
      <c r="TVG196" s="25"/>
      <c r="TVH196" s="25"/>
      <c r="TVI196" s="25"/>
      <c r="TVJ196" s="25"/>
      <c r="TVK196" s="25"/>
      <c r="TVL196" s="25"/>
      <c r="TVM196" s="25"/>
      <c r="TVN196" s="25"/>
      <c r="TVO196" s="25"/>
      <c r="TVP196" s="25"/>
      <c r="TVQ196" s="25"/>
      <c r="TVR196" s="25"/>
      <c r="TVS196" s="25"/>
      <c r="TVT196" s="25"/>
      <c r="TVU196" s="25"/>
      <c r="TVV196" s="25"/>
      <c r="TVW196" s="25"/>
      <c r="TVX196" s="25"/>
      <c r="TVY196" s="25"/>
      <c r="TVZ196" s="25"/>
      <c r="TWA196" s="25"/>
      <c r="TWB196" s="25"/>
      <c r="TWC196" s="25"/>
      <c r="TWD196" s="25"/>
      <c r="TWE196" s="25"/>
      <c r="TWF196" s="25"/>
      <c r="TWG196" s="25"/>
      <c r="TWH196" s="25"/>
      <c r="TWI196" s="25"/>
      <c r="TWJ196" s="25"/>
      <c r="TWK196" s="25"/>
      <c r="TWL196" s="25"/>
      <c r="TWM196" s="25"/>
      <c r="TWN196" s="25"/>
      <c r="TWO196" s="25"/>
      <c r="TWP196" s="25"/>
      <c r="TWQ196" s="25"/>
      <c r="TWR196" s="25"/>
      <c r="TWS196" s="25"/>
      <c r="TWT196" s="25"/>
      <c r="TWU196" s="25"/>
      <c r="TWV196" s="25"/>
      <c r="TWW196" s="25"/>
      <c r="TWX196" s="25"/>
      <c r="TWY196" s="25"/>
      <c r="TWZ196" s="25"/>
      <c r="TXA196" s="25"/>
      <c r="TXB196" s="25"/>
      <c r="TXC196" s="25"/>
      <c r="TXD196" s="25"/>
      <c r="TXE196" s="25"/>
      <c r="TXF196" s="25"/>
      <c r="TXG196" s="25"/>
      <c r="TXH196" s="25"/>
      <c r="TXI196" s="25"/>
      <c r="TXJ196" s="25"/>
      <c r="TXK196" s="25"/>
      <c r="TXL196" s="25"/>
      <c r="TXM196" s="25"/>
      <c r="TXN196" s="25"/>
      <c r="TXO196" s="25"/>
      <c r="TXP196" s="25"/>
      <c r="TXQ196" s="25"/>
      <c r="TXR196" s="25"/>
      <c r="TXS196" s="25"/>
      <c r="TXT196" s="25"/>
      <c r="TXU196" s="25"/>
      <c r="TXV196" s="25"/>
      <c r="TXW196" s="25"/>
      <c r="TXX196" s="25"/>
      <c r="TXY196" s="25"/>
      <c r="TXZ196" s="25"/>
      <c r="TYA196" s="25"/>
      <c r="TYB196" s="25"/>
      <c r="TYC196" s="25"/>
      <c r="TYD196" s="25"/>
      <c r="TYE196" s="25"/>
      <c r="TYF196" s="25"/>
      <c r="TYG196" s="25"/>
      <c r="TYH196" s="25"/>
      <c r="TYI196" s="25"/>
      <c r="TYJ196" s="25"/>
      <c r="TYK196" s="25"/>
      <c r="TYL196" s="25"/>
      <c r="TYM196" s="25"/>
      <c r="TYN196" s="25"/>
      <c r="TYO196" s="25"/>
      <c r="TYP196" s="25"/>
      <c r="TYQ196" s="25"/>
      <c r="TYR196" s="25"/>
      <c r="TYS196" s="25"/>
      <c r="TYT196" s="25"/>
      <c r="TYU196" s="25"/>
      <c r="TYV196" s="25"/>
      <c r="TYW196" s="25"/>
      <c r="TYX196" s="25"/>
      <c r="TYY196" s="25"/>
      <c r="TYZ196" s="25"/>
      <c r="TZA196" s="25"/>
      <c r="TZB196" s="25"/>
      <c r="TZC196" s="25"/>
      <c r="TZD196" s="25"/>
      <c r="TZE196" s="25"/>
      <c r="TZF196" s="25"/>
      <c r="TZG196" s="25"/>
      <c r="TZH196" s="25"/>
      <c r="TZI196" s="25"/>
      <c r="TZJ196" s="25"/>
      <c r="TZK196" s="25"/>
      <c r="TZL196" s="25"/>
      <c r="TZM196" s="25"/>
      <c r="TZN196" s="25"/>
      <c r="TZO196" s="25"/>
      <c r="TZP196" s="25"/>
      <c r="TZQ196" s="25"/>
      <c r="TZR196" s="25"/>
      <c r="TZS196" s="25"/>
      <c r="TZT196" s="25"/>
      <c r="TZU196" s="25"/>
      <c r="TZV196" s="25"/>
      <c r="TZW196" s="25"/>
      <c r="TZX196" s="25"/>
      <c r="TZY196" s="25"/>
      <c r="TZZ196" s="25"/>
      <c r="UAA196" s="25"/>
      <c r="UAB196" s="25"/>
      <c r="UAC196" s="25"/>
      <c r="UAD196" s="25"/>
      <c r="UAE196" s="25"/>
      <c r="UAF196" s="25"/>
      <c r="UAG196" s="25"/>
      <c r="UAH196" s="25"/>
      <c r="UAI196" s="25"/>
      <c r="UAJ196" s="25"/>
      <c r="UAK196" s="25"/>
      <c r="UAL196" s="25"/>
      <c r="UAM196" s="25"/>
      <c r="UAN196" s="25"/>
      <c r="UAO196" s="25"/>
      <c r="UAP196" s="25"/>
      <c r="UAQ196" s="25"/>
      <c r="UAR196" s="25"/>
      <c r="UAS196" s="25"/>
      <c r="UAT196" s="25"/>
      <c r="UAU196" s="25"/>
      <c r="UAV196" s="25"/>
      <c r="UAW196" s="25"/>
      <c r="UAX196" s="25"/>
      <c r="UAY196" s="25"/>
      <c r="UAZ196" s="25"/>
      <c r="UBA196" s="25"/>
      <c r="UBB196" s="25"/>
      <c r="UBC196" s="25"/>
      <c r="UBD196" s="25"/>
      <c r="UBE196" s="25"/>
      <c r="UBF196" s="25"/>
      <c r="UBG196" s="25"/>
      <c r="UBH196" s="25"/>
      <c r="UBI196" s="25"/>
      <c r="UBJ196" s="25"/>
      <c r="UBK196" s="25"/>
      <c r="UBL196" s="25"/>
      <c r="UBM196" s="25"/>
      <c r="UBN196" s="25"/>
      <c r="UBO196" s="25"/>
      <c r="UBP196" s="25"/>
      <c r="UBQ196" s="25"/>
      <c r="UBR196" s="25"/>
      <c r="UBS196" s="25"/>
      <c r="UBT196" s="25"/>
      <c r="UBU196" s="25"/>
      <c r="UBV196" s="25"/>
      <c r="UBW196" s="25"/>
      <c r="UBX196" s="25"/>
      <c r="UBY196" s="25"/>
      <c r="UBZ196" s="25"/>
      <c r="UCA196" s="25"/>
      <c r="UCB196" s="25"/>
      <c r="UCC196" s="25"/>
      <c r="UCD196" s="25"/>
      <c r="UCE196" s="25"/>
      <c r="UCF196" s="25"/>
      <c r="UCG196" s="25"/>
      <c r="UCH196" s="25"/>
      <c r="UCI196" s="25"/>
      <c r="UCJ196" s="25"/>
      <c r="UCK196" s="25"/>
      <c r="UCL196" s="25"/>
      <c r="UCM196" s="25"/>
      <c r="UCN196" s="25"/>
      <c r="UCO196" s="25"/>
      <c r="UCP196" s="25"/>
      <c r="UCQ196" s="25"/>
      <c r="UCR196" s="25"/>
      <c r="UCS196" s="25"/>
      <c r="UCT196" s="25"/>
      <c r="UCU196" s="25"/>
      <c r="UCV196" s="25"/>
      <c r="UCW196" s="25"/>
      <c r="UCX196" s="25"/>
      <c r="UCY196" s="25"/>
      <c r="UCZ196" s="25"/>
      <c r="UDA196" s="25"/>
      <c r="UDB196" s="25"/>
      <c r="UDC196" s="25"/>
      <c r="UDD196" s="25"/>
      <c r="UDE196" s="25"/>
      <c r="UDF196" s="25"/>
      <c r="UDG196" s="25"/>
      <c r="UDH196" s="25"/>
      <c r="UDI196" s="25"/>
      <c r="UDJ196" s="25"/>
      <c r="UDK196" s="25"/>
      <c r="UDL196" s="25"/>
      <c r="UDM196" s="25"/>
      <c r="UDN196" s="25"/>
      <c r="UDO196" s="25"/>
      <c r="UDP196" s="25"/>
      <c r="UDQ196" s="25"/>
      <c r="UDR196" s="25"/>
      <c r="UDS196" s="25"/>
      <c r="UDT196" s="25"/>
      <c r="UDU196" s="25"/>
      <c r="UDV196" s="25"/>
      <c r="UDW196" s="25"/>
      <c r="UDX196" s="25"/>
      <c r="UDY196" s="25"/>
      <c r="UDZ196" s="25"/>
      <c r="UEA196" s="25"/>
      <c r="UEB196" s="25"/>
      <c r="UEC196" s="25"/>
      <c r="UED196" s="25"/>
      <c r="UEE196" s="25"/>
      <c r="UEF196" s="25"/>
      <c r="UEG196" s="25"/>
      <c r="UEH196" s="25"/>
      <c r="UEI196" s="25"/>
      <c r="UEJ196" s="25"/>
      <c r="UEK196" s="25"/>
      <c r="UEL196" s="25"/>
      <c r="UEM196" s="25"/>
      <c r="UEN196" s="25"/>
      <c r="UEO196" s="25"/>
      <c r="UEP196" s="25"/>
      <c r="UEQ196" s="25"/>
      <c r="UER196" s="25"/>
      <c r="UES196" s="25"/>
      <c r="UET196" s="25"/>
      <c r="UEU196" s="25"/>
      <c r="UEV196" s="25"/>
      <c r="UEW196" s="25"/>
      <c r="UEX196" s="25"/>
      <c r="UEY196" s="25"/>
      <c r="UEZ196" s="25"/>
      <c r="UFA196" s="25"/>
      <c r="UFB196" s="25"/>
      <c r="UFC196" s="25"/>
      <c r="UFD196" s="25"/>
      <c r="UFE196" s="25"/>
      <c r="UFF196" s="25"/>
      <c r="UFG196" s="25"/>
      <c r="UFH196" s="25"/>
      <c r="UFI196" s="25"/>
      <c r="UFJ196" s="25"/>
      <c r="UFK196" s="25"/>
      <c r="UFL196" s="25"/>
      <c r="UFM196" s="25"/>
      <c r="UFN196" s="25"/>
      <c r="UFO196" s="25"/>
      <c r="UFP196" s="25"/>
      <c r="UFQ196" s="25"/>
      <c r="UFR196" s="25"/>
      <c r="UFS196" s="25"/>
      <c r="UFT196" s="25"/>
      <c r="UFU196" s="25"/>
      <c r="UFV196" s="25"/>
      <c r="UFW196" s="25"/>
      <c r="UFX196" s="25"/>
      <c r="UFY196" s="25"/>
      <c r="UFZ196" s="25"/>
      <c r="UGA196" s="25"/>
      <c r="UGB196" s="25"/>
      <c r="UGC196" s="25"/>
      <c r="UGD196" s="25"/>
      <c r="UGE196" s="25"/>
      <c r="UGF196" s="25"/>
      <c r="UGG196" s="25"/>
      <c r="UGH196" s="25"/>
      <c r="UGI196" s="25"/>
      <c r="UGJ196" s="25"/>
      <c r="UGK196" s="25"/>
      <c r="UGL196" s="25"/>
      <c r="UGM196" s="25"/>
      <c r="UGN196" s="25"/>
      <c r="UGO196" s="25"/>
      <c r="UGP196" s="25"/>
      <c r="UGQ196" s="25"/>
      <c r="UGR196" s="25"/>
      <c r="UGS196" s="25"/>
      <c r="UGT196" s="25"/>
      <c r="UGU196" s="25"/>
      <c r="UGV196" s="25"/>
      <c r="UGW196" s="25"/>
      <c r="UGX196" s="25"/>
      <c r="UGY196" s="25"/>
      <c r="UGZ196" s="25"/>
      <c r="UHA196" s="25"/>
      <c r="UHB196" s="25"/>
      <c r="UHC196" s="25"/>
      <c r="UHD196" s="25"/>
      <c r="UHE196" s="25"/>
      <c r="UHF196" s="25"/>
      <c r="UHG196" s="25"/>
      <c r="UHH196" s="25"/>
      <c r="UHI196" s="25"/>
      <c r="UHJ196" s="25"/>
      <c r="UHK196" s="25"/>
      <c r="UHL196" s="25"/>
      <c r="UHM196" s="25"/>
      <c r="UHN196" s="25"/>
      <c r="UHO196" s="25"/>
      <c r="UHP196" s="25"/>
      <c r="UHQ196" s="25"/>
      <c r="UHR196" s="25"/>
      <c r="UHS196" s="25"/>
      <c r="UHT196" s="25"/>
      <c r="UHU196" s="25"/>
      <c r="UHV196" s="25"/>
      <c r="UHW196" s="25"/>
      <c r="UHX196" s="25"/>
      <c r="UHY196" s="25"/>
      <c r="UHZ196" s="25"/>
      <c r="UIA196" s="25"/>
      <c r="UIB196" s="25"/>
      <c r="UIC196" s="25"/>
      <c r="UID196" s="25"/>
      <c r="UIE196" s="25"/>
      <c r="UIF196" s="25"/>
      <c r="UIG196" s="25"/>
      <c r="UIH196" s="25"/>
      <c r="UII196" s="25"/>
      <c r="UIJ196" s="25"/>
      <c r="UIK196" s="25"/>
      <c r="UIL196" s="25"/>
      <c r="UIM196" s="25"/>
      <c r="UIN196" s="25"/>
      <c r="UIO196" s="25"/>
      <c r="UIP196" s="25"/>
      <c r="UIQ196" s="25"/>
      <c r="UIR196" s="25"/>
      <c r="UIS196" s="25"/>
      <c r="UIT196" s="25"/>
      <c r="UIU196" s="25"/>
      <c r="UIV196" s="25"/>
      <c r="UIW196" s="25"/>
      <c r="UIX196" s="25"/>
      <c r="UIY196" s="25"/>
      <c r="UIZ196" s="25"/>
      <c r="UJA196" s="25"/>
      <c r="UJB196" s="25"/>
      <c r="UJC196" s="25"/>
      <c r="UJD196" s="25"/>
      <c r="UJE196" s="25"/>
      <c r="UJF196" s="25"/>
      <c r="UJG196" s="25"/>
      <c r="UJH196" s="25"/>
      <c r="UJI196" s="25"/>
      <c r="UJJ196" s="25"/>
      <c r="UJK196" s="25"/>
      <c r="UJL196" s="25"/>
      <c r="UJM196" s="25"/>
      <c r="UJN196" s="25"/>
      <c r="UJO196" s="25"/>
      <c r="UJP196" s="25"/>
      <c r="UJQ196" s="25"/>
      <c r="UJR196" s="25"/>
      <c r="UJS196" s="25"/>
      <c r="UJT196" s="25"/>
      <c r="UJU196" s="25"/>
      <c r="UJV196" s="25"/>
      <c r="UJW196" s="25"/>
      <c r="UJX196" s="25"/>
      <c r="UJY196" s="25"/>
      <c r="UJZ196" s="25"/>
      <c r="UKA196" s="25"/>
      <c r="UKB196" s="25"/>
      <c r="UKC196" s="25"/>
      <c r="UKD196" s="25"/>
      <c r="UKE196" s="25"/>
      <c r="UKF196" s="25"/>
      <c r="UKG196" s="25"/>
      <c r="UKH196" s="25"/>
      <c r="UKI196" s="25"/>
      <c r="UKJ196" s="25"/>
      <c r="UKK196" s="25"/>
      <c r="UKL196" s="25"/>
      <c r="UKM196" s="25"/>
      <c r="UKN196" s="25"/>
      <c r="UKO196" s="25"/>
      <c r="UKP196" s="25"/>
      <c r="UKQ196" s="25"/>
      <c r="UKR196" s="25"/>
      <c r="UKS196" s="25"/>
      <c r="UKT196" s="25"/>
      <c r="UKU196" s="25"/>
      <c r="UKV196" s="25"/>
      <c r="UKW196" s="25"/>
      <c r="UKX196" s="25"/>
      <c r="UKY196" s="25"/>
      <c r="UKZ196" s="25"/>
      <c r="ULA196" s="25"/>
      <c r="ULB196" s="25"/>
      <c r="ULC196" s="25"/>
      <c r="ULD196" s="25"/>
      <c r="ULE196" s="25"/>
      <c r="ULF196" s="25"/>
      <c r="ULG196" s="25"/>
      <c r="ULH196" s="25"/>
      <c r="ULI196" s="25"/>
      <c r="ULJ196" s="25"/>
      <c r="ULK196" s="25"/>
      <c r="ULL196" s="25"/>
      <c r="ULM196" s="25"/>
      <c r="ULN196" s="25"/>
      <c r="ULO196" s="25"/>
      <c r="ULP196" s="25"/>
      <c r="ULQ196" s="25"/>
      <c r="ULR196" s="25"/>
      <c r="ULS196" s="25"/>
      <c r="ULT196" s="25"/>
      <c r="ULU196" s="25"/>
      <c r="ULV196" s="25"/>
      <c r="ULW196" s="25"/>
      <c r="ULX196" s="25"/>
      <c r="ULY196" s="25"/>
      <c r="ULZ196" s="25"/>
      <c r="UMA196" s="25"/>
      <c r="UMB196" s="25"/>
      <c r="UMC196" s="25"/>
      <c r="UMD196" s="25"/>
      <c r="UME196" s="25"/>
      <c r="UMF196" s="25"/>
      <c r="UMG196" s="25"/>
      <c r="UMH196" s="25"/>
      <c r="UMI196" s="25"/>
      <c r="UMJ196" s="25"/>
      <c r="UMK196" s="25"/>
      <c r="UML196" s="25"/>
      <c r="UMM196" s="25"/>
      <c r="UMN196" s="25"/>
      <c r="UMO196" s="25"/>
      <c r="UMP196" s="25"/>
      <c r="UMQ196" s="25"/>
      <c r="UMR196" s="25"/>
      <c r="UMS196" s="25"/>
      <c r="UMT196" s="25"/>
      <c r="UMU196" s="25"/>
      <c r="UMV196" s="25"/>
      <c r="UMW196" s="25"/>
      <c r="UMX196" s="25"/>
      <c r="UMY196" s="25"/>
      <c r="UMZ196" s="25"/>
      <c r="UNA196" s="25"/>
      <c r="UNB196" s="25"/>
      <c r="UNC196" s="25"/>
      <c r="UND196" s="25"/>
      <c r="UNE196" s="25"/>
      <c r="UNF196" s="25"/>
      <c r="UNG196" s="25"/>
      <c r="UNH196" s="25"/>
      <c r="UNI196" s="25"/>
      <c r="UNJ196" s="25"/>
      <c r="UNK196" s="25"/>
      <c r="UNL196" s="25"/>
      <c r="UNM196" s="25"/>
      <c r="UNN196" s="25"/>
      <c r="UNO196" s="25"/>
      <c r="UNP196" s="25"/>
      <c r="UNQ196" s="25"/>
      <c r="UNR196" s="25"/>
      <c r="UNS196" s="25"/>
      <c r="UNT196" s="25"/>
      <c r="UNU196" s="25"/>
      <c r="UNV196" s="25"/>
      <c r="UNW196" s="25"/>
      <c r="UNX196" s="25"/>
      <c r="UNY196" s="25"/>
      <c r="UNZ196" s="25"/>
      <c r="UOA196" s="25"/>
      <c r="UOB196" s="25"/>
      <c r="UOC196" s="25"/>
      <c r="UOD196" s="25"/>
      <c r="UOE196" s="25"/>
      <c r="UOF196" s="25"/>
      <c r="UOG196" s="25"/>
      <c r="UOH196" s="25"/>
      <c r="UOI196" s="25"/>
      <c r="UOJ196" s="25"/>
      <c r="UOK196" s="25"/>
      <c r="UOL196" s="25"/>
      <c r="UOM196" s="25"/>
      <c r="UON196" s="25"/>
      <c r="UOO196" s="25"/>
      <c r="UOP196" s="25"/>
      <c r="UOQ196" s="25"/>
      <c r="UOR196" s="25"/>
      <c r="UOS196" s="25"/>
      <c r="UOT196" s="25"/>
      <c r="UOU196" s="25"/>
      <c r="UOV196" s="25"/>
      <c r="UOW196" s="25"/>
      <c r="UOX196" s="25"/>
      <c r="UOY196" s="25"/>
      <c r="UOZ196" s="25"/>
      <c r="UPA196" s="25"/>
      <c r="UPB196" s="25"/>
      <c r="UPC196" s="25"/>
      <c r="UPD196" s="25"/>
      <c r="UPE196" s="25"/>
      <c r="UPF196" s="25"/>
      <c r="UPG196" s="25"/>
      <c r="UPH196" s="25"/>
      <c r="UPI196" s="25"/>
      <c r="UPJ196" s="25"/>
      <c r="UPK196" s="25"/>
      <c r="UPL196" s="25"/>
      <c r="UPM196" s="25"/>
      <c r="UPN196" s="25"/>
      <c r="UPO196" s="25"/>
      <c r="UPP196" s="25"/>
      <c r="UPQ196" s="25"/>
      <c r="UPR196" s="25"/>
      <c r="UPS196" s="25"/>
      <c r="UPT196" s="25"/>
      <c r="UPU196" s="25"/>
      <c r="UPV196" s="25"/>
      <c r="UPW196" s="25"/>
      <c r="UPX196" s="25"/>
      <c r="UPY196" s="25"/>
      <c r="UPZ196" s="25"/>
      <c r="UQA196" s="25"/>
      <c r="UQB196" s="25"/>
      <c r="UQC196" s="25"/>
      <c r="UQD196" s="25"/>
      <c r="UQE196" s="25"/>
      <c r="UQF196" s="25"/>
      <c r="UQG196" s="25"/>
      <c r="UQH196" s="25"/>
      <c r="UQI196" s="25"/>
      <c r="UQJ196" s="25"/>
      <c r="UQK196" s="25"/>
      <c r="UQL196" s="25"/>
      <c r="UQM196" s="25"/>
      <c r="UQN196" s="25"/>
      <c r="UQO196" s="25"/>
      <c r="UQP196" s="25"/>
      <c r="UQQ196" s="25"/>
      <c r="UQR196" s="25"/>
      <c r="UQS196" s="25"/>
      <c r="UQT196" s="25"/>
      <c r="UQU196" s="25"/>
      <c r="UQV196" s="25"/>
      <c r="UQW196" s="25"/>
      <c r="UQX196" s="25"/>
      <c r="UQY196" s="25"/>
      <c r="UQZ196" s="25"/>
      <c r="URA196" s="25"/>
      <c r="URB196" s="25"/>
      <c r="URC196" s="25"/>
      <c r="URD196" s="25"/>
      <c r="URE196" s="25"/>
      <c r="URF196" s="25"/>
      <c r="URG196" s="25"/>
      <c r="URH196" s="25"/>
      <c r="URI196" s="25"/>
      <c r="URJ196" s="25"/>
      <c r="URK196" s="25"/>
      <c r="URL196" s="25"/>
      <c r="URM196" s="25"/>
      <c r="URN196" s="25"/>
      <c r="URO196" s="25"/>
      <c r="URP196" s="25"/>
      <c r="URQ196" s="25"/>
      <c r="URR196" s="25"/>
      <c r="URS196" s="25"/>
      <c r="URT196" s="25"/>
      <c r="URU196" s="25"/>
      <c r="URV196" s="25"/>
      <c r="URW196" s="25"/>
      <c r="URX196" s="25"/>
      <c r="URY196" s="25"/>
      <c r="URZ196" s="25"/>
      <c r="USA196" s="25"/>
      <c r="USB196" s="25"/>
      <c r="USC196" s="25"/>
      <c r="USD196" s="25"/>
      <c r="USE196" s="25"/>
      <c r="USF196" s="25"/>
      <c r="USG196" s="25"/>
      <c r="USH196" s="25"/>
      <c r="USI196" s="25"/>
      <c r="USJ196" s="25"/>
      <c r="USK196" s="25"/>
      <c r="USL196" s="25"/>
      <c r="USM196" s="25"/>
      <c r="USN196" s="25"/>
      <c r="USO196" s="25"/>
      <c r="USP196" s="25"/>
      <c r="USQ196" s="25"/>
      <c r="USR196" s="25"/>
      <c r="USS196" s="25"/>
      <c r="UST196" s="25"/>
      <c r="USU196" s="25"/>
      <c r="USV196" s="25"/>
      <c r="USW196" s="25"/>
      <c r="USX196" s="25"/>
      <c r="USY196" s="25"/>
      <c r="USZ196" s="25"/>
      <c r="UTA196" s="25"/>
      <c r="UTB196" s="25"/>
      <c r="UTC196" s="25"/>
      <c r="UTD196" s="25"/>
      <c r="UTE196" s="25"/>
      <c r="UTF196" s="25"/>
      <c r="UTG196" s="25"/>
      <c r="UTH196" s="25"/>
      <c r="UTI196" s="25"/>
      <c r="UTJ196" s="25"/>
      <c r="UTK196" s="25"/>
      <c r="UTL196" s="25"/>
      <c r="UTM196" s="25"/>
      <c r="UTN196" s="25"/>
      <c r="UTO196" s="25"/>
      <c r="UTP196" s="25"/>
      <c r="UTQ196" s="25"/>
      <c r="UTR196" s="25"/>
      <c r="UTS196" s="25"/>
      <c r="UTT196" s="25"/>
      <c r="UTU196" s="25"/>
      <c r="UTV196" s="25"/>
      <c r="UTW196" s="25"/>
      <c r="UTX196" s="25"/>
      <c r="UTY196" s="25"/>
      <c r="UTZ196" s="25"/>
      <c r="UUA196" s="25"/>
      <c r="UUB196" s="25"/>
      <c r="UUC196" s="25"/>
      <c r="UUD196" s="25"/>
      <c r="UUE196" s="25"/>
      <c r="UUF196" s="25"/>
      <c r="UUG196" s="25"/>
      <c r="UUH196" s="25"/>
      <c r="UUI196" s="25"/>
      <c r="UUJ196" s="25"/>
      <c r="UUK196" s="25"/>
      <c r="UUL196" s="25"/>
      <c r="UUM196" s="25"/>
      <c r="UUN196" s="25"/>
      <c r="UUO196" s="25"/>
      <c r="UUP196" s="25"/>
      <c r="UUQ196" s="25"/>
      <c r="UUR196" s="25"/>
      <c r="UUS196" s="25"/>
      <c r="UUT196" s="25"/>
      <c r="UUU196" s="25"/>
      <c r="UUV196" s="25"/>
      <c r="UUW196" s="25"/>
      <c r="UUX196" s="25"/>
      <c r="UUY196" s="25"/>
      <c r="UUZ196" s="25"/>
      <c r="UVA196" s="25"/>
      <c r="UVB196" s="25"/>
      <c r="UVC196" s="25"/>
      <c r="UVD196" s="25"/>
      <c r="UVE196" s="25"/>
      <c r="UVF196" s="25"/>
      <c r="UVG196" s="25"/>
      <c r="UVH196" s="25"/>
      <c r="UVI196" s="25"/>
      <c r="UVJ196" s="25"/>
      <c r="UVK196" s="25"/>
      <c r="UVL196" s="25"/>
      <c r="UVM196" s="25"/>
      <c r="UVN196" s="25"/>
      <c r="UVO196" s="25"/>
      <c r="UVP196" s="25"/>
      <c r="UVQ196" s="25"/>
      <c r="UVR196" s="25"/>
      <c r="UVS196" s="25"/>
      <c r="UVT196" s="25"/>
      <c r="UVU196" s="25"/>
      <c r="UVV196" s="25"/>
      <c r="UVW196" s="25"/>
      <c r="UVX196" s="25"/>
      <c r="UVY196" s="25"/>
      <c r="UVZ196" s="25"/>
      <c r="UWA196" s="25"/>
      <c r="UWB196" s="25"/>
      <c r="UWC196" s="25"/>
      <c r="UWD196" s="25"/>
      <c r="UWE196" s="25"/>
      <c r="UWF196" s="25"/>
      <c r="UWG196" s="25"/>
      <c r="UWH196" s="25"/>
      <c r="UWI196" s="25"/>
      <c r="UWJ196" s="25"/>
      <c r="UWK196" s="25"/>
      <c r="UWL196" s="25"/>
      <c r="UWM196" s="25"/>
      <c r="UWN196" s="25"/>
      <c r="UWO196" s="25"/>
      <c r="UWP196" s="25"/>
      <c r="UWQ196" s="25"/>
      <c r="UWR196" s="25"/>
      <c r="UWS196" s="25"/>
      <c r="UWT196" s="25"/>
      <c r="UWU196" s="25"/>
      <c r="UWV196" s="25"/>
      <c r="UWW196" s="25"/>
      <c r="UWX196" s="25"/>
      <c r="UWY196" s="25"/>
      <c r="UWZ196" s="25"/>
      <c r="UXA196" s="25"/>
      <c r="UXB196" s="25"/>
      <c r="UXC196" s="25"/>
      <c r="UXD196" s="25"/>
      <c r="UXE196" s="25"/>
      <c r="UXF196" s="25"/>
      <c r="UXG196" s="25"/>
      <c r="UXH196" s="25"/>
      <c r="UXI196" s="25"/>
      <c r="UXJ196" s="25"/>
      <c r="UXK196" s="25"/>
      <c r="UXL196" s="25"/>
      <c r="UXM196" s="25"/>
      <c r="UXN196" s="25"/>
      <c r="UXO196" s="25"/>
      <c r="UXP196" s="25"/>
      <c r="UXQ196" s="25"/>
      <c r="UXR196" s="25"/>
      <c r="UXS196" s="25"/>
      <c r="UXT196" s="25"/>
      <c r="UXU196" s="25"/>
      <c r="UXV196" s="25"/>
      <c r="UXW196" s="25"/>
      <c r="UXX196" s="25"/>
      <c r="UXY196" s="25"/>
      <c r="UXZ196" s="25"/>
      <c r="UYA196" s="25"/>
      <c r="UYB196" s="25"/>
      <c r="UYC196" s="25"/>
      <c r="UYD196" s="25"/>
      <c r="UYE196" s="25"/>
      <c r="UYF196" s="25"/>
      <c r="UYG196" s="25"/>
      <c r="UYH196" s="25"/>
      <c r="UYI196" s="25"/>
      <c r="UYJ196" s="25"/>
      <c r="UYK196" s="25"/>
      <c r="UYL196" s="25"/>
      <c r="UYM196" s="25"/>
      <c r="UYN196" s="25"/>
      <c r="UYO196" s="25"/>
      <c r="UYP196" s="25"/>
      <c r="UYQ196" s="25"/>
      <c r="UYR196" s="25"/>
      <c r="UYS196" s="25"/>
      <c r="UYT196" s="25"/>
      <c r="UYU196" s="25"/>
      <c r="UYV196" s="25"/>
      <c r="UYW196" s="25"/>
      <c r="UYX196" s="25"/>
      <c r="UYY196" s="25"/>
      <c r="UYZ196" s="25"/>
      <c r="UZA196" s="25"/>
      <c r="UZB196" s="25"/>
      <c r="UZC196" s="25"/>
      <c r="UZD196" s="25"/>
      <c r="UZE196" s="25"/>
      <c r="UZF196" s="25"/>
      <c r="UZG196" s="25"/>
      <c r="UZH196" s="25"/>
      <c r="UZI196" s="25"/>
      <c r="UZJ196" s="25"/>
      <c r="UZK196" s="25"/>
      <c r="UZL196" s="25"/>
      <c r="UZM196" s="25"/>
      <c r="UZN196" s="25"/>
      <c r="UZO196" s="25"/>
      <c r="UZP196" s="25"/>
      <c r="UZQ196" s="25"/>
      <c r="UZR196" s="25"/>
      <c r="UZS196" s="25"/>
      <c r="UZT196" s="25"/>
      <c r="UZU196" s="25"/>
      <c r="UZV196" s="25"/>
      <c r="UZW196" s="25"/>
      <c r="UZX196" s="25"/>
      <c r="UZY196" s="25"/>
      <c r="UZZ196" s="25"/>
      <c r="VAA196" s="25"/>
      <c r="VAB196" s="25"/>
      <c r="VAC196" s="25"/>
      <c r="VAD196" s="25"/>
      <c r="VAE196" s="25"/>
      <c r="VAF196" s="25"/>
      <c r="VAG196" s="25"/>
      <c r="VAH196" s="25"/>
      <c r="VAI196" s="25"/>
      <c r="VAJ196" s="25"/>
      <c r="VAK196" s="25"/>
      <c r="VAL196" s="25"/>
      <c r="VAM196" s="25"/>
      <c r="VAN196" s="25"/>
      <c r="VAO196" s="25"/>
      <c r="VAP196" s="25"/>
      <c r="VAQ196" s="25"/>
      <c r="VAR196" s="25"/>
      <c r="VAS196" s="25"/>
      <c r="VAT196" s="25"/>
      <c r="VAU196" s="25"/>
      <c r="VAV196" s="25"/>
      <c r="VAW196" s="25"/>
      <c r="VAX196" s="25"/>
      <c r="VAY196" s="25"/>
      <c r="VAZ196" s="25"/>
      <c r="VBA196" s="25"/>
      <c r="VBB196" s="25"/>
      <c r="VBC196" s="25"/>
      <c r="VBD196" s="25"/>
      <c r="VBE196" s="25"/>
      <c r="VBF196" s="25"/>
      <c r="VBG196" s="25"/>
      <c r="VBH196" s="25"/>
      <c r="VBI196" s="25"/>
      <c r="VBJ196" s="25"/>
      <c r="VBK196" s="25"/>
      <c r="VBL196" s="25"/>
      <c r="VBM196" s="25"/>
      <c r="VBN196" s="25"/>
      <c r="VBO196" s="25"/>
      <c r="VBP196" s="25"/>
      <c r="VBQ196" s="25"/>
      <c r="VBR196" s="25"/>
      <c r="VBS196" s="25"/>
      <c r="VBT196" s="25"/>
      <c r="VBU196" s="25"/>
      <c r="VBV196" s="25"/>
      <c r="VBW196" s="25"/>
      <c r="VBX196" s="25"/>
      <c r="VBY196" s="25"/>
      <c r="VBZ196" s="25"/>
      <c r="VCA196" s="25"/>
      <c r="VCB196" s="25"/>
      <c r="VCC196" s="25"/>
      <c r="VCD196" s="25"/>
      <c r="VCE196" s="25"/>
      <c r="VCF196" s="25"/>
      <c r="VCG196" s="25"/>
      <c r="VCH196" s="25"/>
      <c r="VCI196" s="25"/>
      <c r="VCJ196" s="25"/>
      <c r="VCK196" s="25"/>
      <c r="VCL196" s="25"/>
      <c r="VCM196" s="25"/>
      <c r="VCN196" s="25"/>
      <c r="VCO196" s="25"/>
      <c r="VCP196" s="25"/>
      <c r="VCQ196" s="25"/>
      <c r="VCR196" s="25"/>
      <c r="VCS196" s="25"/>
      <c r="VCT196" s="25"/>
      <c r="VCU196" s="25"/>
      <c r="VCV196" s="25"/>
      <c r="VCW196" s="25"/>
      <c r="VCX196" s="25"/>
      <c r="VCY196" s="25"/>
      <c r="VCZ196" s="25"/>
      <c r="VDA196" s="25"/>
      <c r="VDB196" s="25"/>
      <c r="VDC196" s="25"/>
      <c r="VDD196" s="25"/>
      <c r="VDE196" s="25"/>
      <c r="VDF196" s="25"/>
      <c r="VDG196" s="25"/>
      <c r="VDH196" s="25"/>
      <c r="VDI196" s="25"/>
      <c r="VDJ196" s="25"/>
      <c r="VDK196" s="25"/>
      <c r="VDL196" s="25"/>
      <c r="VDM196" s="25"/>
      <c r="VDN196" s="25"/>
      <c r="VDO196" s="25"/>
      <c r="VDP196" s="25"/>
      <c r="VDQ196" s="25"/>
      <c r="VDR196" s="25"/>
      <c r="VDS196" s="25"/>
      <c r="VDT196" s="25"/>
      <c r="VDU196" s="25"/>
      <c r="VDV196" s="25"/>
      <c r="VDW196" s="25"/>
      <c r="VDX196" s="25"/>
      <c r="VDY196" s="25"/>
      <c r="VDZ196" s="25"/>
      <c r="VEA196" s="25"/>
      <c r="VEB196" s="25"/>
      <c r="VEC196" s="25"/>
      <c r="VED196" s="25"/>
      <c r="VEE196" s="25"/>
      <c r="VEF196" s="25"/>
      <c r="VEG196" s="25"/>
      <c r="VEH196" s="25"/>
      <c r="VEI196" s="25"/>
      <c r="VEJ196" s="25"/>
      <c r="VEK196" s="25"/>
      <c r="VEL196" s="25"/>
      <c r="VEM196" s="25"/>
      <c r="VEN196" s="25"/>
      <c r="VEO196" s="25"/>
      <c r="VEP196" s="25"/>
      <c r="VEQ196" s="25"/>
      <c r="VER196" s="25"/>
      <c r="VES196" s="25"/>
      <c r="VET196" s="25"/>
      <c r="VEU196" s="25"/>
      <c r="VEV196" s="25"/>
      <c r="VEW196" s="25"/>
      <c r="VEX196" s="25"/>
      <c r="VEY196" s="25"/>
      <c r="VEZ196" s="25"/>
      <c r="VFA196" s="25"/>
      <c r="VFB196" s="25"/>
      <c r="VFC196" s="25"/>
      <c r="VFD196" s="25"/>
      <c r="VFE196" s="25"/>
      <c r="VFF196" s="25"/>
      <c r="VFG196" s="25"/>
      <c r="VFH196" s="25"/>
      <c r="VFI196" s="25"/>
      <c r="VFJ196" s="25"/>
      <c r="VFK196" s="25"/>
      <c r="VFL196" s="25"/>
      <c r="VFM196" s="25"/>
      <c r="VFN196" s="25"/>
      <c r="VFO196" s="25"/>
      <c r="VFP196" s="25"/>
      <c r="VFQ196" s="25"/>
      <c r="VFR196" s="25"/>
      <c r="VFS196" s="25"/>
      <c r="VFT196" s="25"/>
      <c r="VFU196" s="25"/>
      <c r="VFV196" s="25"/>
      <c r="VFW196" s="25"/>
      <c r="VFX196" s="25"/>
      <c r="VFY196" s="25"/>
      <c r="VFZ196" s="25"/>
      <c r="VGA196" s="25"/>
      <c r="VGB196" s="25"/>
      <c r="VGC196" s="25"/>
      <c r="VGD196" s="25"/>
      <c r="VGE196" s="25"/>
      <c r="VGF196" s="25"/>
      <c r="VGG196" s="25"/>
      <c r="VGH196" s="25"/>
      <c r="VGI196" s="25"/>
      <c r="VGJ196" s="25"/>
      <c r="VGK196" s="25"/>
      <c r="VGL196" s="25"/>
      <c r="VGM196" s="25"/>
      <c r="VGN196" s="25"/>
      <c r="VGO196" s="25"/>
      <c r="VGP196" s="25"/>
      <c r="VGQ196" s="25"/>
      <c r="VGR196" s="25"/>
      <c r="VGS196" s="25"/>
      <c r="VGT196" s="25"/>
      <c r="VGU196" s="25"/>
      <c r="VGV196" s="25"/>
      <c r="VGW196" s="25"/>
      <c r="VGX196" s="25"/>
      <c r="VGY196" s="25"/>
      <c r="VGZ196" s="25"/>
      <c r="VHA196" s="25"/>
      <c r="VHB196" s="25"/>
      <c r="VHC196" s="25"/>
      <c r="VHD196" s="25"/>
      <c r="VHE196" s="25"/>
      <c r="VHF196" s="25"/>
      <c r="VHG196" s="25"/>
      <c r="VHH196" s="25"/>
      <c r="VHI196" s="25"/>
      <c r="VHJ196" s="25"/>
      <c r="VHK196" s="25"/>
      <c r="VHL196" s="25"/>
      <c r="VHM196" s="25"/>
      <c r="VHN196" s="25"/>
      <c r="VHO196" s="25"/>
      <c r="VHP196" s="25"/>
      <c r="VHQ196" s="25"/>
      <c r="VHR196" s="25"/>
      <c r="VHS196" s="25"/>
      <c r="VHT196" s="25"/>
      <c r="VHU196" s="25"/>
      <c r="VHV196" s="25"/>
      <c r="VHW196" s="25"/>
      <c r="VHX196" s="25"/>
      <c r="VHY196" s="25"/>
      <c r="VHZ196" s="25"/>
      <c r="VIA196" s="25"/>
      <c r="VIB196" s="25"/>
      <c r="VIC196" s="25"/>
      <c r="VID196" s="25"/>
      <c r="VIE196" s="25"/>
      <c r="VIF196" s="25"/>
      <c r="VIG196" s="25"/>
      <c r="VIH196" s="25"/>
      <c r="VII196" s="25"/>
      <c r="VIJ196" s="25"/>
      <c r="VIK196" s="25"/>
      <c r="VIL196" s="25"/>
      <c r="VIM196" s="25"/>
      <c r="VIN196" s="25"/>
      <c r="VIO196" s="25"/>
      <c r="VIP196" s="25"/>
      <c r="VIQ196" s="25"/>
      <c r="VIR196" s="25"/>
      <c r="VIS196" s="25"/>
      <c r="VIT196" s="25"/>
      <c r="VIU196" s="25"/>
      <c r="VIV196" s="25"/>
      <c r="VIW196" s="25"/>
      <c r="VIX196" s="25"/>
      <c r="VIY196" s="25"/>
      <c r="VIZ196" s="25"/>
      <c r="VJA196" s="25"/>
      <c r="VJB196" s="25"/>
      <c r="VJC196" s="25"/>
      <c r="VJD196" s="25"/>
      <c r="VJE196" s="25"/>
      <c r="VJF196" s="25"/>
      <c r="VJG196" s="25"/>
      <c r="VJH196" s="25"/>
      <c r="VJI196" s="25"/>
      <c r="VJJ196" s="25"/>
      <c r="VJK196" s="25"/>
      <c r="VJL196" s="25"/>
      <c r="VJM196" s="25"/>
      <c r="VJN196" s="25"/>
      <c r="VJO196" s="25"/>
      <c r="VJP196" s="25"/>
      <c r="VJQ196" s="25"/>
      <c r="VJR196" s="25"/>
      <c r="VJS196" s="25"/>
      <c r="VJT196" s="25"/>
      <c r="VJU196" s="25"/>
      <c r="VJV196" s="25"/>
      <c r="VJW196" s="25"/>
      <c r="VJX196" s="25"/>
      <c r="VJY196" s="25"/>
      <c r="VJZ196" s="25"/>
      <c r="VKA196" s="25"/>
      <c r="VKB196" s="25"/>
      <c r="VKC196" s="25"/>
      <c r="VKD196" s="25"/>
      <c r="VKE196" s="25"/>
      <c r="VKF196" s="25"/>
      <c r="VKG196" s="25"/>
      <c r="VKH196" s="25"/>
      <c r="VKI196" s="25"/>
      <c r="VKJ196" s="25"/>
      <c r="VKK196" s="25"/>
      <c r="VKL196" s="25"/>
      <c r="VKM196" s="25"/>
      <c r="VKN196" s="25"/>
      <c r="VKO196" s="25"/>
      <c r="VKP196" s="25"/>
      <c r="VKQ196" s="25"/>
      <c r="VKR196" s="25"/>
      <c r="VKS196" s="25"/>
      <c r="VKT196" s="25"/>
      <c r="VKU196" s="25"/>
      <c r="VKV196" s="25"/>
      <c r="VKW196" s="25"/>
      <c r="VKX196" s="25"/>
      <c r="VKY196" s="25"/>
      <c r="VKZ196" s="25"/>
      <c r="VLA196" s="25"/>
      <c r="VLB196" s="25"/>
      <c r="VLC196" s="25"/>
      <c r="VLD196" s="25"/>
      <c r="VLE196" s="25"/>
      <c r="VLF196" s="25"/>
      <c r="VLG196" s="25"/>
      <c r="VLH196" s="25"/>
      <c r="VLI196" s="25"/>
      <c r="VLJ196" s="25"/>
      <c r="VLK196" s="25"/>
      <c r="VLL196" s="25"/>
      <c r="VLM196" s="25"/>
      <c r="VLN196" s="25"/>
      <c r="VLO196" s="25"/>
      <c r="VLP196" s="25"/>
      <c r="VLQ196" s="25"/>
      <c r="VLR196" s="25"/>
      <c r="VLS196" s="25"/>
      <c r="VLT196" s="25"/>
      <c r="VLU196" s="25"/>
      <c r="VLV196" s="25"/>
      <c r="VLW196" s="25"/>
      <c r="VLX196" s="25"/>
      <c r="VLY196" s="25"/>
      <c r="VLZ196" s="25"/>
      <c r="VMA196" s="25"/>
      <c r="VMB196" s="25"/>
      <c r="VMC196" s="25"/>
      <c r="VMD196" s="25"/>
      <c r="VME196" s="25"/>
      <c r="VMF196" s="25"/>
      <c r="VMG196" s="25"/>
      <c r="VMH196" s="25"/>
      <c r="VMI196" s="25"/>
      <c r="VMJ196" s="25"/>
      <c r="VMK196" s="25"/>
      <c r="VML196" s="25"/>
      <c r="VMM196" s="25"/>
      <c r="VMN196" s="25"/>
      <c r="VMO196" s="25"/>
      <c r="VMP196" s="25"/>
      <c r="VMQ196" s="25"/>
      <c r="VMR196" s="25"/>
      <c r="VMS196" s="25"/>
      <c r="VMT196" s="25"/>
      <c r="VMU196" s="25"/>
      <c r="VMV196" s="25"/>
      <c r="VMW196" s="25"/>
      <c r="VMX196" s="25"/>
      <c r="VMY196" s="25"/>
      <c r="VMZ196" s="25"/>
      <c r="VNA196" s="25"/>
      <c r="VNB196" s="25"/>
      <c r="VNC196" s="25"/>
      <c r="VND196" s="25"/>
      <c r="VNE196" s="25"/>
      <c r="VNF196" s="25"/>
      <c r="VNG196" s="25"/>
      <c r="VNH196" s="25"/>
      <c r="VNI196" s="25"/>
      <c r="VNJ196" s="25"/>
      <c r="VNK196" s="25"/>
      <c r="VNL196" s="25"/>
      <c r="VNM196" s="25"/>
      <c r="VNN196" s="25"/>
      <c r="VNO196" s="25"/>
      <c r="VNP196" s="25"/>
      <c r="VNQ196" s="25"/>
      <c r="VNR196" s="25"/>
      <c r="VNS196" s="25"/>
      <c r="VNT196" s="25"/>
      <c r="VNU196" s="25"/>
      <c r="VNV196" s="25"/>
      <c r="VNW196" s="25"/>
      <c r="VNX196" s="25"/>
      <c r="VNY196" s="25"/>
      <c r="VNZ196" s="25"/>
      <c r="VOA196" s="25"/>
      <c r="VOB196" s="25"/>
      <c r="VOC196" s="25"/>
      <c r="VOD196" s="25"/>
      <c r="VOE196" s="25"/>
      <c r="VOF196" s="25"/>
      <c r="VOG196" s="25"/>
      <c r="VOH196" s="25"/>
      <c r="VOI196" s="25"/>
      <c r="VOJ196" s="25"/>
      <c r="VOK196" s="25"/>
      <c r="VOL196" s="25"/>
      <c r="VOM196" s="25"/>
      <c r="VON196" s="25"/>
      <c r="VOO196" s="25"/>
      <c r="VOP196" s="25"/>
      <c r="VOQ196" s="25"/>
      <c r="VOR196" s="25"/>
      <c r="VOS196" s="25"/>
      <c r="VOT196" s="25"/>
      <c r="VOU196" s="25"/>
      <c r="VOV196" s="25"/>
      <c r="VOW196" s="25"/>
      <c r="VOX196" s="25"/>
      <c r="VOY196" s="25"/>
      <c r="VOZ196" s="25"/>
      <c r="VPA196" s="25"/>
      <c r="VPB196" s="25"/>
      <c r="VPC196" s="25"/>
      <c r="VPD196" s="25"/>
      <c r="VPE196" s="25"/>
      <c r="VPF196" s="25"/>
      <c r="VPG196" s="25"/>
      <c r="VPH196" s="25"/>
      <c r="VPI196" s="25"/>
      <c r="VPJ196" s="25"/>
      <c r="VPK196" s="25"/>
      <c r="VPL196" s="25"/>
      <c r="VPM196" s="25"/>
      <c r="VPN196" s="25"/>
      <c r="VPO196" s="25"/>
      <c r="VPP196" s="25"/>
      <c r="VPQ196" s="25"/>
      <c r="VPR196" s="25"/>
      <c r="VPS196" s="25"/>
      <c r="VPT196" s="25"/>
      <c r="VPU196" s="25"/>
      <c r="VPV196" s="25"/>
      <c r="VPW196" s="25"/>
      <c r="VPX196" s="25"/>
      <c r="VPY196" s="25"/>
      <c r="VPZ196" s="25"/>
      <c r="VQA196" s="25"/>
      <c r="VQB196" s="25"/>
      <c r="VQC196" s="25"/>
      <c r="VQD196" s="25"/>
      <c r="VQE196" s="25"/>
      <c r="VQF196" s="25"/>
      <c r="VQG196" s="25"/>
      <c r="VQH196" s="25"/>
      <c r="VQI196" s="25"/>
      <c r="VQJ196" s="25"/>
      <c r="VQK196" s="25"/>
      <c r="VQL196" s="25"/>
      <c r="VQM196" s="25"/>
      <c r="VQN196" s="25"/>
      <c r="VQO196" s="25"/>
      <c r="VQP196" s="25"/>
      <c r="VQQ196" s="25"/>
      <c r="VQR196" s="25"/>
      <c r="VQS196" s="25"/>
      <c r="VQT196" s="25"/>
      <c r="VQU196" s="25"/>
      <c r="VQV196" s="25"/>
      <c r="VQW196" s="25"/>
      <c r="VQX196" s="25"/>
      <c r="VQY196" s="25"/>
      <c r="VQZ196" s="25"/>
      <c r="VRA196" s="25"/>
      <c r="VRB196" s="25"/>
      <c r="VRC196" s="25"/>
      <c r="VRD196" s="25"/>
      <c r="VRE196" s="25"/>
      <c r="VRF196" s="25"/>
      <c r="VRG196" s="25"/>
      <c r="VRH196" s="25"/>
      <c r="VRI196" s="25"/>
      <c r="VRJ196" s="25"/>
      <c r="VRK196" s="25"/>
      <c r="VRL196" s="25"/>
      <c r="VRM196" s="25"/>
      <c r="VRN196" s="25"/>
      <c r="VRO196" s="25"/>
      <c r="VRP196" s="25"/>
      <c r="VRQ196" s="25"/>
      <c r="VRR196" s="25"/>
      <c r="VRS196" s="25"/>
      <c r="VRT196" s="25"/>
      <c r="VRU196" s="25"/>
      <c r="VRV196" s="25"/>
      <c r="VRW196" s="25"/>
      <c r="VRX196" s="25"/>
      <c r="VRY196" s="25"/>
      <c r="VRZ196" s="25"/>
      <c r="VSA196" s="25"/>
      <c r="VSB196" s="25"/>
      <c r="VSC196" s="25"/>
      <c r="VSD196" s="25"/>
      <c r="VSE196" s="25"/>
      <c r="VSF196" s="25"/>
      <c r="VSG196" s="25"/>
      <c r="VSH196" s="25"/>
      <c r="VSI196" s="25"/>
      <c r="VSJ196" s="25"/>
      <c r="VSK196" s="25"/>
      <c r="VSL196" s="25"/>
      <c r="VSM196" s="25"/>
      <c r="VSN196" s="25"/>
      <c r="VSO196" s="25"/>
      <c r="VSP196" s="25"/>
      <c r="VSQ196" s="25"/>
      <c r="VSR196" s="25"/>
      <c r="VSS196" s="25"/>
      <c r="VST196" s="25"/>
      <c r="VSU196" s="25"/>
      <c r="VSV196" s="25"/>
      <c r="VSW196" s="25"/>
      <c r="VSX196" s="25"/>
      <c r="VSY196" s="25"/>
      <c r="VSZ196" s="25"/>
      <c r="VTA196" s="25"/>
      <c r="VTB196" s="25"/>
      <c r="VTC196" s="25"/>
      <c r="VTD196" s="25"/>
      <c r="VTE196" s="25"/>
      <c r="VTF196" s="25"/>
      <c r="VTG196" s="25"/>
      <c r="VTH196" s="25"/>
      <c r="VTI196" s="25"/>
      <c r="VTJ196" s="25"/>
      <c r="VTK196" s="25"/>
      <c r="VTL196" s="25"/>
      <c r="VTM196" s="25"/>
      <c r="VTN196" s="25"/>
      <c r="VTO196" s="25"/>
      <c r="VTP196" s="25"/>
      <c r="VTQ196" s="25"/>
      <c r="VTR196" s="25"/>
      <c r="VTS196" s="25"/>
      <c r="VTT196" s="25"/>
      <c r="VTU196" s="25"/>
      <c r="VTV196" s="25"/>
      <c r="VTW196" s="25"/>
      <c r="VTX196" s="25"/>
      <c r="VTY196" s="25"/>
      <c r="VTZ196" s="25"/>
      <c r="VUA196" s="25"/>
      <c r="VUB196" s="25"/>
      <c r="VUC196" s="25"/>
      <c r="VUD196" s="25"/>
      <c r="VUE196" s="25"/>
      <c r="VUF196" s="25"/>
      <c r="VUG196" s="25"/>
      <c r="VUH196" s="25"/>
      <c r="VUI196" s="25"/>
      <c r="VUJ196" s="25"/>
      <c r="VUK196" s="25"/>
      <c r="VUL196" s="25"/>
      <c r="VUM196" s="25"/>
      <c r="VUN196" s="25"/>
      <c r="VUO196" s="25"/>
      <c r="VUP196" s="25"/>
      <c r="VUQ196" s="25"/>
      <c r="VUR196" s="25"/>
      <c r="VUS196" s="25"/>
      <c r="VUT196" s="25"/>
      <c r="VUU196" s="25"/>
      <c r="VUV196" s="25"/>
      <c r="VUW196" s="25"/>
      <c r="VUX196" s="25"/>
      <c r="VUY196" s="25"/>
      <c r="VUZ196" s="25"/>
      <c r="VVA196" s="25"/>
      <c r="VVB196" s="25"/>
      <c r="VVC196" s="25"/>
      <c r="VVD196" s="25"/>
      <c r="VVE196" s="25"/>
      <c r="VVF196" s="25"/>
      <c r="VVG196" s="25"/>
      <c r="VVH196" s="25"/>
      <c r="VVI196" s="25"/>
      <c r="VVJ196" s="25"/>
      <c r="VVK196" s="25"/>
      <c r="VVL196" s="25"/>
      <c r="VVM196" s="25"/>
      <c r="VVN196" s="25"/>
      <c r="VVO196" s="25"/>
      <c r="VVP196" s="25"/>
      <c r="VVQ196" s="25"/>
      <c r="VVR196" s="25"/>
      <c r="VVS196" s="25"/>
      <c r="VVT196" s="25"/>
      <c r="VVU196" s="25"/>
      <c r="VVV196" s="25"/>
      <c r="VVW196" s="25"/>
      <c r="VVX196" s="25"/>
      <c r="VVY196" s="25"/>
      <c r="VVZ196" s="25"/>
      <c r="VWA196" s="25"/>
      <c r="VWB196" s="25"/>
      <c r="VWC196" s="25"/>
      <c r="VWD196" s="25"/>
      <c r="VWE196" s="25"/>
      <c r="VWF196" s="25"/>
      <c r="VWG196" s="25"/>
      <c r="VWH196" s="25"/>
      <c r="VWI196" s="25"/>
      <c r="VWJ196" s="25"/>
      <c r="VWK196" s="25"/>
      <c r="VWL196" s="25"/>
      <c r="VWM196" s="25"/>
      <c r="VWN196" s="25"/>
      <c r="VWO196" s="25"/>
      <c r="VWP196" s="25"/>
      <c r="VWQ196" s="25"/>
      <c r="VWR196" s="25"/>
      <c r="VWS196" s="25"/>
      <c r="VWT196" s="25"/>
      <c r="VWU196" s="25"/>
      <c r="VWV196" s="25"/>
      <c r="VWW196" s="25"/>
      <c r="VWX196" s="25"/>
      <c r="VWY196" s="25"/>
      <c r="VWZ196" s="25"/>
      <c r="VXA196" s="25"/>
      <c r="VXB196" s="25"/>
      <c r="VXC196" s="25"/>
      <c r="VXD196" s="25"/>
      <c r="VXE196" s="25"/>
      <c r="VXF196" s="25"/>
      <c r="VXG196" s="25"/>
      <c r="VXH196" s="25"/>
      <c r="VXI196" s="25"/>
      <c r="VXJ196" s="25"/>
      <c r="VXK196" s="25"/>
      <c r="VXL196" s="25"/>
      <c r="VXM196" s="25"/>
      <c r="VXN196" s="25"/>
      <c r="VXO196" s="25"/>
      <c r="VXP196" s="25"/>
      <c r="VXQ196" s="25"/>
      <c r="VXR196" s="25"/>
      <c r="VXS196" s="25"/>
      <c r="VXT196" s="25"/>
      <c r="VXU196" s="25"/>
      <c r="VXV196" s="25"/>
      <c r="VXW196" s="25"/>
      <c r="VXX196" s="25"/>
      <c r="VXY196" s="25"/>
      <c r="VXZ196" s="25"/>
      <c r="VYA196" s="25"/>
      <c r="VYB196" s="25"/>
      <c r="VYC196" s="25"/>
      <c r="VYD196" s="25"/>
      <c r="VYE196" s="25"/>
      <c r="VYF196" s="25"/>
      <c r="VYG196" s="25"/>
      <c r="VYH196" s="25"/>
      <c r="VYI196" s="25"/>
      <c r="VYJ196" s="25"/>
      <c r="VYK196" s="25"/>
      <c r="VYL196" s="25"/>
      <c r="VYM196" s="25"/>
      <c r="VYN196" s="25"/>
      <c r="VYO196" s="25"/>
      <c r="VYP196" s="25"/>
      <c r="VYQ196" s="25"/>
      <c r="VYR196" s="25"/>
      <c r="VYS196" s="25"/>
      <c r="VYT196" s="25"/>
      <c r="VYU196" s="25"/>
      <c r="VYV196" s="25"/>
      <c r="VYW196" s="25"/>
      <c r="VYX196" s="25"/>
      <c r="VYY196" s="25"/>
      <c r="VYZ196" s="25"/>
      <c r="VZA196" s="25"/>
      <c r="VZB196" s="25"/>
      <c r="VZC196" s="25"/>
      <c r="VZD196" s="25"/>
      <c r="VZE196" s="25"/>
      <c r="VZF196" s="25"/>
      <c r="VZG196" s="25"/>
      <c r="VZH196" s="25"/>
      <c r="VZI196" s="25"/>
      <c r="VZJ196" s="25"/>
      <c r="VZK196" s="25"/>
      <c r="VZL196" s="25"/>
      <c r="VZM196" s="25"/>
      <c r="VZN196" s="25"/>
      <c r="VZO196" s="25"/>
      <c r="VZP196" s="25"/>
      <c r="VZQ196" s="25"/>
      <c r="VZR196" s="25"/>
      <c r="VZS196" s="25"/>
      <c r="VZT196" s="25"/>
      <c r="VZU196" s="25"/>
      <c r="VZV196" s="25"/>
      <c r="VZW196" s="25"/>
      <c r="VZX196" s="25"/>
      <c r="VZY196" s="25"/>
      <c r="VZZ196" s="25"/>
      <c r="WAA196" s="25"/>
      <c r="WAB196" s="25"/>
      <c r="WAC196" s="25"/>
      <c r="WAD196" s="25"/>
      <c r="WAE196" s="25"/>
      <c r="WAF196" s="25"/>
      <c r="WAG196" s="25"/>
      <c r="WAH196" s="25"/>
      <c r="WAI196" s="25"/>
      <c r="WAJ196" s="25"/>
      <c r="WAK196" s="25"/>
      <c r="WAL196" s="25"/>
      <c r="WAM196" s="25"/>
      <c r="WAN196" s="25"/>
      <c r="WAO196" s="25"/>
      <c r="WAP196" s="25"/>
      <c r="WAQ196" s="25"/>
      <c r="WAR196" s="25"/>
      <c r="WAS196" s="25"/>
      <c r="WAT196" s="25"/>
      <c r="WAU196" s="25"/>
      <c r="WAV196" s="25"/>
      <c r="WAW196" s="25"/>
      <c r="WAX196" s="25"/>
      <c r="WAY196" s="25"/>
      <c r="WAZ196" s="25"/>
      <c r="WBA196" s="25"/>
      <c r="WBB196" s="25"/>
      <c r="WBC196" s="25"/>
      <c r="WBD196" s="25"/>
      <c r="WBE196" s="25"/>
      <c r="WBF196" s="25"/>
      <c r="WBG196" s="25"/>
      <c r="WBH196" s="25"/>
      <c r="WBI196" s="25"/>
      <c r="WBJ196" s="25"/>
      <c r="WBK196" s="25"/>
      <c r="WBL196" s="25"/>
      <c r="WBM196" s="25"/>
      <c r="WBN196" s="25"/>
      <c r="WBO196" s="25"/>
      <c r="WBP196" s="25"/>
      <c r="WBQ196" s="25"/>
      <c r="WBR196" s="25"/>
      <c r="WBS196" s="25"/>
      <c r="WBT196" s="25"/>
      <c r="WBU196" s="25"/>
      <c r="WBV196" s="25"/>
      <c r="WBW196" s="25"/>
      <c r="WBX196" s="25"/>
      <c r="WBY196" s="25"/>
      <c r="WBZ196" s="25"/>
      <c r="WCA196" s="25"/>
      <c r="WCB196" s="25"/>
      <c r="WCC196" s="25"/>
      <c r="WCD196" s="25"/>
      <c r="WCE196" s="25"/>
      <c r="WCF196" s="25"/>
      <c r="WCG196" s="25"/>
      <c r="WCH196" s="25"/>
      <c r="WCI196" s="25"/>
      <c r="WCJ196" s="25"/>
      <c r="WCK196" s="25"/>
      <c r="WCL196" s="25"/>
      <c r="WCM196" s="25"/>
      <c r="WCN196" s="25"/>
      <c r="WCO196" s="25"/>
      <c r="WCP196" s="25"/>
      <c r="WCQ196" s="25"/>
      <c r="WCR196" s="25"/>
      <c r="WCS196" s="25"/>
      <c r="WCT196" s="25"/>
      <c r="WCU196" s="25"/>
      <c r="WCV196" s="25"/>
      <c r="WCW196" s="25"/>
      <c r="WCX196" s="25"/>
      <c r="WCY196" s="25"/>
      <c r="WCZ196" s="25"/>
      <c r="WDA196" s="25"/>
      <c r="WDB196" s="25"/>
      <c r="WDC196" s="25"/>
      <c r="WDD196" s="25"/>
      <c r="WDE196" s="25"/>
      <c r="WDF196" s="25"/>
      <c r="WDG196" s="25"/>
      <c r="WDH196" s="25"/>
      <c r="WDI196" s="25"/>
      <c r="WDJ196" s="25"/>
      <c r="WDK196" s="25"/>
      <c r="WDL196" s="25"/>
      <c r="WDM196" s="25"/>
      <c r="WDN196" s="25"/>
      <c r="WDO196" s="25"/>
      <c r="WDP196" s="25"/>
      <c r="WDQ196" s="25"/>
      <c r="WDR196" s="25"/>
      <c r="WDS196" s="25"/>
      <c r="WDT196" s="25"/>
      <c r="WDU196" s="25"/>
      <c r="WDV196" s="25"/>
      <c r="WDW196" s="25"/>
      <c r="WDX196" s="25"/>
      <c r="WDY196" s="25"/>
      <c r="WDZ196" s="25"/>
      <c r="WEA196" s="25"/>
      <c r="WEB196" s="25"/>
      <c r="WEC196" s="25"/>
      <c r="WED196" s="25"/>
      <c r="WEE196" s="25"/>
      <c r="WEF196" s="25"/>
      <c r="WEG196" s="25"/>
      <c r="WEH196" s="25"/>
      <c r="WEI196" s="25"/>
      <c r="WEJ196" s="25"/>
      <c r="WEK196" s="25"/>
      <c r="WEL196" s="25"/>
      <c r="WEM196" s="25"/>
      <c r="WEN196" s="25"/>
      <c r="WEO196" s="25"/>
      <c r="WEP196" s="25"/>
      <c r="WEQ196" s="25"/>
      <c r="WER196" s="25"/>
      <c r="WES196" s="25"/>
      <c r="WET196" s="25"/>
      <c r="WEU196" s="25"/>
      <c r="WEV196" s="25"/>
      <c r="WEW196" s="25"/>
      <c r="WEX196" s="25"/>
      <c r="WEY196" s="25"/>
      <c r="WEZ196" s="25"/>
      <c r="WFA196" s="25"/>
      <c r="WFB196" s="25"/>
      <c r="WFC196" s="25"/>
      <c r="WFD196" s="25"/>
      <c r="WFE196" s="25"/>
      <c r="WFF196" s="25"/>
      <c r="WFG196" s="25"/>
      <c r="WFH196" s="25"/>
      <c r="WFI196" s="25"/>
      <c r="WFJ196" s="25"/>
      <c r="WFK196" s="25"/>
      <c r="WFL196" s="25"/>
      <c r="WFM196" s="25"/>
      <c r="WFN196" s="25"/>
      <c r="WFO196" s="25"/>
      <c r="WFP196" s="25"/>
      <c r="WFQ196" s="25"/>
      <c r="WFR196" s="25"/>
      <c r="WFS196" s="25"/>
      <c r="WFT196" s="25"/>
      <c r="WFU196" s="25"/>
      <c r="WFV196" s="25"/>
      <c r="WFW196" s="25"/>
      <c r="WFX196" s="25"/>
      <c r="WFY196" s="25"/>
      <c r="WFZ196" s="25"/>
      <c r="WGA196" s="25"/>
      <c r="WGB196" s="25"/>
      <c r="WGC196" s="25"/>
      <c r="WGD196" s="25"/>
      <c r="WGE196" s="25"/>
      <c r="WGF196" s="25"/>
      <c r="WGG196" s="25"/>
      <c r="WGH196" s="25"/>
      <c r="WGI196" s="25"/>
      <c r="WGJ196" s="25"/>
      <c r="WGK196" s="25"/>
      <c r="WGL196" s="25"/>
      <c r="WGM196" s="25"/>
      <c r="WGN196" s="25"/>
      <c r="WGO196" s="25"/>
      <c r="WGP196" s="25"/>
      <c r="WGQ196" s="25"/>
      <c r="WGR196" s="25"/>
      <c r="WGS196" s="25"/>
      <c r="WGT196" s="25"/>
      <c r="WGU196" s="25"/>
      <c r="WGV196" s="25"/>
      <c r="WGW196" s="25"/>
      <c r="WGX196" s="25"/>
      <c r="WGY196" s="25"/>
      <c r="WGZ196" s="25"/>
      <c r="WHA196" s="25"/>
      <c r="WHB196" s="25"/>
      <c r="WHC196" s="25"/>
      <c r="WHD196" s="25"/>
      <c r="WHE196" s="25"/>
      <c r="WHF196" s="25"/>
      <c r="WHG196" s="25"/>
      <c r="WHH196" s="25"/>
      <c r="WHI196" s="25"/>
      <c r="WHJ196" s="25"/>
      <c r="WHK196" s="25"/>
      <c r="WHL196" s="25"/>
      <c r="WHM196" s="25"/>
      <c r="WHN196" s="25"/>
      <c r="WHO196" s="25"/>
      <c r="WHP196" s="25"/>
      <c r="WHQ196" s="25"/>
      <c r="WHR196" s="25"/>
      <c r="WHS196" s="25"/>
      <c r="WHT196" s="25"/>
      <c r="WHU196" s="25"/>
      <c r="WHV196" s="25"/>
      <c r="WHW196" s="25"/>
      <c r="WHX196" s="25"/>
      <c r="WHY196" s="25"/>
      <c r="WHZ196" s="25"/>
      <c r="WIA196" s="25"/>
      <c r="WIB196" s="25"/>
      <c r="WIC196" s="25"/>
      <c r="WID196" s="25"/>
      <c r="WIE196" s="25"/>
      <c r="WIF196" s="25"/>
      <c r="WIG196" s="25"/>
      <c r="WIH196" s="25"/>
      <c r="WII196" s="25"/>
      <c r="WIJ196" s="25"/>
      <c r="WIK196" s="25"/>
      <c r="WIL196" s="25"/>
      <c r="WIM196" s="25"/>
      <c r="WIN196" s="25"/>
      <c r="WIO196" s="25"/>
      <c r="WIP196" s="25"/>
      <c r="WIQ196" s="25"/>
      <c r="WIR196" s="25"/>
      <c r="WIS196" s="25"/>
      <c r="WIT196" s="25"/>
      <c r="WIU196" s="25"/>
      <c r="WIV196" s="25"/>
      <c r="WIW196" s="25"/>
      <c r="WIX196" s="25"/>
      <c r="WIY196" s="25"/>
      <c r="WIZ196" s="25"/>
      <c r="WJA196" s="25"/>
      <c r="WJB196" s="25"/>
      <c r="WJC196" s="25"/>
      <c r="WJD196" s="25"/>
      <c r="WJE196" s="25"/>
      <c r="WJF196" s="25"/>
      <c r="WJG196" s="25"/>
      <c r="WJH196" s="25"/>
      <c r="WJI196" s="25"/>
      <c r="WJJ196" s="25"/>
      <c r="WJK196" s="25"/>
      <c r="WJL196" s="25"/>
      <c r="WJM196" s="25"/>
      <c r="WJN196" s="25"/>
      <c r="WJO196" s="25"/>
      <c r="WJP196" s="25"/>
      <c r="WJQ196" s="25"/>
      <c r="WJR196" s="25"/>
      <c r="WJS196" s="25"/>
      <c r="WJT196" s="25"/>
      <c r="WJU196" s="25"/>
      <c r="WJV196" s="25"/>
      <c r="WJW196" s="25"/>
      <c r="WJX196" s="25"/>
      <c r="WJY196" s="25"/>
      <c r="WJZ196" s="25"/>
      <c r="WKA196" s="25"/>
      <c r="WKB196" s="25"/>
      <c r="WKC196" s="25"/>
      <c r="WKD196" s="25"/>
      <c r="WKE196" s="25"/>
      <c r="WKF196" s="25"/>
      <c r="WKG196" s="25"/>
      <c r="WKH196" s="25"/>
      <c r="WKI196" s="25"/>
      <c r="WKJ196" s="25"/>
      <c r="WKK196" s="25"/>
      <c r="WKL196" s="25"/>
      <c r="WKM196" s="25"/>
      <c r="WKN196" s="25"/>
      <c r="WKO196" s="25"/>
      <c r="WKP196" s="25"/>
      <c r="WKQ196" s="25"/>
      <c r="WKR196" s="25"/>
      <c r="WKS196" s="25"/>
      <c r="WKT196" s="25"/>
      <c r="WKU196" s="25"/>
      <c r="WKV196" s="25"/>
      <c r="WKW196" s="25"/>
      <c r="WKX196" s="25"/>
      <c r="WKY196" s="25"/>
      <c r="WKZ196" s="25"/>
      <c r="WLA196" s="25"/>
      <c r="WLB196" s="25"/>
      <c r="WLC196" s="25"/>
      <c r="WLD196" s="25"/>
      <c r="WLE196" s="25"/>
      <c r="WLF196" s="25"/>
      <c r="WLG196" s="25"/>
      <c r="WLH196" s="25"/>
      <c r="WLI196" s="25"/>
      <c r="WLJ196" s="25"/>
      <c r="WLK196" s="25"/>
      <c r="WLL196" s="25"/>
      <c r="WLM196" s="25"/>
      <c r="WLN196" s="25"/>
      <c r="WLO196" s="25"/>
      <c r="WLP196" s="25"/>
      <c r="WLQ196" s="25"/>
      <c r="WLR196" s="25"/>
      <c r="WLS196" s="25"/>
      <c r="WLT196" s="25"/>
      <c r="WLU196" s="25"/>
      <c r="WLV196" s="25"/>
      <c r="WLW196" s="25"/>
      <c r="WLX196" s="25"/>
      <c r="WLY196" s="25"/>
      <c r="WLZ196" s="25"/>
      <c r="WMA196" s="25"/>
      <c r="WMB196" s="25"/>
      <c r="WMC196" s="25"/>
      <c r="WMD196" s="25"/>
      <c r="WME196" s="25"/>
      <c r="WMF196" s="25"/>
      <c r="WMG196" s="25"/>
      <c r="WMH196" s="25"/>
      <c r="WMI196" s="25"/>
      <c r="WMJ196" s="25"/>
      <c r="WMK196" s="25"/>
      <c r="WML196" s="25"/>
      <c r="WMM196" s="25"/>
      <c r="WMN196" s="25"/>
      <c r="WMO196" s="25"/>
      <c r="WMP196" s="25"/>
      <c r="WMQ196" s="25"/>
      <c r="WMR196" s="25"/>
      <c r="WMS196" s="25"/>
      <c r="WMT196" s="25"/>
      <c r="WMU196" s="25"/>
      <c r="WMV196" s="25"/>
      <c r="WMW196" s="25"/>
      <c r="WMX196" s="25"/>
      <c r="WMY196" s="25"/>
      <c r="WMZ196" s="25"/>
      <c r="WNA196" s="25"/>
      <c r="WNB196" s="25"/>
      <c r="WNC196" s="25"/>
      <c r="WND196" s="25"/>
      <c r="WNE196" s="25"/>
      <c r="WNF196" s="25"/>
      <c r="WNG196" s="25"/>
      <c r="WNH196" s="25"/>
      <c r="WNI196" s="25"/>
      <c r="WNJ196" s="25"/>
      <c r="WNK196" s="25"/>
      <c r="WNL196" s="25"/>
      <c r="WNM196" s="25"/>
      <c r="WNN196" s="25"/>
      <c r="WNO196" s="25"/>
      <c r="WNP196" s="25"/>
      <c r="WNQ196" s="25"/>
      <c r="WNR196" s="25"/>
      <c r="WNS196" s="25"/>
      <c r="WNT196" s="25"/>
      <c r="WNU196" s="25"/>
      <c r="WNV196" s="25"/>
      <c r="WNW196" s="25"/>
      <c r="WNX196" s="25"/>
      <c r="WNY196" s="25"/>
      <c r="WNZ196" s="25"/>
      <c r="WOA196" s="25"/>
      <c r="WOB196" s="25"/>
      <c r="WOC196" s="25"/>
      <c r="WOD196" s="25"/>
      <c r="WOE196" s="25"/>
      <c r="WOF196" s="25"/>
      <c r="WOG196" s="25"/>
      <c r="WOH196" s="25"/>
      <c r="WOI196" s="25"/>
      <c r="WOJ196" s="25"/>
      <c r="WOK196" s="25"/>
      <c r="WOL196" s="25"/>
      <c r="WOM196" s="25"/>
      <c r="WON196" s="25"/>
      <c r="WOO196" s="25"/>
      <c r="WOP196" s="25"/>
      <c r="WOQ196" s="25"/>
      <c r="WOR196" s="25"/>
      <c r="WOS196" s="25"/>
      <c r="WOT196" s="25"/>
      <c r="WOU196" s="25"/>
      <c r="WOV196" s="25"/>
      <c r="WOW196" s="25"/>
      <c r="WOX196" s="25"/>
      <c r="WOY196" s="25"/>
      <c r="WOZ196" s="25"/>
      <c r="WPA196" s="25"/>
      <c r="WPB196" s="25"/>
      <c r="WPC196" s="25"/>
      <c r="WPD196" s="25"/>
      <c r="WPE196" s="25"/>
      <c r="WPF196" s="25"/>
      <c r="WPG196" s="25"/>
      <c r="WPH196" s="25"/>
      <c r="WPI196" s="25"/>
      <c r="WPJ196" s="25"/>
      <c r="WPK196" s="25"/>
      <c r="WPL196" s="25"/>
      <c r="WPM196" s="25"/>
      <c r="WPN196" s="25"/>
      <c r="WPO196" s="25"/>
      <c r="WPP196" s="25"/>
      <c r="WPQ196" s="25"/>
      <c r="WPR196" s="25"/>
      <c r="WPS196" s="25"/>
      <c r="WPT196" s="25"/>
      <c r="WPU196" s="25"/>
      <c r="WPV196" s="25"/>
      <c r="WPW196" s="25"/>
      <c r="WPX196" s="25"/>
      <c r="WPY196" s="25"/>
      <c r="WPZ196" s="25"/>
      <c r="WQA196" s="25"/>
      <c r="WQB196" s="25"/>
      <c r="WQC196" s="25"/>
      <c r="WQD196" s="25"/>
      <c r="WQE196" s="25"/>
      <c r="WQF196" s="25"/>
      <c r="WQG196" s="25"/>
      <c r="WQH196" s="25"/>
      <c r="WQI196" s="25"/>
      <c r="WQJ196" s="25"/>
      <c r="WQK196" s="25"/>
      <c r="WQL196" s="25"/>
      <c r="WQM196" s="25"/>
      <c r="WQN196" s="25"/>
      <c r="WQO196" s="25"/>
      <c r="WQP196" s="25"/>
      <c r="WQQ196" s="25"/>
      <c r="WQR196" s="25"/>
      <c r="WQS196" s="25"/>
      <c r="WQT196" s="25"/>
      <c r="WQU196" s="25"/>
      <c r="WQV196" s="25"/>
      <c r="WQW196" s="25"/>
      <c r="WQX196" s="25"/>
      <c r="WQY196" s="25"/>
      <c r="WQZ196" s="25"/>
      <c r="WRA196" s="25"/>
      <c r="WRB196" s="25"/>
      <c r="WRC196" s="25"/>
      <c r="WRD196" s="25"/>
      <c r="WRE196" s="25"/>
      <c r="WRF196" s="25"/>
      <c r="WRG196" s="25"/>
      <c r="WRH196" s="25"/>
      <c r="WRI196" s="25"/>
      <c r="WRJ196" s="25"/>
      <c r="WRK196" s="25"/>
      <c r="WRL196" s="25"/>
      <c r="WRM196" s="25"/>
      <c r="WRN196" s="25"/>
      <c r="WRO196" s="25"/>
      <c r="WRP196" s="25"/>
      <c r="WRQ196" s="25"/>
      <c r="WRR196" s="25"/>
      <c r="WRS196" s="25"/>
      <c r="WRT196" s="25"/>
      <c r="WRU196" s="25"/>
      <c r="WRV196" s="25"/>
      <c r="WRW196" s="25"/>
      <c r="WRX196" s="25"/>
      <c r="WRY196" s="25"/>
      <c r="WRZ196" s="25"/>
      <c r="WSA196" s="25"/>
      <c r="WSB196" s="25"/>
      <c r="WSC196" s="25"/>
      <c r="WSD196" s="25"/>
      <c r="WSE196" s="25"/>
      <c r="WSF196" s="25"/>
      <c r="WSG196" s="25"/>
      <c r="WSH196" s="25"/>
      <c r="WSI196" s="25"/>
      <c r="WSJ196" s="25"/>
      <c r="WSK196" s="25"/>
      <c r="WSL196" s="25"/>
      <c r="WSM196" s="25"/>
      <c r="WSN196" s="25"/>
      <c r="WSO196" s="25"/>
      <c r="WSP196" s="25"/>
      <c r="WSQ196" s="25"/>
      <c r="WSR196" s="25"/>
      <c r="WSS196" s="25"/>
      <c r="WST196" s="25"/>
      <c r="WSU196" s="25"/>
      <c r="WSV196" s="25"/>
      <c r="WSW196" s="25"/>
      <c r="WSX196" s="25"/>
      <c r="WSY196" s="25"/>
      <c r="WSZ196" s="25"/>
      <c r="WTA196" s="25"/>
      <c r="WTB196" s="25"/>
      <c r="WTC196" s="25"/>
      <c r="WTD196" s="25"/>
      <c r="WTE196" s="25"/>
      <c r="WTF196" s="25"/>
      <c r="WTG196" s="25"/>
      <c r="WTH196" s="25"/>
      <c r="WTI196" s="25"/>
      <c r="WTJ196" s="25"/>
      <c r="WTK196" s="25"/>
      <c r="WTL196" s="25"/>
      <c r="WTM196" s="25"/>
      <c r="WTN196" s="25"/>
      <c r="WTO196" s="25"/>
      <c r="WTP196" s="25"/>
      <c r="WTQ196" s="25"/>
      <c r="WTR196" s="25"/>
      <c r="WTS196" s="25"/>
      <c r="WTT196" s="25"/>
      <c r="WTU196" s="25"/>
      <c r="WTV196" s="25"/>
      <c r="WTW196" s="25"/>
      <c r="WTX196" s="25"/>
      <c r="WTY196" s="25"/>
      <c r="WTZ196" s="25"/>
      <c r="WUA196" s="25"/>
      <c r="WUB196" s="25"/>
      <c r="WUC196" s="25"/>
      <c r="WUD196" s="25"/>
      <c r="WUE196" s="25"/>
      <c r="WUF196" s="25"/>
      <c r="WUG196" s="25"/>
      <c r="WUH196" s="25"/>
      <c r="WUI196" s="25"/>
      <c r="WUJ196" s="25"/>
      <c r="WUK196" s="25"/>
      <c r="WUL196" s="25"/>
      <c r="WUM196" s="25"/>
      <c r="WUN196" s="25"/>
      <c r="WUO196" s="25"/>
      <c r="WUP196" s="25"/>
      <c r="WUQ196" s="25"/>
      <c r="WUR196" s="25"/>
      <c r="WUS196" s="25"/>
      <c r="WUT196" s="25"/>
      <c r="WUU196" s="25"/>
      <c r="WUV196" s="25"/>
      <c r="WUW196" s="25"/>
      <c r="WUX196" s="25"/>
      <c r="WUY196" s="25"/>
      <c r="WUZ196" s="25"/>
      <c r="WVA196" s="25"/>
      <c r="WVB196" s="25"/>
      <c r="WVC196" s="25"/>
      <c r="WVD196" s="25"/>
      <c r="WVE196" s="25"/>
      <c r="WVF196" s="25"/>
      <c r="WVG196" s="25"/>
      <c r="WVH196" s="25"/>
      <c r="WVI196" s="25"/>
      <c r="WVJ196" s="25"/>
      <c r="WVK196" s="25"/>
      <c r="WVL196" s="25"/>
      <c r="WVM196" s="25"/>
      <c r="WVN196" s="25"/>
      <c r="WVO196" s="25"/>
      <c r="WVP196" s="25"/>
      <c r="WVQ196" s="25"/>
      <c r="WVR196" s="25"/>
      <c r="WVS196" s="25"/>
      <c r="WVT196" s="25"/>
      <c r="WVU196" s="25"/>
      <c r="WVV196" s="25"/>
      <c r="WVW196" s="25"/>
      <c r="WVX196" s="25"/>
      <c r="WVY196" s="25"/>
      <c r="WVZ196" s="25"/>
      <c r="WWA196" s="25"/>
      <c r="WWB196" s="25"/>
      <c r="WWC196" s="25"/>
      <c r="WWD196" s="25"/>
      <c r="WWE196" s="25"/>
      <c r="WWF196" s="25"/>
      <c r="WWG196" s="25"/>
      <c r="WWH196" s="25"/>
      <c r="WWI196" s="25"/>
      <c r="WWJ196" s="25"/>
      <c r="WWK196" s="25"/>
      <c r="WWL196" s="25"/>
      <c r="WWM196" s="25"/>
      <c r="WWN196" s="25"/>
      <c r="WWO196" s="25"/>
      <c r="WWP196" s="25"/>
      <c r="WWQ196" s="25"/>
      <c r="WWR196" s="25"/>
      <c r="WWS196" s="25"/>
      <c r="WWT196" s="25"/>
      <c r="WWU196" s="25"/>
      <c r="WWV196" s="25"/>
      <c r="WWW196" s="25"/>
      <c r="WWX196" s="25"/>
      <c r="WWY196" s="25"/>
      <c r="WWZ196" s="25"/>
      <c r="WXA196" s="25"/>
      <c r="WXB196" s="25"/>
      <c r="WXC196" s="25"/>
      <c r="WXD196" s="25"/>
      <c r="WXE196" s="25"/>
      <c r="WXF196" s="25"/>
      <c r="WXG196" s="25"/>
      <c r="WXH196" s="25"/>
      <c r="WXI196" s="25"/>
      <c r="WXJ196" s="25"/>
      <c r="WXK196" s="25"/>
      <c r="WXL196" s="25"/>
      <c r="WXM196" s="25"/>
      <c r="WXN196" s="25"/>
      <c r="WXO196" s="25"/>
      <c r="WXP196" s="25"/>
      <c r="WXQ196" s="25"/>
      <c r="WXR196" s="25"/>
      <c r="WXS196" s="25"/>
      <c r="WXT196" s="25"/>
      <c r="WXU196" s="25"/>
      <c r="WXV196" s="25"/>
      <c r="WXW196" s="25"/>
      <c r="WXX196" s="25"/>
      <c r="WXY196" s="25"/>
      <c r="WXZ196" s="25"/>
      <c r="WYA196" s="25"/>
      <c r="WYB196" s="25"/>
      <c r="WYC196" s="25"/>
      <c r="WYD196" s="25"/>
      <c r="WYE196" s="25"/>
      <c r="WYF196" s="25"/>
      <c r="WYG196" s="25"/>
      <c r="WYH196" s="25"/>
      <c r="WYI196" s="25"/>
      <c r="WYJ196" s="25"/>
      <c r="WYK196" s="25"/>
      <c r="WYL196" s="25"/>
      <c r="WYM196" s="25"/>
      <c r="WYN196" s="25"/>
      <c r="WYO196" s="25"/>
      <c r="WYP196" s="25"/>
      <c r="WYQ196" s="25"/>
      <c r="WYR196" s="25"/>
      <c r="WYS196" s="25"/>
      <c r="WYT196" s="25"/>
      <c r="WYU196" s="25"/>
      <c r="WYV196" s="25"/>
      <c r="WYW196" s="25"/>
      <c r="WYX196" s="25"/>
      <c r="WYY196" s="25"/>
      <c r="WYZ196" s="25"/>
      <c r="WZA196" s="25"/>
      <c r="WZB196" s="25"/>
      <c r="WZC196" s="25"/>
      <c r="WZD196" s="25"/>
      <c r="WZE196" s="25"/>
      <c r="WZF196" s="25"/>
      <c r="WZG196" s="25"/>
      <c r="WZH196" s="25"/>
      <c r="WZI196" s="25"/>
      <c r="WZJ196" s="25"/>
      <c r="WZK196" s="25"/>
      <c r="WZL196" s="25"/>
      <c r="WZM196" s="25"/>
      <c r="WZN196" s="25"/>
      <c r="WZO196" s="25"/>
      <c r="WZP196" s="25"/>
      <c r="WZQ196" s="25"/>
      <c r="WZR196" s="25"/>
      <c r="WZS196" s="25"/>
      <c r="WZT196" s="25"/>
      <c r="WZU196" s="25"/>
      <c r="WZV196" s="25"/>
      <c r="WZW196" s="25"/>
      <c r="WZX196" s="25"/>
      <c r="WZY196" s="25"/>
      <c r="WZZ196" s="25"/>
      <c r="XAA196" s="25"/>
      <c r="XAB196" s="25"/>
      <c r="XAC196" s="25"/>
      <c r="XAD196" s="25"/>
      <c r="XAE196" s="25"/>
      <c r="XAF196" s="25"/>
      <c r="XAG196" s="25"/>
      <c r="XAH196" s="25"/>
      <c r="XAI196" s="25"/>
      <c r="XAJ196" s="25"/>
      <c r="XAK196" s="25"/>
      <c r="XAL196" s="25"/>
      <c r="XAM196" s="25"/>
      <c r="XAN196" s="25"/>
      <c r="XAO196" s="25"/>
      <c r="XAP196" s="25"/>
      <c r="XAQ196" s="25"/>
      <c r="XAR196" s="25"/>
      <c r="XAS196" s="25"/>
      <c r="XAT196" s="25"/>
      <c r="XAU196" s="25"/>
      <c r="XAV196" s="25"/>
      <c r="XAW196" s="25"/>
      <c r="XAX196" s="25"/>
      <c r="XAY196" s="25"/>
      <c r="XAZ196" s="25"/>
      <c r="XBA196" s="25"/>
      <c r="XBB196" s="25"/>
      <c r="XBC196" s="25"/>
      <c r="XBD196" s="25"/>
      <c r="XBE196" s="25"/>
      <c r="XBF196" s="25"/>
      <c r="XBG196" s="25"/>
      <c r="XBH196" s="25"/>
      <c r="XBI196" s="25"/>
      <c r="XBJ196" s="25"/>
      <c r="XBK196" s="25"/>
      <c r="XBL196" s="25"/>
      <c r="XBM196" s="25"/>
      <c r="XBN196" s="25"/>
      <c r="XBO196" s="25"/>
      <c r="XBP196" s="25"/>
      <c r="XBQ196" s="25"/>
      <c r="XBR196" s="25"/>
      <c r="XBS196" s="25"/>
      <c r="XBT196" s="25"/>
      <c r="XBU196" s="25"/>
      <c r="XBV196" s="25"/>
      <c r="XBW196" s="25"/>
      <c r="XBX196" s="25"/>
      <c r="XBY196" s="25"/>
      <c r="XBZ196" s="25"/>
      <c r="XCA196" s="25"/>
      <c r="XCB196" s="25"/>
      <c r="XCC196" s="25"/>
      <c r="XCD196" s="25"/>
      <c r="XCE196" s="25"/>
      <c r="XCF196" s="25"/>
      <c r="XCG196" s="25"/>
      <c r="XCH196" s="25"/>
      <c r="XCI196" s="25"/>
      <c r="XCJ196" s="25"/>
      <c r="XCK196" s="25"/>
      <c r="XCL196" s="25"/>
      <c r="XCM196" s="25"/>
      <c r="XCN196" s="25"/>
      <c r="XCO196" s="25"/>
      <c r="XCP196" s="25"/>
      <c r="XCQ196" s="25"/>
      <c r="XCR196" s="25"/>
      <c r="XCS196" s="25"/>
      <c r="XCT196" s="25"/>
      <c r="XCU196" s="25"/>
      <c r="XCV196" s="25"/>
      <c r="XCW196" s="25"/>
      <c r="XCX196" s="25"/>
      <c r="XCY196" s="25"/>
      <c r="XCZ196" s="25"/>
      <c r="XDA196" s="25"/>
      <c r="XDB196" s="25"/>
      <c r="XDC196" s="25"/>
      <c r="XDD196" s="25"/>
      <c r="XDE196" s="25"/>
      <c r="XDF196" s="25"/>
      <c r="XDG196" s="25"/>
      <c r="XDH196" s="25"/>
      <c r="XDI196" s="25"/>
      <c r="XDJ196" s="25"/>
      <c r="XDK196" s="25"/>
      <c r="XDL196" s="25"/>
      <c r="XDM196" s="25"/>
      <c r="XDN196" s="25"/>
      <c r="XDO196" s="25"/>
      <c r="XDP196" s="25"/>
      <c r="XDQ196" s="25"/>
      <c r="XDR196" s="25"/>
      <c r="XDS196" s="25"/>
      <c r="XDT196" s="25"/>
      <c r="XDU196" s="25"/>
      <c r="XDV196" s="25"/>
      <c r="XDW196" s="25"/>
      <c r="XDX196" s="25"/>
      <c r="XDY196" s="25"/>
      <c r="XDZ196" s="25"/>
      <c r="XEA196" s="25"/>
      <c r="XEB196" s="25"/>
      <c r="XEC196" s="25"/>
      <c r="XED196" s="25"/>
      <c r="XEE196" s="25"/>
      <c r="XEF196" s="25"/>
      <c r="XEG196" s="25"/>
      <c r="XEH196" s="25"/>
      <c r="XEI196" s="25"/>
      <c r="XEJ196" s="25"/>
      <c r="XEK196" s="25"/>
      <c r="XEL196" s="25"/>
      <c r="XEM196" s="25"/>
      <c r="XEN196" s="25"/>
      <c r="XEO196" s="25"/>
      <c r="XEP196" s="25"/>
      <c r="XEQ196" s="25"/>
      <c r="XER196" s="25"/>
      <c r="XES196" s="25"/>
      <c r="XET196" s="25"/>
      <c r="XEU196" s="25"/>
      <c r="XEV196" s="25"/>
      <c r="XEW196" s="25"/>
      <c r="XEX196" s="25"/>
      <c r="XEY196" s="25"/>
      <c r="XEZ196" s="25"/>
      <c r="XFA196" s="25"/>
      <c r="XFB196" s="25"/>
      <c r="XFC196" s="25"/>
    </row>
    <row r="197" spans="1:16383">
      <c r="A197" s="23">
        <v>380</v>
      </c>
      <c r="B197" s="24" t="s">
        <v>2043</v>
      </c>
      <c r="C197" s="21" t="s">
        <v>2573</v>
      </c>
      <c r="D197" s="24" t="s">
        <v>2584</v>
      </c>
      <c r="E197" s="21" t="s">
        <v>2044</v>
      </c>
      <c r="F197" s="24" t="s">
        <v>2550</v>
      </c>
      <c r="G197" s="24" t="s">
        <v>2657</v>
      </c>
      <c r="H197" s="24" t="s">
        <v>2735</v>
      </c>
      <c r="I197" s="21">
        <v>2019</v>
      </c>
      <c r="J197" s="21" t="s">
        <v>2559</v>
      </c>
      <c r="K197" s="21" t="s">
        <v>2559</v>
      </c>
      <c r="M197" s="21">
        <v>2</v>
      </c>
      <c r="N197" s="21" t="s">
        <v>2552</v>
      </c>
      <c r="O197" s="24" t="s">
        <v>2738</v>
      </c>
      <c r="P197" s="24" t="s">
        <v>2569</v>
      </c>
      <c r="Q197" s="21" t="s">
        <v>2552</v>
      </c>
      <c r="R197" s="21" t="s">
        <v>2559</v>
      </c>
      <c r="S197" s="21" t="s">
        <v>2559</v>
      </c>
      <c r="T197" s="21" t="s">
        <v>2559</v>
      </c>
      <c r="U197" s="21" t="s">
        <v>2559</v>
      </c>
      <c r="V197" s="21" t="s">
        <v>2565</v>
      </c>
      <c r="W197" s="24" t="s">
        <v>2552</v>
      </c>
      <c r="X197" s="21" t="s">
        <v>2965</v>
      </c>
      <c r="Y197" s="24" t="s">
        <v>2741</v>
      </c>
      <c r="Z197" s="21" t="s">
        <v>2736</v>
      </c>
      <c r="AA197" s="21" t="s">
        <v>2552</v>
      </c>
      <c r="AB197" s="21" t="s">
        <v>2710</v>
      </c>
      <c r="AC197" s="21" t="s">
        <v>2566</v>
      </c>
      <c r="AD197" s="21" t="s">
        <v>2737</v>
      </c>
      <c r="AE197" s="24" t="s">
        <v>3138</v>
      </c>
      <c r="AF197" s="24" t="s">
        <v>2743</v>
      </c>
      <c r="AG197" s="21" t="s">
        <v>2738</v>
      </c>
      <c r="AH197" s="24" t="s">
        <v>2763</v>
      </c>
      <c r="AI197" s="21" t="s">
        <v>2738</v>
      </c>
      <c r="AJ197" s="21" t="s">
        <v>2738</v>
      </c>
      <c r="AK197" s="21" t="s">
        <v>2738</v>
      </c>
      <c r="AL197" s="21" t="s">
        <v>2738</v>
      </c>
      <c r="AM197" s="24" t="s">
        <v>2559</v>
      </c>
      <c r="AN197" s="24" t="s">
        <v>3550</v>
      </c>
      <c r="AO197" s="24" t="s">
        <v>3553</v>
      </c>
      <c r="AP197" s="24" t="s">
        <v>2961</v>
      </c>
      <c r="AQ197" s="24" t="s">
        <v>2559</v>
      </c>
      <c r="AR197" s="49" t="s">
        <v>2559</v>
      </c>
      <c r="AS197" s="49" t="s">
        <v>3495</v>
      </c>
      <c r="AT197" s="21" t="s">
        <v>2738</v>
      </c>
      <c r="AU197" s="21" t="s">
        <v>2738</v>
      </c>
      <c r="AV197" s="21" t="s">
        <v>2738</v>
      </c>
      <c r="AW197" s="24" t="s">
        <v>2962</v>
      </c>
      <c r="AX197" s="24" t="s">
        <v>3552</v>
      </c>
      <c r="AY197" s="24" t="s">
        <v>2817</v>
      </c>
      <c r="AZ197" s="49" t="s">
        <v>3551</v>
      </c>
      <c r="BA197" s="49" t="s">
        <v>2734</v>
      </c>
      <c r="BB197" s="21" t="s">
        <v>2551</v>
      </c>
      <c r="BC197" s="25"/>
      <c r="BD197" s="25"/>
      <c r="BE197" s="25"/>
    </row>
    <row r="198" spans="1:16383">
      <c r="A198" s="23">
        <v>382</v>
      </c>
      <c r="B198" s="24" t="s">
        <v>2051</v>
      </c>
      <c r="C198" s="21" t="s">
        <v>2570</v>
      </c>
      <c r="D198" s="24" t="s">
        <v>2584</v>
      </c>
      <c r="E198" s="21" t="s">
        <v>2052</v>
      </c>
      <c r="F198" s="24" t="s">
        <v>2550</v>
      </c>
      <c r="G198" s="24" t="s">
        <v>2657</v>
      </c>
      <c r="H198" s="24" t="s">
        <v>2735</v>
      </c>
      <c r="I198" s="21">
        <v>2018</v>
      </c>
      <c r="J198" s="21" t="s">
        <v>2559</v>
      </c>
      <c r="K198" s="21" t="s">
        <v>2559</v>
      </c>
      <c r="M198" s="21">
        <v>2</v>
      </c>
      <c r="N198" s="21" t="s">
        <v>2552</v>
      </c>
      <c r="O198" s="24" t="s">
        <v>2738</v>
      </c>
      <c r="P198" s="24" t="s">
        <v>2569</v>
      </c>
      <c r="Q198" s="21" t="s">
        <v>2552</v>
      </c>
      <c r="R198" s="21" t="s">
        <v>2552</v>
      </c>
      <c r="S198" s="21" t="s">
        <v>2559</v>
      </c>
      <c r="T198" s="21" t="s">
        <v>2559</v>
      </c>
      <c r="U198" s="21" t="s">
        <v>2559</v>
      </c>
      <c r="V198" s="21" t="s">
        <v>2565</v>
      </c>
      <c r="W198" s="24" t="s">
        <v>2750</v>
      </c>
      <c r="X198" s="21" t="s">
        <v>2965</v>
      </c>
      <c r="Y198" s="24" t="s">
        <v>3222</v>
      </c>
      <c r="Z198" s="21" t="s">
        <v>2736</v>
      </c>
      <c r="AA198" s="21" t="s">
        <v>2552</v>
      </c>
      <c r="AB198" s="21" t="s">
        <v>2710</v>
      </c>
      <c r="AC198" s="21" t="s">
        <v>2566</v>
      </c>
      <c r="AD198" s="21" t="s">
        <v>2737</v>
      </c>
      <c r="AE198" s="24" t="s">
        <v>2742</v>
      </c>
      <c r="AF198" s="24" t="s">
        <v>2756</v>
      </c>
      <c r="AG198" s="21" t="s">
        <v>2559</v>
      </c>
      <c r="AH198" s="24" t="s">
        <v>3794</v>
      </c>
      <c r="AI198" s="21" t="s">
        <v>2738</v>
      </c>
      <c r="AJ198" s="21" t="s">
        <v>2738</v>
      </c>
      <c r="AK198" s="21" t="s">
        <v>2738</v>
      </c>
      <c r="AL198" s="24" t="s">
        <v>2763</v>
      </c>
      <c r="AM198" s="24" t="s">
        <v>3560</v>
      </c>
      <c r="AN198" s="24" t="s">
        <v>3793</v>
      </c>
      <c r="AO198" s="24" t="s">
        <v>3792</v>
      </c>
      <c r="AP198" s="21" t="s">
        <v>2738</v>
      </c>
      <c r="AQ198" s="21" t="s">
        <v>2738</v>
      </c>
      <c r="AR198" s="49" t="s">
        <v>2559</v>
      </c>
      <c r="AS198" s="49" t="s">
        <v>2559</v>
      </c>
      <c r="AT198" s="21" t="s">
        <v>2738</v>
      </c>
      <c r="AU198" s="21" t="s">
        <v>2738</v>
      </c>
      <c r="AV198" s="21" t="s">
        <v>2738</v>
      </c>
      <c r="AW198" s="21" t="s">
        <v>2738</v>
      </c>
      <c r="AX198" s="24" t="s">
        <v>3795</v>
      </c>
      <c r="AY198" s="24" t="s">
        <v>2747</v>
      </c>
      <c r="AZ198" s="49" t="s">
        <v>2739</v>
      </c>
      <c r="BA198" s="49" t="s">
        <v>2734</v>
      </c>
      <c r="BB198" s="21" t="s">
        <v>2551</v>
      </c>
      <c r="BC198" s="25"/>
      <c r="BD198" s="25"/>
      <c r="BE198" s="25"/>
    </row>
    <row r="199" spans="1:16383">
      <c r="A199" s="23">
        <v>386</v>
      </c>
      <c r="B199" s="24" t="s">
        <v>2067</v>
      </c>
      <c r="C199" s="21" t="s">
        <v>2567</v>
      </c>
      <c r="D199" s="24" t="s">
        <v>2567</v>
      </c>
      <c r="E199" s="21" t="s">
        <v>2068</v>
      </c>
      <c r="F199" s="24" t="s">
        <v>2550</v>
      </c>
      <c r="G199" s="24" t="s">
        <v>2657</v>
      </c>
      <c r="H199" s="24" t="s">
        <v>2735</v>
      </c>
      <c r="I199" s="21">
        <v>2018</v>
      </c>
      <c r="J199" s="21" t="s">
        <v>2559</v>
      </c>
      <c r="K199" s="21" t="s">
        <v>2559</v>
      </c>
      <c r="M199" s="21">
        <v>4</v>
      </c>
      <c r="N199" s="21" t="s">
        <v>2552</v>
      </c>
      <c r="O199" s="24" t="s">
        <v>2866</v>
      </c>
      <c r="P199" s="24" t="s">
        <v>2738</v>
      </c>
      <c r="Q199" s="21" t="s">
        <v>2559</v>
      </c>
      <c r="R199" s="21" t="s">
        <v>2559</v>
      </c>
      <c r="S199" s="21" t="s">
        <v>2559</v>
      </c>
      <c r="T199" s="21" t="s">
        <v>2559</v>
      </c>
      <c r="U199" s="21" t="s">
        <v>2559</v>
      </c>
      <c r="V199" s="21" t="s">
        <v>2565</v>
      </c>
      <c r="W199" s="24" t="s">
        <v>2552</v>
      </c>
      <c r="X199" s="21" t="s">
        <v>2738</v>
      </c>
      <c r="Y199" s="24" t="s">
        <v>2836</v>
      </c>
      <c r="Z199" s="21" t="s">
        <v>2736</v>
      </c>
      <c r="AA199" s="21" t="s">
        <v>2552</v>
      </c>
      <c r="AB199" s="21" t="s">
        <v>2710</v>
      </c>
      <c r="AC199" s="21" t="s">
        <v>2566</v>
      </c>
      <c r="AD199" s="21" t="s">
        <v>2737</v>
      </c>
      <c r="AE199" s="24" t="s">
        <v>2744</v>
      </c>
      <c r="AF199" s="24" t="s">
        <v>2743</v>
      </c>
      <c r="AG199" s="21" t="s">
        <v>2559</v>
      </c>
      <c r="AH199" s="21" t="s">
        <v>2738</v>
      </c>
      <c r="AI199" s="21" t="s">
        <v>2738</v>
      </c>
      <c r="AJ199" s="24" t="s">
        <v>3596</v>
      </c>
      <c r="AK199" s="21" t="s">
        <v>2738</v>
      </c>
      <c r="AL199" s="24" t="s">
        <v>2763</v>
      </c>
      <c r="AM199" s="24" t="s">
        <v>3595</v>
      </c>
      <c r="AN199" s="24" t="s">
        <v>3593</v>
      </c>
      <c r="AO199" s="21" t="s">
        <v>2738</v>
      </c>
      <c r="AP199" s="24" t="s">
        <v>2770</v>
      </c>
      <c r="AQ199" s="24" t="s">
        <v>3594</v>
      </c>
      <c r="AR199" s="49" t="s">
        <v>2559</v>
      </c>
      <c r="AS199" s="21" t="s">
        <v>2738</v>
      </c>
      <c r="AT199" s="24" t="s">
        <v>2559</v>
      </c>
      <c r="AU199" s="21" t="s">
        <v>2738</v>
      </c>
      <c r="AV199" s="21" t="s">
        <v>2738</v>
      </c>
      <c r="AW199" s="21" t="s">
        <v>2738</v>
      </c>
      <c r="AX199" s="21" t="s">
        <v>2738</v>
      </c>
      <c r="AY199" s="24" t="s">
        <v>2928</v>
      </c>
      <c r="AZ199" s="49" t="s">
        <v>2739</v>
      </c>
      <c r="BA199" s="49" t="s">
        <v>2734</v>
      </c>
      <c r="BB199" s="21" t="s">
        <v>2551</v>
      </c>
      <c r="BC199" s="25"/>
      <c r="BD199" s="25"/>
      <c r="BE199" s="25"/>
    </row>
    <row r="200" spans="1:16383">
      <c r="A200" s="21">
        <v>389</v>
      </c>
      <c r="B200" s="24" t="s">
        <v>2079</v>
      </c>
      <c r="C200" s="21" t="s">
        <v>2567</v>
      </c>
      <c r="D200" s="24" t="s">
        <v>2572</v>
      </c>
      <c r="E200" s="21" t="s">
        <v>2080</v>
      </c>
      <c r="F200" s="24" t="s">
        <v>2550</v>
      </c>
      <c r="G200" s="24" t="s">
        <v>2657</v>
      </c>
      <c r="H200" s="24" t="s">
        <v>2735</v>
      </c>
      <c r="I200" s="21">
        <v>2019</v>
      </c>
      <c r="J200" s="21" t="s">
        <v>2559</v>
      </c>
      <c r="K200" s="21" t="s">
        <v>2559</v>
      </c>
      <c r="M200" s="21">
        <v>2</v>
      </c>
      <c r="N200" s="21" t="s">
        <v>2552</v>
      </c>
      <c r="O200" s="24" t="s">
        <v>2738</v>
      </c>
      <c r="P200" s="24" t="s">
        <v>2569</v>
      </c>
      <c r="Q200" s="21" t="s">
        <v>2559</v>
      </c>
      <c r="R200" s="21" t="s">
        <v>2559</v>
      </c>
      <c r="S200" s="21" t="s">
        <v>2559</v>
      </c>
      <c r="T200" s="21" t="s">
        <v>2559</v>
      </c>
      <c r="U200" s="21" t="s">
        <v>2559</v>
      </c>
      <c r="V200" s="21" t="s">
        <v>2565</v>
      </c>
      <c r="W200" s="24" t="s">
        <v>2552</v>
      </c>
      <c r="X200" s="21" t="s">
        <v>2965</v>
      </c>
      <c r="Y200" s="24" t="s">
        <v>3899</v>
      </c>
      <c r="Z200" s="21" t="s">
        <v>2736</v>
      </c>
      <c r="AA200" s="21" t="s">
        <v>2552</v>
      </c>
      <c r="AB200" s="21" t="s">
        <v>2710</v>
      </c>
      <c r="AC200" s="21" t="s">
        <v>2566</v>
      </c>
      <c r="AD200" s="21" t="s">
        <v>2737</v>
      </c>
      <c r="AE200" s="24" t="s">
        <v>3035</v>
      </c>
      <c r="AF200" s="24" t="s">
        <v>2769</v>
      </c>
      <c r="AG200" s="21" t="s">
        <v>2738</v>
      </c>
      <c r="AH200" s="21" t="s">
        <v>2738</v>
      </c>
      <c r="AI200" s="21" t="s">
        <v>2738</v>
      </c>
      <c r="AJ200" s="24" t="s">
        <v>3900</v>
      </c>
      <c r="AK200" s="21" t="s">
        <v>2738</v>
      </c>
      <c r="AL200" s="21" t="s">
        <v>2738</v>
      </c>
      <c r="AM200" s="21" t="s">
        <v>2738</v>
      </c>
      <c r="AN200" s="21" t="s">
        <v>2738</v>
      </c>
      <c r="AO200" s="24" t="s">
        <v>3556</v>
      </c>
      <c r="AP200" s="24" t="s">
        <v>2559</v>
      </c>
      <c r="AQ200" s="21" t="s">
        <v>2738</v>
      </c>
      <c r="AR200" s="49" t="s">
        <v>2559</v>
      </c>
      <c r="AS200" s="21" t="s">
        <v>2738</v>
      </c>
      <c r="AT200" s="21" t="s">
        <v>2738</v>
      </c>
      <c r="AU200" s="21" t="s">
        <v>2738</v>
      </c>
      <c r="AV200" s="21" t="s">
        <v>2738</v>
      </c>
      <c r="AW200" s="21" t="s">
        <v>2738</v>
      </c>
      <c r="AX200" s="21" t="s">
        <v>2738</v>
      </c>
      <c r="AY200" s="24" t="s">
        <v>3898</v>
      </c>
      <c r="AZ200" s="49" t="s">
        <v>3901</v>
      </c>
      <c r="BA200" s="49" t="s">
        <v>2734</v>
      </c>
      <c r="BB200" s="21" t="s">
        <v>2551</v>
      </c>
      <c r="BC200" s="25"/>
      <c r="BD200" s="25"/>
      <c r="BE200" s="25"/>
    </row>
    <row r="201" spans="1:16383">
      <c r="A201" s="21">
        <v>391</v>
      </c>
      <c r="B201" s="24" t="s">
        <v>2087</v>
      </c>
      <c r="C201" s="21" t="s">
        <v>2570</v>
      </c>
      <c r="D201" s="24" t="s">
        <v>2572</v>
      </c>
      <c r="E201" s="21" t="s">
        <v>2088</v>
      </c>
      <c r="F201" s="24" t="s">
        <v>2558</v>
      </c>
      <c r="G201" s="24" t="s">
        <v>2657</v>
      </c>
      <c r="H201" s="24" t="s">
        <v>2735</v>
      </c>
      <c r="I201" s="21">
        <v>2017</v>
      </c>
      <c r="J201" s="21" t="s">
        <v>2559</v>
      </c>
      <c r="K201" s="21" t="s">
        <v>2559</v>
      </c>
      <c r="M201" s="21">
        <v>3</v>
      </c>
      <c r="N201" s="21" t="s">
        <v>2552</v>
      </c>
      <c r="O201" s="24" t="s">
        <v>2738</v>
      </c>
      <c r="P201" s="24" t="s">
        <v>2738</v>
      </c>
      <c r="Q201" s="21" t="s">
        <v>2552</v>
      </c>
      <c r="R201" s="21" t="s">
        <v>2559</v>
      </c>
      <c r="S201" s="21" t="s">
        <v>2559</v>
      </c>
      <c r="T201" s="21" t="s">
        <v>2559</v>
      </c>
      <c r="U201" s="21" t="s">
        <v>2559</v>
      </c>
      <c r="V201" s="21" t="s">
        <v>2552</v>
      </c>
      <c r="W201" s="24" t="s">
        <v>2791</v>
      </c>
      <c r="X201" s="21" t="s">
        <v>2738</v>
      </c>
      <c r="Y201" s="24" t="s">
        <v>2792</v>
      </c>
      <c r="Z201" s="21" t="s">
        <v>2787</v>
      </c>
      <c r="AA201" s="21" t="s">
        <v>2552</v>
      </c>
      <c r="AB201" s="21" t="s">
        <v>2552</v>
      </c>
      <c r="AC201" s="21" t="s">
        <v>2566</v>
      </c>
      <c r="AD201" s="21" t="s">
        <v>2737</v>
      </c>
      <c r="AE201" s="24" t="s">
        <v>2744</v>
      </c>
      <c r="AF201" s="24" t="s">
        <v>2769</v>
      </c>
      <c r="AG201" s="21" t="s">
        <v>2738</v>
      </c>
      <c r="AH201" s="21" t="s">
        <v>2738</v>
      </c>
      <c r="AI201" s="21" t="s">
        <v>2738</v>
      </c>
      <c r="AJ201" s="24" t="s">
        <v>3586</v>
      </c>
      <c r="AK201" s="21" t="s">
        <v>2738</v>
      </c>
      <c r="AL201" s="21" t="s">
        <v>2738</v>
      </c>
      <c r="AM201" s="21" t="s">
        <v>2738</v>
      </c>
      <c r="AN201" s="24" t="s">
        <v>3585</v>
      </c>
      <c r="AO201" s="24" t="s">
        <v>3556</v>
      </c>
      <c r="AP201" s="24" t="s">
        <v>3576</v>
      </c>
      <c r="AQ201" s="21" t="s">
        <v>2738</v>
      </c>
      <c r="AR201" s="49" t="s">
        <v>2559</v>
      </c>
      <c r="AS201" s="21" t="s">
        <v>2738</v>
      </c>
      <c r="AT201" s="21" t="s">
        <v>2738</v>
      </c>
      <c r="AU201" s="21" t="s">
        <v>2738</v>
      </c>
      <c r="AV201" s="21" t="s">
        <v>2738</v>
      </c>
      <c r="AW201" s="21" t="s">
        <v>2738</v>
      </c>
      <c r="AX201" s="21" t="s">
        <v>2738</v>
      </c>
      <c r="AY201" s="24" t="s">
        <v>3304</v>
      </c>
      <c r="AZ201" s="49" t="s">
        <v>3558</v>
      </c>
      <c r="BA201" s="49" t="s">
        <v>2734</v>
      </c>
      <c r="BB201" s="21" t="s">
        <v>2551</v>
      </c>
      <c r="BC201" s="25"/>
      <c r="BD201" s="25"/>
      <c r="BE201" s="25"/>
    </row>
    <row r="202" spans="1:16383">
      <c r="A202" s="23">
        <v>398</v>
      </c>
      <c r="B202" s="24" t="s">
        <v>2115</v>
      </c>
      <c r="C202" s="21" t="s">
        <v>2561</v>
      </c>
      <c r="D202" s="24" t="s">
        <v>2561</v>
      </c>
      <c r="E202" s="21" t="s">
        <v>2116</v>
      </c>
      <c r="F202" s="24" t="s">
        <v>2550</v>
      </c>
      <c r="G202" s="24" t="s">
        <v>2657</v>
      </c>
      <c r="H202" s="24" t="s">
        <v>2735</v>
      </c>
      <c r="I202" s="21">
        <v>2018</v>
      </c>
      <c r="J202" s="21" t="s">
        <v>2559</v>
      </c>
      <c r="K202" s="21" t="s">
        <v>2559</v>
      </c>
      <c r="M202" s="21">
        <v>1</v>
      </c>
      <c r="N202" s="21" t="s">
        <v>2559</v>
      </c>
      <c r="O202" s="24" t="s">
        <v>3206</v>
      </c>
      <c r="P202" s="24" t="s">
        <v>2738</v>
      </c>
      <c r="Q202" s="21" t="s">
        <v>2552</v>
      </c>
      <c r="R202" s="21" t="s">
        <v>2559</v>
      </c>
      <c r="S202" s="21" t="s">
        <v>2559</v>
      </c>
      <c r="T202" s="21" t="s">
        <v>2559</v>
      </c>
      <c r="U202" s="21" t="s">
        <v>2559</v>
      </c>
      <c r="V202" s="21" t="s">
        <v>2565</v>
      </c>
      <c r="W202" s="24" t="s">
        <v>2766</v>
      </c>
      <c r="X202" s="21" t="s">
        <v>2965</v>
      </c>
      <c r="Y202" s="24" t="s">
        <v>2767</v>
      </c>
      <c r="Z202" s="21" t="s">
        <v>2736</v>
      </c>
      <c r="AA202" s="21" t="s">
        <v>2552</v>
      </c>
      <c r="AB202" s="21" t="s">
        <v>2710</v>
      </c>
      <c r="AC202" s="21" t="s">
        <v>2566</v>
      </c>
      <c r="AD202" s="21" t="s">
        <v>2737</v>
      </c>
      <c r="AE202" s="24" t="s">
        <v>2742</v>
      </c>
      <c r="AF202" s="24" t="s">
        <v>2743</v>
      </c>
      <c r="AG202" s="21" t="s">
        <v>2738</v>
      </c>
      <c r="AH202" s="21" t="s">
        <v>2738</v>
      </c>
      <c r="AI202" s="24" t="s">
        <v>2559</v>
      </c>
      <c r="AJ202" s="24" t="s">
        <v>3033</v>
      </c>
      <c r="AK202" s="24" t="s">
        <v>2763</v>
      </c>
      <c r="AL202" s="24" t="s">
        <v>2559</v>
      </c>
      <c r="AM202" s="24" t="s">
        <v>2559</v>
      </c>
      <c r="AN202" s="24" t="s">
        <v>3207</v>
      </c>
      <c r="AO202" s="24" t="s">
        <v>3208</v>
      </c>
      <c r="AP202" s="24" t="s">
        <v>2770</v>
      </c>
      <c r="AQ202" s="24" t="s">
        <v>2559</v>
      </c>
      <c r="AR202" s="21" t="s">
        <v>2738</v>
      </c>
      <c r="AS202" s="49" t="s">
        <v>2559</v>
      </c>
      <c r="AT202" s="24" t="s">
        <v>2559</v>
      </c>
      <c r="AU202" s="21" t="s">
        <v>2738</v>
      </c>
      <c r="AV202" s="21" t="s">
        <v>2738</v>
      </c>
      <c r="AW202" s="21" t="s">
        <v>2738</v>
      </c>
      <c r="AX202" s="21" t="s">
        <v>2738</v>
      </c>
      <c r="AY202" s="24" t="s">
        <v>2771</v>
      </c>
      <c r="AZ202" s="49" t="s">
        <v>2739</v>
      </c>
      <c r="BA202" s="49" t="s">
        <v>2740</v>
      </c>
      <c r="BB202" s="21" t="s">
        <v>2551</v>
      </c>
      <c r="BC202" s="25"/>
      <c r="BD202" s="25"/>
      <c r="BE202" s="25"/>
    </row>
    <row r="203" spans="1:16383">
      <c r="A203" s="23">
        <v>402</v>
      </c>
      <c r="B203" s="24" t="s">
        <v>2131</v>
      </c>
      <c r="C203" s="21" t="s">
        <v>2561</v>
      </c>
      <c r="D203" s="24" t="s">
        <v>2561</v>
      </c>
      <c r="E203" s="21" t="s">
        <v>2132</v>
      </c>
      <c r="F203" s="24" t="s">
        <v>2550</v>
      </c>
      <c r="G203" s="24" t="s">
        <v>2657</v>
      </c>
      <c r="H203" s="24" t="s">
        <v>2735</v>
      </c>
      <c r="I203" s="21">
        <v>2018</v>
      </c>
      <c r="J203" s="21" t="s">
        <v>2559</v>
      </c>
      <c r="K203" s="21" t="s">
        <v>2559</v>
      </c>
      <c r="M203" s="21">
        <v>3</v>
      </c>
      <c r="N203" s="21" t="s">
        <v>2559</v>
      </c>
      <c r="O203" s="24" t="s">
        <v>2757</v>
      </c>
      <c r="P203" s="24" t="s">
        <v>2738</v>
      </c>
      <c r="Q203" s="21" t="s">
        <v>2552</v>
      </c>
      <c r="R203" s="21" t="s">
        <v>2559</v>
      </c>
      <c r="S203" s="21" t="s">
        <v>2559</v>
      </c>
      <c r="T203" s="21" t="s">
        <v>2559</v>
      </c>
      <c r="U203" s="21" t="s">
        <v>2559</v>
      </c>
      <c r="V203" s="21" t="s">
        <v>2565</v>
      </c>
      <c r="W203" s="24" t="s">
        <v>2552</v>
      </c>
      <c r="X203" s="21" t="s">
        <v>2738</v>
      </c>
      <c r="Y203" s="24" t="s">
        <v>3322</v>
      </c>
      <c r="Z203" s="21" t="s">
        <v>2736</v>
      </c>
      <c r="AA203" s="21" t="s">
        <v>2793</v>
      </c>
      <c r="AB203" s="21" t="s">
        <v>2710</v>
      </c>
      <c r="AC203" s="21" t="s">
        <v>2566</v>
      </c>
      <c r="AD203" s="21" t="s">
        <v>2778</v>
      </c>
      <c r="AE203" s="24" t="s">
        <v>2742</v>
      </c>
      <c r="AF203" s="24" t="s">
        <v>2743</v>
      </c>
      <c r="AG203" s="21" t="s">
        <v>2738</v>
      </c>
      <c r="AH203" s="21" t="s">
        <v>2738</v>
      </c>
      <c r="AI203" s="21" t="s">
        <v>2738</v>
      </c>
      <c r="AJ203" s="24" t="s">
        <v>3393</v>
      </c>
      <c r="AK203" s="21" t="s">
        <v>2738</v>
      </c>
      <c r="AL203" s="24" t="s">
        <v>3068</v>
      </c>
      <c r="AM203" s="24" t="s">
        <v>3391</v>
      </c>
      <c r="AN203" s="24" t="s">
        <v>3392</v>
      </c>
      <c r="AO203" s="24" t="s">
        <v>3390</v>
      </c>
      <c r="AP203" s="24" t="s">
        <v>2852</v>
      </c>
      <c r="AQ203" s="24" t="s">
        <v>3389</v>
      </c>
      <c r="AR203" s="49" t="s">
        <v>2559</v>
      </c>
      <c r="AS203" s="49" t="s">
        <v>2559</v>
      </c>
      <c r="AT203" s="24" t="s">
        <v>2559</v>
      </c>
      <c r="AU203" s="21" t="s">
        <v>2738</v>
      </c>
      <c r="AV203" s="21" t="s">
        <v>2738</v>
      </c>
      <c r="AW203" s="21" t="s">
        <v>2738</v>
      </c>
      <c r="AX203" s="21" t="s">
        <v>2738</v>
      </c>
      <c r="AY203" s="24" t="s">
        <v>3388</v>
      </c>
      <c r="AZ203" s="49" t="s">
        <v>2739</v>
      </c>
      <c r="BA203" s="49" t="s">
        <v>2734</v>
      </c>
      <c r="BB203" s="21" t="s">
        <v>2551</v>
      </c>
      <c r="BC203" s="25"/>
      <c r="BD203" s="25"/>
      <c r="BE203" s="25"/>
    </row>
    <row r="204" spans="1:16383">
      <c r="A204" s="23">
        <v>406</v>
      </c>
      <c r="B204" s="24" t="s">
        <v>2147</v>
      </c>
      <c r="C204" s="21" t="s">
        <v>2573</v>
      </c>
      <c r="D204" s="24" t="s">
        <v>2573</v>
      </c>
      <c r="E204" s="21" t="s">
        <v>2148</v>
      </c>
      <c r="F204" s="24" t="s">
        <v>2550</v>
      </c>
      <c r="G204" s="24" t="s">
        <v>2657</v>
      </c>
      <c r="H204" s="24" t="s">
        <v>2735</v>
      </c>
      <c r="I204" s="21">
        <v>2018</v>
      </c>
      <c r="J204" s="21" t="s">
        <v>2559</v>
      </c>
      <c r="K204" s="21" t="s">
        <v>2559</v>
      </c>
      <c r="M204" s="21">
        <v>3</v>
      </c>
      <c r="N204" s="21" t="s">
        <v>2559</v>
      </c>
      <c r="O204" s="24" t="s">
        <v>2758</v>
      </c>
      <c r="P204" s="24" t="s">
        <v>2738</v>
      </c>
      <c r="Q204" s="21" t="s">
        <v>2552</v>
      </c>
      <c r="R204" s="21" t="s">
        <v>2559</v>
      </c>
      <c r="S204" s="21" t="s">
        <v>2559</v>
      </c>
      <c r="T204" s="21" t="s">
        <v>2559</v>
      </c>
      <c r="U204" s="21" t="s">
        <v>2559</v>
      </c>
      <c r="V204" s="21" t="s">
        <v>2565</v>
      </c>
      <c r="W204" s="24" t="s">
        <v>2910</v>
      </c>
      <c r="X204" s="21" t="s">
        <v>2738</v>
      </c>
      <c r="Y204" s="24" t="s">
        <v>2858</v>
      </c>
      <c r="Z204" s="21" t="s">
        <v>2787</v>
      </c>
      <c r="AA204" s="21" t="s">
        <v>2552</v>
      </c>
      <c r="AB204" s="21" t="s">
        <v>2710</v>
      </c>
      <c r="AC204" s="21" t="s">
        <v>2769</v>
      </c>
      <c r="AD204" s="21" t="s">
        <v>2737</v>
      </c>
      <c r="AE204" s="24" t="s">
        <v>2901</v>
      </c>
      <c r="AF204" s="24" t="s">
        <v>2743</v>
      </c>
      <c r="AG204" s="21" t="s">
        <v>2559</v>
      </c>
      <c r="AH204" s="24" t="s">
        <v>2738</v>
      </c>
      <c r="AI204" s="24" t="s">
        <v>3417</v>
      </c>
      <c r="AJ204" s="24" t="s">
        <v>3422</v>
      </c>
      <c r="AK204" s="24" t="s">
        <v>2738</v>
      </c>
      <c r="AL204" s="24" t="s">
        <v>2559</v>
      </c>
      <c r="AM204" s="24" t="s">
        <v>3424</v>
      </c>
      <c r="AN204" s="24" t="s">
        <v>3423</v>
      </c>
      <c r="AO204" s="24" t="s">
        <v>3414</v>
      </c>
      <c r="AP204" s="24" t="s">
        <v>2559</v>
      </c>
      <c r="AQ204" s="24" t="s">
        <v>2559</v>
      </c>
      <c r="AR204" s="49" t="s">
        <v>2559</v>
      </c>
      <c r="AS204" s="24" t="s">
        <v>2738</v>
      </c>
      <c r="AT204" s="24" t="s">
        <v>2559</v>
      </c>
      <c r="AU204" s="24" t="s">
        <v>2559</v>
      </c>
      <c r="AV204" s="24">
        <v>8</v>
      </c>
      <c r="AW204" s="24" t="s">
        <v>2738</v>
      </c>
      <c r="AX204" s="24" t="s">
        <v>2738</v>
      </c>
      <c r="AY204" s="24" t="s">
        <v>3254</v>
      </c>
      <c r="AZ204" s="49" t="s">
        <v>3421</v>
      </c>
      <c r="BA204" s="49" t="s">
        <v>2740</v>
      </c>
      <c r="BB204" s="21" t="s">
        <v>2551</v>
      </c>
      <c r="BC204" s="25"/>
      <c r="BD204" s="25"/>
      <c r="BE204" s="25"/>
    </row>
    <row r="205" spans="1:16383">
      <c r="A205" s="23">
        <v>408</v>
      </c>
      <c r="B205" s="24" t="s">
        <v>2155</v>
      </c>
      <c r="C205" s="21" t="s">
        <v>2561</v>
      </c>
      <c r="D205" s="24" t="s">
        <v>2573</v>
      </c>
      <c r="E205" s="21" t="s">
        <v>2156</v>
      </c>
      <c r="F205" s="24" t="s">
        <v>2550</v>
      </c>
      <c r="G205" s="24" t="s">
        <v>2657</v>
      </c>
      <c r="H205" s="24" t="s">
        <v>2735</v>
      </c>
      <c r="I205" s="21">
        <v>2018</v>
      </c>
      <c r="J205" s="21" t="s">
        <v>2559</v>
      </c>
      <c r="K205" s="21" t="s">
        <v>2559</v>
      </c>
      <c r="M205" s="21">
        <v>2</v>
      </c>
      <c r="N205" s="21" t="s">
        <v>2559</v>
      </c>
      <c r="O205" s="24" t="s">
        <v>2569</v>
      </c>
      <c r="P205" s="24" t="s">
        <v>2757</v>
      </c>
      <c r="Q205" s="21" t="s">
        <v>2552</v>
      </c>
      <c r="R205" s="21" t="s">
        <v>2559</v>
      </c>
      <c r="S205" s="21" t="s">
        <v>2559</v>
      </c>
      <c r="T205" s="21" t="s">
        <v>2559</v>
      </c>
      <c r="U205" s="21" t="s">
        <v>2559</v>
      </c>
      <c r="V205" s="21" t="s">
        <v>2565</v>
      </c>
      <c r="W205" s="24" t="s">
        <v>2766</v>
      </c>
      <c r="X205" s="21" t="s">
        <v>2738</v>
      </c>
      <c r="Y205" s="24" t="s">
        <v>2741</v>
      </c>
      <c r="Z205" s="21" t="s">
        <v>2736</v>
      </c>
      <c r="AA205" s="21" t="s">
        <v>2552</v>
      </c>
      <c r="AB205" s="21" t="s">
        <v>2710</v>
      </c>
      <c r="AC205" s="21" t="s">
        <v>2566</v>
      </c>
      <c r="AD205" s="21" t="s">
        <v>2778</v>
      </c>
      <c r="AE205" s="24" t="s">
        <v>2769</v>
      </c>
      <c r="AF205" s="24" t="s">
        <v>2743</v>
      </c>
      <c r="AG205" s="21" t="s">
        <v>2738</v>
      </c>
      <c r="AH205" s="24" t="s">
        <v>3621</v>
      </c>
      <c r="AI205" s="21" t="s">
        <v>2738</v>
      </c>
      <c r="AJ205" s="21" t="s">
        <v>2738</v>
      </c>
      <c r="AK205" s="21" t="s">
        <v>2738</v>
      </c>
      <c r="AL205" s="21" t="s">
        <v>2738</v>
      </c>
      <c r="AM205" s="24" t="s">
        <v>3620</v>
      </c>
      <c r="AN205" s="24" t="s">
        <v>3622</v>
      </c>
      <c r="AO205" s="24" t="s">
        <v>3624</v>
      </c>
      <c r="AP205" s="21" t="s">
        <v>2738</v>
      </c>
      <c r="AQ205" s="24" t="s">
        <v>3623</v>
      </c>
      <c r="AR205" s="21" t="s">
        <v>2738</v>
      </c>
      <c r="AS205" s="21" t="s">
        <v>2738</v>
      </c>
      <c r="AT205" s="21" t="s">
        <v>2738</v>
      </c>
      <c r="AU205" s="24" t="s">
        <v>2559</v>
      </c>
      <c r="AV205" s="21" t="s">
        <v>2738</v>
      </c>
      <c r="AW205" s="21" t="s">
        <v>2738</v>
      </c>
      <c r="AX205" s="24" t="s">
        <v>3626</v>
      </c>
      <c r="AY205" s="24" t="s">
        <v>2928</v>
      </c>
      <c r="AZ205" s="49" t="s">
        <v>2739</v>
      </c>
      <c r="BA205" s="49" t="s">
        <v>3625</v>
      </c>
      <c r="BB205" s="21" t="s">
        <v>2551</v>
      </c>
      <c r="BC205" s="25"/>
      <c r="BD205" s="25"/>
      <c r="BE205" s="25"/>
    </row>
    <row r="206" spans="1:16383">
      <c r="A206" s="21">
        <v>409</v>
      </c>
      <c r="B206" s="24" t="s">
        <v>2159</v>
      </c>
      <c r="C206" s="21" t="s">
        <v>2570</v>
      </c>
      <c r="D206" s="24" t="s">
        <v>2570</v>
      </c>
      <c r="E206" s="21" t="s">
        <v>2160</v>
      </c>
      <c r="F206" s="24" t="s">
        <v>2550</v>
      </c>
      <c r="G206" s="24" t="s">
        <v>2657</v>
      </c>
      <c r="H206" s="24" t="s">
        <v>2735</v>
      </c>
      <c r="I206" s="21">
        <v>2018</v>
      </c>
      <c r="J206" s="21" t="s">
        <v>2559</v>
      </c>
      <c r="K206" s="21" t="s">
        <v>2559</v>
      </c>
      <c r="M206" s="21">
        <v>2</v>
      </c>
      <c r="N206" s="21" t="s">
        <v>2552</v>
      </c>
      <c r="O206" s="24" t="s">
        <v>2757</v>
      </c>
      <c r="P206" s="24" t="s">
        <v>2738</v>
      </c>
      <c r="Q206" s="21" t="s">
        <v>2552</v>
      </c>
      <c r="R206" s="21" t="s">
        <v>2552</v>
      </c>
      <c r="S206" s="21" t="s">
        <v>2559</v>
      </c>
      <c r="T206" s="21" t="s">
        <v>2559</v>
      </c>
      <c r="U206" s="21" t="s">
        <v>2559</v>
      </c>
      <c r="V206" s="21" t="s">
        <v>2552</v>
      </c>
      <c r="W206" s="24" t="s">
        <v>2776</v>
      </c>
      <c r="X206" s="21" t="s">
        <v>2965</v>
      </c>
      <c r="Y206" s="24" t="s">
        <v>3209</v>
      </c>
      <c r="Z206" s="21" t="s">
        <v>2736</v>
      </c>
      <c r="AA206" s="21" t="s">
        <v>2552</v>
      </c>
      <c r="AB206" s="21" t="s">
        <v>2552</v>
      </c>
      <c r="AC206" s="21" t="s">
        <v>2566</v>
      </c>
      <c r="AD206" s="21" t="s">
        <v>2737</v>
      </c>
      <c r="AE206" s="24" t="s">
        <v>2742</v>
      </c>
      <c r="AF206" s="24" t="s">
        <v>3210</v>
      </c>
      <c r="AG206" s="21" t="s">
        <v>2559</v>
      </c>
      <c r="AH206" s="24" t="s">
        <v>2738</v>
      </c>
      <c r="AI206" s="24" t="s">
        <v>2738</v>
      </c>
      <c r="AJ206" s="24" t="s">
        <v>2738</v>
      </c>
      <c r="AK206" s="24" t="s">
        <v>2738</v>
      </c>
      <c r="AL206" s="24" t="s">
        <v>2738</v>
      </c>
      <c r="AM206" s="24" t="s">
        <v>2559</v>
      </c>
      <c r="AN206" s="24" t="s">
        <v>3211</v>
      </c>
      <c r="AO206" s="24" t="s">
        <v>2738</v>
      </c>
      <c r="AP206" s="24" t="s">
        <v>2738</v>
      </c>
      <c r="AQ206" s="24" t="s">
        <v>2559</v>
      </c>
      <c r="AR206" s="24" t="s">
        <v>2738</v>
      </c>
      <c r="AS206" s="24" t="s">
        <v>2738</v>
      </c>
      <c r="AT206" s="24" t="s">
        <v>2738</v>
      </c>
      <c r="AU206" s="24" t="s">
        <v>2738</v>
      </c>
      <c r="AV206" s="24" t="s">
        <v>2738</v>
      </c>
      <c r="AW206" s="24" t="s">
        <v>2738</v>
      </c>
      <c r="AX206" s="24" t="s">
        <v>2738</v>
      </c>
      <c r="AY206" s="24" t="s">
        <v>2785</v>
      </c>
      <c r="AZ206" s="49" t="s">
        <v>2971</v>
      </c>
      <c r="BA206" s="49" t="s">
        <v>2740</v>
      </c>
      <c r="BB206" s="21" t="s">
        <v>2551</v>
      </c>
      <c r="BC206" s="25"/>
      <c r="BD206" s="25"/>
      <c r="BE206" s="25"/>
    </row>
    <row r="207" spans="1:16383">
      <c r="A207" s="23">
        <v>410</v>
      </c>
      <c r="B207" s="24" t="s">
        <v>2163</v>
      </c>
      <c r="C207" s="21" t="s">
        <v>2570</v>
      </c>
      <c r="D207" s="24" t="s">
        <v>2567</v>
      </c>
      <c r="E207" s="21" t="s">
        <v>2164</v>
      </c>
      <c r="F207" s="24" t="s">
        <v>2550</v>
      </c>
      <c r="G207" s="24" t="s">
        <v>2657</v>
      </c>
      <c r="H207" s="24" t="s">
        <v>2735</v>
      </c>
      <c r="I207" s="21">
        <v>2018</v>
      </c>
      <c r="J207" s="21" t="s">
        <v>2559</v>
      </c>
      <c r="K207" s="21" t="s">
        <v>2559</v>
      </c>
      <c r="M207" s="21">
        <v>3</v>
      </c>
      <c r="N207" s="21" t="s">
        <v>2552</v>
      </c>
      <c r="O207" s="24" t="s">
        <v>2569</v>
      </c>
      <c r="P207" s="24" t="s">
        <v>2569</v>
      </c>
      <c r="Q207" s="21" t="s">
        <v>2552</v>
      </c>
      <c r="R207" s="21" t="s">
        <v>2559</v>
      </c>
      <c r="S207" s="21" t="s">
        <v>2559</v>
      </c>
      <c r="T207" s="21" t="s">
        <v>2559</v>
      </c>
      <c r="U207" s="21" t="s">
        <v>2559</v>
      </c>
      <c r="V207" s="21" t="s">
        <v>2552</v>
      </c>
      <c r="W207" s="24" t="s">
        <v>2552</v>
      </c>
      <c r="X207" s="21" t="s">
        <v>2965</v>
      </c>
      <c r="Y207" s="24" t="s">
        <v>2741</v>
      </c>
      <c r="Z207" s="21" t="s">
        <v>2736</v>
      </c>
      <c r="AA207" s="21" t="s">
        <v>2793</v>
      </c>
      <c r="AB207" s="21" t="s">
        <v>2710</v>
      </c>
      <c r="AC207" s="21" t="s">
        <v>2566</v>
      </c>
      <c r="AD207" s="21" t="s">
        <v>2778</v>
      </c>
      <c r="AE207" s="24" t="s">
        <v>2742</v>
      </c>
      <c r="AF207" s="24" t="s">
        <v>2743</v>
      </c>
      <c r="AG207" s="21" t="s">
        <v>2559</v>
      </c>
      <c r="AH207" s="24" t="s">
        <v>2738</v>
      </c>
      <c r="AI207" s="24" t="s">
        <v>2738</v>
      </c>
      <c r="AJ207" s="24" t="s">
        <v>2738</v>
      </c>
      <c r="AK207" s="24" t="s">
        <v>2738</v>
      </c>
      <c r="AL207" s="24" t="s">
        <v>2763</v>
      </c>
      <c r="AM207" s="24" t="s">
        <v>3354</v>
      </c>
      <c r="AN207" s="24" t="s">
        <v>3355</v>
      </c>
      <c r="AO207" s="24" t="s">
        <v>2738</v>
      </c>
      <c r="AP207" s="24" t="s">
        <v>2738</v>
      </c>
      <c r="AQ207" s="24" t="s">
        <v>2559</v>
      </c>
      <c r="AR207" s="24" t="s">
        <v>2738</v>
      </c>
      <c r="AS207" s="24" t="s">
        <v>2738</v>
      </c>
      <c r="AT207" s="24" t="s">
        <v>2559</v>
      </c>
      <c r="AU207" s="24" t="s">
        <v>2738</v>
      </c>
      <c r="AV207" s="24" t="s">
        <v>2738</v>
      </c>
      <c r="AW207" s="24" t="s">
        <v>2738</v>
      </c>
      <c r="AX207" s="24" t="s">
        <v>2738</v>
      </c>
      <c r="AY207" s="24" t="s">
        <v>2928</v>
      </c>
      <c r="AZ207" s="49" t="s">
        <v>3356</v>
      </c>
      <c r="BA207" s="49" t="s">
        <v>2740</v>
      </c>
      <c r="BB207" s="21" t="s">
        <v>2551</v>
      </c>
      <c r="BC207" s="25"/>
      <c r="BD207" s="25"/>
      <c r="BE207" s="25"/>
    </row>
    <row r="208" spans="1:16383">
      <c r="A208" s="21">
        <v>411</v>
      </c>
      <c r="B208" s="24" t="s">
        <v>2167</v>
      </c>
      <c r="C208" s="21" t="s">
        <v>2567</v>
      </c>
      <c r="D208" s="24" t="s">
        <v>2567</v>
      </c>
      <c r="E208" s="21" t="s">
        <v>2168</v>
      </c>
      <c r="F208" s="24" t="s">
        <v>2550</v>
      </c>
      <c r="G208" s="24" t="s">
        <v>2657</v>
      </c>
      <c r="H208" s="24" t="s">
        <v>2735</v>
      </c>
      <c r="I208" s="21">
        <v>2018</v>
      </c>
      <c r="J208" s="21" t="s">
        <v>2559</v>
      </c>
      <c r="K208" s="21" t="s">
        <v>2559</v>
      </c>
      <c r="M208" s="21">
        <v>1</v>
      </c>
      <c r="N208" s="21" t="s">
        <v>2552</v>
      </c>
      <c r="O208" s="24" t="s">
        <v>2757</v>
      </c>
      <c r="P208" s="24" t="s">
        <v>2738</v>
      </c>
      <c r="Q208" s="21" t="s">
        <v>2552</v>
      </c>
      <c r="R208" s="21" t="s">
        <v>2559</v>
      </c>
      <c r="S208" s="21" t="s">
        <v>2559</v>
      </c>
      <c r="T208" s="21" t="s">
        <v>2559</v>
      </c>
      <c r="U208" s="21" t="s">
        <v>2559</v>
      </c>
      <c r="V208" s="21" t="s">
        <v>2565</v>
      </c>
      <c r="W208" s="24" t="s">
        <v>2552</v>
      </c>
      <c r="X208" s="21" t="s">
        <v>2965</v>
      </c>
      <c r="Y208" s="24" t="s">
        <v>2836</v>
      </c>
      <c r="Z208" s="21" t="s">
        <v>2736</v>
      </c>
      <c r="AA208" s="21" t="s">
        <v>2552</v>
      </c>
      <c r="AB208" s="21" t="s">
        <v>2710</v>
      </c>
      <c r="AC208" s="21" t="s">
        <v>2755</v>
      </c>
      <c r="AD208" s="21" t="s">
        <v>2737</v>
      </c>
      <c r="AE208" s="24" t="s">
        <v>2742</v>
      </c>
      <c r="AF208" s="24" t="s">
        <v>2743</v>
      </c>
      <c r="AG208" s="21" t="s">
        <v>2559</v>
      </c>
      <c r="AH208" s="24" t="s">
        <v>2738</v>
      </c>
      <c r="AI208" s="24" t="s">
        <v>2559</v>
      </c>
      <c r="AJ208" s="24" t="s">
        <v>3212</v>
      </c>
      <c r="AK208" s="24" t="s">
        <v>2738</v>
      </c>
      <c r="AL208" s="24" t="s">
        <v>3213</v>
      </c>
      <c r="AM208" s="24" t="s">
        <v>2738</v>
      </c>
      <c r="AN208" s="24" t="s">
        <v>2738</v>
      </c>
      <c r="AO208" s="24" t="s">
        <v>3214</v>
      </c>
      <c r="AP208" s="24" t="s">
        <v>3215</v>
      </c>
      <c r="AQ208" s="24" t="s">
        <v>2738</v>
      </c>
      <c r="AR208" s="49" t="s">
        <v>2559</v>
      </c>
      <c r="AS208" s="24" t="s">
        <v>2738</v>
      </c>
      <c r="AT208" s="24" t="s">
        <v>2738</v>
      </c>
      <c r="AU208" s="24" t="s">
        <v>2559</v>
      </c>
      <c r="AV208" s="24" t="s">
        <v>2738</v>
      </c>
      <c r="AW208" s="24" t="s">
        <v>2738</v>
      </c>
      <c r="AX208" s="24" t="s">
        <v>3216</v>
      </c>
      <c r="AY208" s="24" t="s">
        <v>2813</v>
      </c>
      <c r="AZ208" s="49" t="s">
        <v>3217</v>
      </c>
      <c r="BA208" s="49" t="s">
        <v>2740</v>
      </c>
      <c r="BB208" s="21" t="s">
        <v>2551</v>
      </c>
      <c r="BC208" s="25"/>
      <c r="BD208" s="25"/>
      <c r="BE208" s="25"/>
    </row>
    <row r="209" spans="1:16383" s="47" customFormat="1">
      <c r="A209" s="23">
        <v>412</v>
      </c>
      <c r="B209" s="24" t="s">
        <v>2171</v>
      </c>
      <c r="C209" s="21" t="s">
        <v>2570</v>
      </c>
      <c r="D209" s="24" t="s">
        <v>2584</v>
      </c>
      <c r="E209" s="21" t="s">
        <v>2172</v>
      </c>
      <c r="F209" s="24" t="s">
        <v>2550</v>
      </c>
      <c r="G209" s="24" t="s">
        <v>2657</v>
      </c>
      <c r="H209" s="24" t="s">
        <v>2735</v>
      </c>
      <c r="I209" s="21">
        <v>2018</v>
      </c>
      <c r="J209" s="21" t="s">
        <v>2559</v>
      </c>
      <c r="K209" s="21" t="s">
        <v>2559</v>
      </c>
      <c r="L209" s="21"/>
      <c r="M209" s="21">
        <v>2</v>
      </c>
      <c r="N209" s="21" t="s">
        <v>2552</v>
      </c>
      <c r="O209" s="24" t="s">
        <v>2749</v>
      </c>
      <c r="P209" s="24" t="s">
        <v>2569</v>
      </c>
      <c r="Q209" s="21" t="s">
        <v>2552</v>
      </c>
      <c r="R209" s="21" t="s">
        <v>2559</v>
      </c>
      <c r="S209" s="21" t="s">
        <v>2559</v>
      </c>
      <c r="T209" s="21" t="s">
        <v>2559</v>
      </c>
      <c r="U209" s="21" t="s">
        <v>2559</v>
      </c>
      <c r="V209" s="21" t="s">
        <v>2565</v>
      </c>
      <c r="W209" s="24" t="s">
        <v>2552</v>
      </c>
      <c r="X209" s="21" t="s">
        <v>2965</v>
      </c>
      <c r="Y209" s="24" t="s">
        <v>3032</v>
      </c>
      <c r="Z209" s="21" t="s">
        <v>2736</v>
      </c>
      <c r="AA209" s="21" t="s">
        <v>2552</v>
      </c>
      <c r="AB209" s="21" t="s">
        <v>2710</v>
      </c>
      <c r="AC209" s="21" t="s">
        <v>2566</v>
      </c>
      <c r="AD209" s="21" t="s">
        <v>2737</v>
      </c>
      <c r="AE209" s="24" t="s">
        <v>3180</v>
      </c>
      <c r="AF209" s="24" t="s">
        <v>2769</v>
      </c>
      <c r="AG209" s="21" t="s">
        <v>2738</v>
      </c>
      <c r="AH209" s="24" t="s">
        <v>3094</v>
      </c>
      <c r="AI209" s="24" t="s">
        <v>2738</v>
      </c>
      <c r="AJ209" s="24" t="s">
        <v>3095</v>
      </c>
      <c r="AK209" s="24" t="s">
        <v>2738</v>
      </c>
      <c r="AL209" s="24" t="s">
        <v>2763</v>
      </c>
      <c r="AM209" s="24" t="s">
        <v>2738</v>
      </c>
      <c r="AN209" s="24" t="s">
        <v>3218</v>
      </c>
      <c r="AO209" s="24" t="s">
        <v>3219</v>
      </c>
      <c r="AP209" s="24" t="s">
        <v>3098</v>
      </c>
      <c r="AQ209" s="24" t="s">
        <v>2738</v>
      </c>
      <c r="AR209" s="49" t="s">
        <v>3220</v>
      </c>
      <c r="AS209" s="24" t="s">
        <v>2738</v>
      </c>
      <c r="AT209" s="24" t="s">
        <v>2738</v>
      </c>
      <c r="AU209" s="24" t="s">
        <v>2738</v>
      </c>
      <c r="AV209" s="24" t="s">
        <v>2738</v>
      </c>
      <c r="AW209" s="24" t="s">
        <v>2738</v>
      </c>
      <c r="AX209" s="24" t="s">
        <v>3221</v>
      </c>
      <c r="AY209" s="24" t="s">
        <v>2747</v>
      </c>
      <c r="AZ209" s="49" t="s">
        <v>2739</v>
      </c>
      <c r="BA209" s="49" t="s">
        <v>2734</v>
      </c>
      <c r="BB209" s="21" t="s">
        <v>2551</v>
      </c>
      <c r="BC209" s="25"/>
      <c r="BD209" s="25"/>
      <c r="BE209" s="25"/>
      <c r="BF209" s="25"/>
      <c r="BG209" s="25"/>
      <c r="BH209" s="25"/>
      <c r="BI209" s="25"/>
      <c r="BJ209" s="25"/>
      <c r="BK209" s="25"/>
      <c r="BL209" s="25"/>
      <c r="BM209" s="25"/>
      <c r="BN209" s="25"/>
      <c r="BO209" s="25"/>
      <c r="BP209" s="25"/>
      <c r="BQ209" s="25"/>
      <c r="BR209" s="25"/>
      <c r="BS209" s="25"/>
      <c r="BT209" s="25"/>
      <c r="BU209" s="25"/>
      <c r="BV209" s="25"/>
      <c r="BW209" s="25"/>
      <c r="BX209" s="25"/>
      <c r="BY209" s="25"/>
      <c r="BZ209" s="25"/>
      <c r="CA209" s="25"/>
      <c r="CB209" s="25"/>
      <c r="CC209" s="25"/>
      <c r="CD209" s="25"/>
      <c r="CE209" s="25"/>
      <c r="CF209" s="25"/>
      <c r="CG209" s="25"/>
      <c r="CH209" s="25"/>
      <c r="CI209" s="25"/>
      <c r="CJ209" s="25"/>
      <c r="CK209" s="25"/>
      <c r="CL209" s="25"/>
      <c r="CM209" s="25"/>
      <c r="CN209" s="25"/>
      <c r="CO209" s="25"/>
      <c r="CP209" s="25"/>
      <c r="CQ209" s="25"/>
      <c r="CR209" s="25"/>
      <c r="CS209" s="25"/>
      <c r="CT209" s="25"/>
      <c r="CU209" s="25"/>
      <c r="CV209" s="25"/>
      <c r="CW209" s="25"/>
      <c r="CX209" s="25"/>
      <c r="CY209" s="25"/>
      <c r="CZ209" s="25"/>
      <c r="DA209" s="25"/>
      <c r="DB209" s="25"/>
      <c r="DC209" s="25"/>
      <c r="DD209" s="25"/>
      <c r="DE209" s="25"/>
      <c r="DF209" s="25"/>
      <c r="DG209" s="25"/>
      <c r="DH209" s="25"/>
      <c r="DI209" s="25"/>
      <c r="DJ209" s="25"/>
      <c r="DK209" s="25"/>
      <c r="DL209" s="25"/>
      <c r="DM209" s="25"/>
      <c r="DN209" s="25"/>
      <c r="DO209" s="25"/>
      <c r="DP209" s="25"/>
      <c r="DQ209" s="25"/>
      <c r="DR209" s="25"/>
      <c r="DS209" s="25"/>
      <c r="DT209" s="25"/>
      <c r="DU209" s="25"/>
      <c r="DV209" s="25"/>
      <c r="DW209" s="25"/>
      <c r="DX209" s="25"/>
      <c r="DY209" s="25"/>
      <c r="DZ209" s="25"/>
      <c r="EA209" s="25"/>
      <c r="EB209" s="25"/>
      <c r="EC209" s="25"/>
      <c r="ED209" s="25"/>
      <c r="EE209" s="25"/>
      <c r="EF209" s="25"/>
      <c r="EG209" s="25"/>
      <c r="EH209" s="25"/>
      <c r="EI209" s="25"/>
      <c r="EJ209" s="25"/>
      <c r="EK209" s="25"/>
      <c r="EL209" s="25"/>
      <c r="EM209" s="25"/>
      <c r="EN209" s="25"/>
      <c r="EO209" s="25"/>
      <c r="EP209" s="25"/>
      <c r="EQ209" s="25"/>
      <c r="ER209" s="25"/>
      <c r="ES209" s="25"/>
      <c r="ET209" s="25"/>
      <c r="EU209" s="25"/>
      <c r="EV209" s="25"/>
      <c r="EW209" s="25"/>
      <c r="EX209" s="25"/>
      <c r="EY209" s="25"/>
      <c r="EZ209" s="25"/>
      <c r="FA209" s="25"/>
      <c r="FB209" s="25"/>
      <c r="FC209" s="25"/>
      <c r="FD209" s="25"/>
      <c r="FE209" s="25"/>
      <c r="FF209" s="25"/>
      <c r="FG209" s="25"/>
      <c r="FH209" s="25"/>
      <c r="FI209" s="25"/>
      <c r="FJ209" s="25"/>
      <c r="FK209" s="25"/>
      <c r="FL209" s="25"/>
      <c r="FM209" s="25"/>
      <c r="FN209" s="25"/>
      <c r="FO209" s="25"/>
      <c r="FP209" s="25"/>
      <c r="FQ209" s="25"/>
      <c r="FR209" s="25"/>
      <c r="FS209" s="25"/>
      <c r="FT209" s="25"/>
      <c r="FU209" s="25"/>
      <c r="FV209" s="25"/>
      <c r="FW209" s="25"/>
      <c r="FX209" s="25"/>
      <c r="FY209" s="25"/>
      <c r="FZ209" s="25"/>
      <c r="GA209" s="25"/>
      <c r="GB209" s="25"/>
      <c r="GC209" s="25"/>
      <c r="GD209" s="25"/>
      <c r="GE209" s="25"/>
      <c r="GF209" s="25"/>
      <c r="GG209" s="25"/>
      <c r="GH209" s="25"/>
      <c r="GI209" s="25"/>
      <c r="GJ209" s="25"/>
      <c r="GK209" s="25"/>
      <c r="GL209" s="25"/>
      <c r="GM209" s="25"/>
      <c r="GN209" s="25"/>
      <c r="GO209" s="25"/>
      <c r="GP209" s="25"/>
      <c r="GQ209" s="25"/>
      <c r="GR209" s="25"/>
      <c r="GS209" s="25"/>
      <c r="GT209" s="25"/>
      <c r="GU209" s="25"/>
      <c r="GV209" s="25"/>
      <c r="GW209" s="25"/>
      <c r="GX209" s="25"/>
      <c r="GY209" s="25"/>
      <c r="GZ209" s="25"/>
      <c r="HA209" s="25"/>
      <c r="HB209" s="25"/>
      <c r="HC209" s="25"/>
      <c r="HD209" s="25"/>
      <c r="HE209" s="25"/>
      <c r="HF209" s="25"/>
      <c r="HG209" s="25"/>
      <c r="HH209" s="25"/>
      <c r="HI209" s="25"/>
      <c r="HJ209" s="25"/>
      <c r="HK209" s="25"/>
      <c r="HL209" s="25"/>
      <c r="HM209" s="25"/>
      <c r="HN209" s="25"/>
      <c r="HO209" s="25"/>
      <c r="HP209" s="25"/>
      <c r="HQ209" s="25"/>
      <c r="HR209" s="25"/>
      <c r="HS209" s="25"/>
      <c r="HT209" s="25"/>
      <c r="HU209" s="25"/>
      <c r="HV209" s="25"/>
      <c r="HW209" s="25"/>
      <c r="HX209" s="25"/>
      <c r="HY209" s="25"/>
      <c r="HZ209" s="25"/>
      <c r="IA209" s="25"/>
      <c r="IB209" s="25"/>
      <c r="IC209" s="25"/>
      <c r="ID209" s="25"/>
      <c r="IE209" s="25"/>
      <c r="IF209" s="25"/>
      <c r="IG209" s="25"/>
      <c r="IH209" s="25"/>
      <c r="II209" s="25"/>
      <c r="IJ209" s="25"/>
      <c r="IK209" s="25"/>
      <c r="IL209" s="25"/>
      <c r="IM209" s="25"/>
      <c r="IN209" s="25"/>
      <c r="IO209" s="25"/>
      <c r="IP209" s="25"/>
      <c r="IQ209" s="25"/>
      <c r="IR209" s="25"/>
      <c r="IS209" s="25"/>
      <c r="IT209" s="25"/>
      <c r="IU209" s="25"/>
      <c r="IV209" s="25"/>
      <c r="IW209" s="25"/>
      <c r="IX209" s="25"/>
      <c r="IY209" s="25"/>
      <c r="IZ209" s="25"/>
      <c r="JA209" s="25"/>
      <c r="JB209" s="25"/>
      <c r="JC209" s="25"/>
      <c r="JD209" s="25"/>
      <c r="JE209" s="25"/>
      <c r="JF209" s="25"/>
      <c r="JG209" s="25"/>
      <c r="JH209" s="25"/>
      <c r="JI209" s="25"/>
      <c r="JJ209" s="25"/>
      <c r="JK209" s="25"/>
      <c r="JL209" s="25"/>
      <c r="JM209" s="25"/>
      <c r="JN209" s="25"/>
      <c r="JO209" s="25"/>
      <c r="JP209" s="25"/>
      <c r="JQ209" s="25"/>
      <c r="JR209" s="25"/>
      <c r="JS209" s="25"/>
      <c r="JT209" s="25"/>
      <c r="JU209" s="25"/>
      <c r="JV209" s="25"/>
      <c r="JW209" s="25"/>
      <c r="JX209" s="25"/>
      <c r="JY209" s="25"/>
      <c r="JZ209" s="25"/>
      <c r="KA209" s="25"/>
      <c r="KB209" s="25"/>
      <c r="KC209" s="25"/>
      <c r="KD209" s="25"/>
      <c r="KE209" s="25"/>
      <c r="KF209" s="25"/>
      <c r="KG209" s="25"/>
      <c r="KH209" s="25"/>
      <c r="KI209" s="25"/>
      <c r="KJ209" s="25"/>
      <c r="KK209" s="25"/>
      <c r="KL209" s="25"/>
      <c r="KM209" s="25"/>
      <c r="KN209" s="25"/>
      <c r="KO209" s="25"/>
      <c r="KP209" s="25"/>
      <c r="KQ209" s="25"/>
      <c r="KR209" s="25"/>
      <c r="KS209" s="25"/>
      <c r="KT209" s="25"/>
      <c r="KU209" s="25"/>
      <c r="KV209" s="25"/>
      <c r="KW209" s="25"/>
      <c r="KX209" s="25"/>
      <c r="KY209" s="25"/>
      <c r="KZ209" s="25"/>
      <c r="LA209" s="25"/>
      <c r="LB209" s="25"/>
      <c r="LC209" s="25"/>
      <c r="LD209" s="25"/>
      <c r="LE209" s="25"/>
      <c r="LF209" s="25"/>
      <c r="LG209" s="25"/>
      <c r="LH209" s="25"/>
      <c r="LI209" s="25"/>
      <c r="LJ209" s="25"/>
      <c r="LK209" s="25"/>
      <c r="LL209" s="25"/>
      <c r="LM209" s="25"/>
      <c r="LN209" s="25"/>
      <c r="LO209" s="25"/>
      <c r="LP209" s="25"/>
      <c r="LQ209" s="25"/>
      <c r="LR209" s="25"/>
      <c r="LS209" s="25"/>
      <c r="LT209" s="25"/>
      <c r="LU209" s="25"/>
      <c r="LV209" s="25"/>
      <c r="LW209" s="25"/>
      <c r="LX209" s="25"/>
      <c r="LY209" s="25"/>
      <c r="LZ209" s="25"/>
      <c r="MA209" s="25"/>
      <c r="MB209" s="25"/>
      <c r="MC209" s="25"/>
      <c r="MD209" s="25"/>
      <c r="ME209" s="25"/>
      <c r="MF209" s="25"/>
      <c r="MG209" s="25"/>
      <c r="MH209" s="25"/>
      <c r="MI209" s="25"/>
      <c r="MJ209" s="25"/>
      <c r="MK209" s="25"/>
      <c r="ML209" s="25"/>
      <c r="MM209" s="25"/>
      <c r="MN209" s="25"/>
      <c r="MO209" s="25"/>
      <c r="MP209" s="25"/>
      <c r="MQ209" s="25"/>
      <c r="MR209" s="25"/>
      <c r="MS209" s="25"/>
      <c r="MT209" s="25"/>
      <c r="MU209" s="25"/>
      <c r="MV209" s="25"/>
      <c r="MW209" s="25"/>
      <c r="MX209" s="25"/>
      <c r="MY209" s="25"/>
      <c r="MZ209" s="25"/>
      <c r="NA209" s="25"/>
      <c r="NB209" s="25"/>
      <c r="NC209" s="25"/>
      <c r="ND209" s="25"/>
      <c r="NE209" s="25"/>
      <c r="NF209" s="25"/>
      <c r="NG209" s="25"/>
      <c r="NH209" s="25"/>
      <c r="NI209" s="25"/>
      <c r="NJ209" s="25"/>
      <c r="NK209" s="25"/>
      <c r="NL209" s="25"/>
      <c r="NM209" s="25"/>
      <c r="NN209" s="25"/>
      <c r="NO209" s="25"/>
      <c r="NP209" s="25"/>
      <c r="NQ209" s="25"/>
      <c r="NR209" s="25"/>
      <c r="NS209" s="25"/>
      <c r="NT209" s="25"/>
      <c r="NU209" s="25"/>
      <c r="NV209" s="25"/>
      <c r="NW209" s="25"/>
      <c r="NX209" s="25"/>
      <c r="NY209" s="25"/>
      <c r="NZ209" s="25"/>
      <c r="OA209" s="25"/>
      <c r="OB209" s="25"/>
      <c r="OC209" s="25"/>
      <c r="OD209" s="25"/>
      <c r="OE209" s="25"/>
      <c r="OF209" s="25"/>
      <c r="OG209" s="25"/>
      <c r="OH209" s="25"/>
      <c r="OI209" s="25"/>
      <c r="OJ209" s="25"/>
      <c r="OK209" s="25"/>
      <c r="OL209" s="25"/>
      <c r="OM209" s="25"/>
      <c r="ON209" s="25"/>
      <c r="OO209" s="25"/>
      <c r="OP209" s="25"/>
      <c r="OQ209" s="25"/>
      <c r="OR209" s="25"/>
      <c r="OS209" s="25"/>
      <c r="OT209" s="25"/>
      <c r="OU209" s="25"/>
      <c r="OV209" s="25"/>
      <c r="OW209" s="25"/>
      <c r="OX209" s="25"/>
      <c r="OY209" s="25"/>
      <c r="OZ209" s="25"/>
      <c r="PA209" s="25"/>
      <c r="PB209" s="25"/>
      <c r="PC209" s="25"/>
      <c r="PD209" s="25"/>
      <c r="PE209" s="25"/>
      <c r="PF209" s="25"/>
      <c r="PG209" s="25"/>
      <c r="PH209" s="25"/>
      <c r="PI209" s="25"/>
      <c r="PJ209" s="25"/>
      <c r="PK209" s="25"/>
      <c r="PL209" s="25"/>
      <c r="PM209" s="25"/>
      <c r="PN209" s="25"/>
      <c r="PO209" s="25"/>
      <c r="PP209" s="25"/>
      <c r="PQ209" s="25"/>
      <c r="PR209" s="25"/>
      <c r="PS209" s="25"/>
      <c r="PT209" s="25"/>
      <c r="PU209" s="25"/>
      <c r="PV209" s="25"/>
      <c r="PW209" s="25"/>
      <c r="PX209" s="25"/>
      <c r="PY209" s="25"/>
      <c r="PZ209" s="25"/>
      <c r="QA209" s="25"/>
      <c r="QB209" s="25"/>
      <c r="QC209" s="25"/>
      <c r="QD209" s="25"/>
      <c r="QE209" s="25"/>
      <c r="QF209" s="25"/>
      <c r="QG209" s="25"/>
      <c r="QH209" s="25"/>
      <c r="QI209" s="25"/>
      <c r="QJ209" s="25"/>
      <c r="QK209" s="25"/>
      <c r="QL209" s="25"/>
      <c r="QM209" s="25"/>
      <c r="QN209" s="25"/>
      <c r="QO209" s="25"/>
      <c r="QP209" s="25"/>
      <c r="QQ209" s="25"/>
      <c r="QR209" s="25"/>
      <c r="QS209" s="25"/>
      <c r="QT209" s="25"/>
      <c r="QU209" s="25"/>
      <c r="QV209" s="25"/>
      <c r="QW209" s="25"/>
      <c r="QX209" s="25"/>
      <c r="QY209" s="25"/>
      <c r="QZ209" s="25"/>
      <c r="RA209" s="25"/>
      <c r="RB209" s="25"/>
      <c r="RC209" s="25"/>
      <c r="RD209" s="25"/>
      <c r="RE209" s="25"/>
      <c r="RF209" s="25"/>
      <c r="RG209" s="25"/>
      <c r="RH209" s="25"/>
      <c r="RI209" s="25"/>
      <c r="RJ209" s="25"/>
      <c r="RK209" s="25"/>
      <c r="RL209" s="25"/>
      <c r="RM209" s="25"/>
      <c r="RN209" s="25"/>
      <c r="RO209" s="25"/>
      <c r="RP209" s="25"/>
      <c r="RQ209" s="25"/>
      <c r="RR209" s="25"/>
      <c r="RS209" s="25"/>
      <c r="RT209" s="25"/>
      <c r="RU209" s="25"/>
      <c r="RV209" s="25"/>
      <c r="RW209" s="25"/>
      <c r="RX209" s="25"/>
      <c r="RY209" s="25"/>
      <c r="RZ209" s="25"/>
      <c r="SA209" s="25"/>
      <c r="SB209" s="25"/>
      <c r="SC209" s="25"/>
      <c r="SD209" s="25"/>
      <c r="SE209" s="25"/>
      <c r="SF209" s="25"/>
      <c r="SG209" s="25"/>
      <c r="SH209" s="25"/>
      <c r="SI209" s="25"/>
      <c r="SJ209" s="25"/>
      <c r="SK209" s="25"/>
      <c r="SL209" s="25"/>
      <c r="SM209" s="25"/>
      <c r="SN209" s="25"/>
      <c r="SO209" s="25"/>
      <c r="SP209" s="25"/>
      <c r="SQ209" s="25"/>
      <c r="SR209" s="25"/>
      <c r="SS209" s="25"/>
      <c r="ST209" s="25"/>
      <c r="SU209" s="25"/>
      <c r="SV209" s="25"/>
      <c r="SW209" s="25"/>
      <c r="SX209" s="25"/>
      <c r="SY209" s="25"/>
      <c r="SZ209" s="25"/>
      <c r="TA209" s="25"/>
      <c r="TB209" s="25"/>
      <c r="TC209" s="25"/>
      <c r="TD209" s="25"/>
      <c r="TE209" s="25"/>
      <c r="TF209" s="25"/>
      <c r="TG209" s="25"/>
      <c r="TH209" s="25"/>
      <c r="TI209" s="25"/>
      <c r="TJ209" s="25"/>
      <c r="TK209" s="25"/>
      <c r="TL209" s="25"/>
      <c r="TM209" s="25"/>
      <c r="TN209" s="25"/>
      <c r="TO209" s="25"/>
      <c r="TP209" s="25"/>
      <c r="TQ209" s="25"/>
      <c r="TR209" s="25"/>
      <c r="TS209" s="25"/>
      <c r="TT209" s="25"/>
      <c r="TU209" s="25"/>
      <c r="TV209" s="25"/>
      <c r="TW209" s="25"/>
      <c r="TX209" s="25"/>
      <c r="TY209" s="25"/>
      <c r="TZ209" s="25"/>
      <c r="UA209" s="25"/>
      <c r="UB209" s="25"/>
      <c r="UC209" s="25"/>
      <c r="UD209" s="25"/>
      <c r="UE209" s="25"/>
      <c r="UF209" s="25"/>
      <c r="UG209" s="25"/>
      <c r="UH209" s="25"/>
      <c r="UI209" s="25"/>
      <c r="UJ209" s="25"/>
      <c r="UK209" s="25"/>
      <c r="UL209" s="25"/>
      <c r="UM209" s="25"/>
      <c r="UN209" s="25"/>
      <c r="UO209" s="25"/>
      <c r="UP209" s="25"/>
      <c r="UQ209" s="25"/>
      <c r="UR209" s="25"/>
      <c r="US209" s="25"/>
      <c r="UT209" s="25"/>
      <c r="UU209" s="25"/>
      <c r="UV209" s="25"/>
      <c r="UW209" s="25"/>
      <c r="UX209" s="25"/>
      <c r="UY209" s="25"/>
      <c r="UZ209" s="25"/>
      <c r="VA209" s="25"/>
      <c r="VB209" s="25"/>
      <c r="VC209" s="25"/>
      <c r="VD209" s="25"/>
      <c r="VE209" s="25"/>
      <c r="VF209" s="25"/>
      <c r="VG209" s="25"/>
      <c r="VH209" s="25"/>
      <c r="VI209" s="25"/>
      <c r="VJ209" s="25"/>
      <c r="VK209" s="25"/>
      <c r="VL209" s="25"/>
      <c r="VM209" s="25"/>
      <c r="VN209" s="25"/>
      <c r="VO209" s="25"/>
      <c r="VP209" s="25"/>
      <c r="VQ209" s="25"/>
      <c r="VR209" s="25"/>
      <c r="VS209" s="25"/>
      <c r="VT209" s="25"/>
      <c r="VU209" s="25"/>
      <c r="VV209" s="25"/>
      <c r="VW209" s="25"/>
      <c r="VX209" s="25"/>
      <c r="VY209" s="25"/>
      <c r="VZ209" s="25"/>
      <c r="WA209" s="25"/>
      <c r="WB209" s="25"/>
      <c r="WC209" s="25"/>
      <c r="WD209" s="25"/>
      <c r="WE209" s="25"/>
      <c r="WF209" s="25"/>
      <c r="WG209" s="25"/>
      <c r="WH209" s="25"/>
      <c r="WI209" s="25"/>
      <c r="WJ209" s="25"/>
      <c r="WK209" s="25"/>
      <c r="WL209" s="25"/>
      <c r="WM209" s="25"/>
      <c r="WN209" s="25"/>
      <c r="WO209" s="25"/>
      <c r="WP209" s="25"/>
      <c r="WQ209" s="25"/>
      <c r="WR209" s="25"/>
      <c r="WS209" s="25"/>
      <c r="WT209" s="25"/>
      <c r="WU209" s="25"/>
      <c r="WV209" s="25"/>
      <c r="WW209" s="25"/>
      <c r="WX209" s="25"/>
      <c r="WY209" s="25"/>
      <c r="WZ209" s="25"/>
      <c r="XA209" s="25"/>
      <c r="XB209" s="25"/>
      <c r="XC209" s="25"/>
      <c r="XD209" s="25"/>
      <c r="XE209" s="25"/>
      <c r="XF209" s="25"/>
      <c r="XG209" s="25"/>
      <c r="XH209" s="25"/>
      <c r="XI209" s="25"/>
      <c r="XJ209" s="25"/>
      <c r="XK209" s="25"/>
      <c r="XL209" s="25"/>
      <c r="XM209" s="25"/>
      <c r="XN209" s="25"/>
      <c r="XO209" s="25"/>
      <c r="XP209" s="25"/>
      <c r="XQ209" s="25"/>
      <c r="XR209" s="25"/>
      <c r="XS209" s="25"/>
      <c r="XT209" s="25"/>
      <c r="XU209" s="25"/>
      <c r="XV209" s="25"/>
      <c r="XW209" s="25"/>
      <c r="XX209" s="25"/>
      <c r="XY209" s="25"/>
      <c r="XZ209" s="25"/>
      <c r="YA209" s="25"/>
      <c r="YB209" s="25"/>
      <c r="YC209" s="25"/>
      <c r="YD209" s="25"/>
      <c r="YE209" s="25"/>
      <c r="YF209" s="25"/>
      <c r="YG209" s="25"/>
      <c r="YH209" s="25"/>
      <c r="YI209" s="25"/>
      <c r="YJ209" s="25"/>
      <c r="YK209" s="25"/>
      <c r="YL209" s="25"/>
      <c r="YM209" s="25"/>
      <c r="YN209" s="25"/>
      <c r="YO209" s="25"/>
      <c r="YP209" s="25"/>
      <c r="YQ209" s="25"/>
      <c r="YR209" s="25"/>
      <c r="YS209" s="25"/>
      <c r="YT209" s="25"/>
      <c r="YU209" s="25"/>
      <c r="YV209" s="25"/>
      <c r="YW209" s="25"/>
      <c r="YX209" s="25"/>
      <c r="YY209" s="25"/>
      <c r="YZ209" s="25"/>
      <c r="ZA209" s="25"/>
      <c r="ZB209" s="25"/>
      <c r="ZC209" s="25"/>
      <c r="ZD209" s="25"/>
      <c r="ZE209" s="25"/>
      <c r="ZF209" s="25"/>
      <c r="ZG209" s="25"/>
      <c r="ZH209" s="25"/>
      <c r="ZI209" s="25"/>
      <c r="ZJ209" s="25"/>
      <c r="ZK209" s="25"/>
      <c r="ZL209" s="25"/>
      <c r="ZM209" s="25"/>
      <c r="ZN209" s="25"/>
      <c r="ZO209" s="25"/>
      <c r="ZP209" s="25"/>
      <c r="ZQ209" s="25"/>
      <c r="ZR209" s="25"/>
      <c r="ZS209" s="25"/>
      <c r="ZT209" s="25"/>
      <c r="ZU209" s="25"/>
      <c r="ZV209" s="25"/>
      <c r="ZW209" s="25"/>
      <c r="ZX209" s="25"/>
      <c r="ZY209" s="25"/>
      <c r="ZZ209" s="25"/>
      <c r="AAA209" s="25"/>
      <c r="AAB209" s="25"/>
      <c r="AAC209" s="25"/>
      <c r="AAD209" s="25"/>
      <c r="AAE209" s="25"/>
      <c r="AAF209" s="25"/>
      <c r="AAG209" s="25"/>
      <c r="AAH209" s="25"/>
      <c r="AAI209" s="25"/>
      <c r="AAJ209" s="25"/>
      <c r="AAK209" s="25"/>
      <c r="AAL209" s="25"/>
      <c r="AAM209" s="25"/>
      <c r="AAN209" s="25"/>
      <c r="AAO209" s="25"/>
      <c r="AAP209" s="25"/>
      <c r="AAQ209" s="25"/>
      <c r="AAR209" s="25"/>
      <c r="AAS209" s="25"/>
      <c r="AAT209" s="25"/>
      <c r="AAU209" s="25"/>
      <c r="AAV209" s="25"/>
      <c r="AAW209" s="25"/>
      <c r="AAX209" s="25"/>
      <c r="AAY209" s="25"/>
      <c r="AAZ209" s="25"/>
      <c r="ABA209" s="25"/>
      <c r="ABB209" s="25"/>
      <c r="ABC209" s="25"/>
      <c r="ABD209" s="25"/>
      <c r="ABE209" s="25"/>
      <c r="ABF209" s="25"/>
      <c r="ABG209" s="25"/>
      <c r="ABH209" s="25"/>
      <c r="ABI209" s="25"/>
      <c r="ABJ209" s="25"/>
      <c r="ABK209" s="25"/>
      <c r="ABL209" s="25"/>
      <c r="ABM209" s="25"/>
      <c r="ABN209" s="25"/>
      <c r="ABO209" s="25"/>
      <c r="ABP209" s="25"/>
      <c r="ABQ209" s="25"/>
      <c r="ABR209" s="25"/>
      <c r="ABS209" s="25"/>
      <c r="ABT209" s="25"/>
      <c r="ABU209" s="25"/>
      <c r="ABV209" s="25"/>
      <c r="ABW209" s="25"/>
      <c r="ABX209" s="25"/>
      <c r="ABY209" s="25"/>
      <c r="ABZ209" s="25"/>
      <c r="ACA209" s="25"/>
      <c r="ACB209" s="25"/>
      <c r="ACC209" s="25"/>
      <c r="ACD209" s="25"/>
      <c r="ACE209" s="25"/>
      <c r="ACF209" s="25"/>
      <c r="ACG209" s="25"/>
      <c r="ACH209" s="25"/>
      <c r="ACI209" s="25"/>
      <c r="ACJ209" s="25"/>
      <c r="ACK209" s="25"/>
      <c r="ACL209" s="25"/>
      <c r="ACM209" s="25"/>
      <c r="ACN209" s="25"/>
      <c r="ACO209" s="25"/>
      <c r="ACP209" s="25"/>
      <c r="ACQ209" s="25"/>
      <c r="ACR209" s="25"/>
      <c r="ACS209" s="25"/>
      <c r="ACT209" s="25"/>
      <c r="ACU209" s="25"/>
      <c r="ACV209" s="25"/>
      <c r="ACW209" s="25"/>
      <c r="ACX209" s="25"/>
      <c r="ACY209" s="25"/>
      <c r="ACZ209" s="25"/>
      <c r="ADA209" s="25"/>
      <c r="ADB209" s="25"/>
      <c r="ADC209" s="25"/>
      <c r="ADD209" s="25"/>
      <c r="ADE209" s="25"/>
      <c r="ADF209" s="25"/>
      <c r="ADG209" s="25"/>
      <c r="ADH209" s="25"/>
      <c r="ADI209" s="25"/>
      <c r="ADJ209" s="25"/>
      <c r="ADK209" s="25"/>
      <c r="ADL209" s="25"/>
      <c r="ADM209" s="25"/>
      <c r="ADN209" s="25"/>
      <c r="ADO209" s="25"/>
      <c r="ADP209" s="25"/>
      <c r="ADQ209" s="25"/>
      <c r="ADR209" s="25"/>
      <c r="ADS209" s="25"/>
      <c r="ADT209" s="25"/>
      <c r="ADU209" s="25"/>
      <c r="ADV209" s="25"/>
      <c r="ADW209" s="25"/>
      <c r="ADX209" s="25"/>
      <c r="ADY209" s="25"/>
      <c r="ADZ209" s="25"/>
      <c r="AEA209" s="25"/>
      <c r="AEB209" s="25"/>
      <c r="AEC209" s="25"/>
      <c r="AED209" s="25"/>
      <c r="AEE209" s="25"/>
      <c r="AEF209" s="25"/>
      <c r="AEG209" s="25"/>
      <c r="AEH209" s="25"/>
      <c r="AEI209" s="25"/>
      <c r="AEJ209" s="25"/>
      <c r="AEK209" s="25"/>
      <c r="AEL209" s="25"/>
      <c r="AEM209" s="25"/>
      <c r="AEN209" s="25"/>
      <c r="AEO209" s="25"/>
      <c r="AEP209" s="25"/>
      <c r="AEQ209" s="25"/>
      <c r="AER209" s="25"/>
      <c r="AES209" s="25"/>
      <c r="AET209" s="25"/>
      <c r="AEU209" s="25"/>
      <c r="AEV209" s="25"/>
      <c r="AEW209" s="25"/>
      <c r="AEX209" s="25"/>
      <c r="AEY209" s="25"/>
      <c r="AEZ209" s="25"/>
      <c r="AFA209" s="25"/>
      <c r="AFB209" s="25"/>
      <c r="AFC209" s="25"/>
      <c r="AFD209" s="25"/>
      <c r="AFE209" s="25"/>
      <c r="AFF209" s="25"/>
      <c r="AFG209" s="25"/>
      <c r="AFH209" s="25"/>
      <c r="AFI209" s="25"/>
      <c r="AFJ209" s="25"/>
      <c r="AFK209" s="25"/>
      <c r="AFL209" s="25"/>
      <c r="AFM209" s="25"/>
      <c r="AFN209" s="25"/>
      <c r="AFO209" s="25"/>
      <c r="AFP209" s="25"/>
      <c r="AFQ209" s="25"/>
      <c r="AFR209" s="25"/>
      <c r="AFS209" s="25"/>
      <c r="AFT209" s="25"/>
      <c r="AFU209" s="25"/>
      <c r="AFV209" s="25"/>
      <c r="AFW209" s="25"/>
      <c r="AFX209" s="25"/>
      <c r="AFY209" s="25"/>
      <c r="AFZ209" s="25"/>
      <c r="AGA209" s="25"/>
      <c r="AGB209" s="25"/>
      <c r="AGC209" s="25"/>
      <c r="AGD209" s="25"/>
      <c r="AGE209" s="25"/>
      <c r="AGF209" s="25"/>
      <c r="AGG209" s="25"/>
      <c r="AGH209" s="25"/>
      <c r="AGI209" s="25"/>
      <c r="AGJ209" s="25"/>
      <c r="AGK209" s="25"/>
      <c r="AGL209" s="25"/>
      <c r="AGM209" s="25"/>
      <c r="AGN209" s="25"/>
      <c r="AGO209" s="25"/>
      <c r="AGP209" s="25"/>
      <c r="AGQ209" s="25"/>
      <c r="AGR209" s="25"/>
      <c r="AGS209" s="25"/>
      <c r="AGT209" s="25"/>
      <c r="AGU209" s="25"/>
      <c r="AGV209" s="25"/>
      <c r="AGW209" s="25"/>
      <c r="AGX209" s="25"/>
      <c r="AGY209" s="25"/>
      <c r="AGZ209" s="25"/>
      <c r="AHA209" s="25"/>
      <c r="AHB209" s="25"/>
      <c r="AHC209" s="25"/>
      <c r="AHD209" s="25"/>
      <c r="AHE209" s="25"/>
      <c r="AHF209" s="25"/>
      <c r="AHG209" s="25"/>
      <c r="AHH209" s="25"/>
      <c r="AHI209" s="25"/>
      <c r="AHJ209" s="25"/>
      <c r="AHK209" s="25"/>
      <c r="AHL209" s="25"/>
      <c r="AHM209" s="25"/>
      <c r="AHN209" s="25"/>
      <c r="AHO209" s="25"/>
      <c r="AHP209" s="25"/>
      <c r="AHQ209" s="25"/>
      <c r="AHR209" s="25"/>
      <c r="AHS209" s="25"/>
      <c r="AHT209" s="25"/>
      <c r="AHU209" s="25"/>
      <c r="AHV209" s="25"/>
      <c r="AHW209" s="25"/>
      <c r="AHX209" s="25"/>
      <c r="AHY209" s="25"/>
      <c r="AHZ209" s="25"/>
      <c r="AIA209" s="25"/>
      <c r="AIB209" s="25"/>
      <c r="AIC209" s="25"/>
      <c r="AID209" s="25"/>
      <c r="AIE209" s="25"/>
      <c r="AIF209" s="25"/>
      <c r="AIG209" s="25"/>
      <c r="AIH209" s="25"/>
      <c r="AII209" s="25"/>
      <c r="AIJ209" s="25"/>
      <c r="AIK209" s="25"/>
      <c r="AIL209" s="25"/>
      <c r="AIM209" s="25"/>
      <c r="AIN209" s="25"/>
      <c r="AIO209" s="25"/>
      <c r="AIP209" s="25"/>
      <c r="AIQ209" s="25"/>
      <c r="AIR209" s="25"/>
      <c r="AIS209" s="25"/>
      <c r="AIT209" s="25"/>
      <c r="AIU209" s="25"/>
      <c r="AIV209" s="25"/>
      <c r="AIW209" s="25"/>
      <c r="AIX209" s="25"/>
      <c r="AIY209" s="25"/>
      <c r="AIZ209" s="25"/>
      <c r="AJA209" s="25"/>
      <c r="AJB209" s="25"/>
      <c r="AJC209" s="25"/>
      <c r="AJD209" s="25"/>
      <c r="AJE209" s="25"/>
      <c r="AJF209" s="25"/>
      <c r="AJG209" s="25"/>
      <c r="AJH209" s="25"/>
      <c r="AJI209" s="25"/>
      <c r="AJJ209" s="25"/>
      <c r="AJK209" s="25"/>
      <c r="AJL209" s="25"/>
      <c r="AJM209" s="25"/>
      <c r="AJN209" s="25"/>
      <c r="AJO209" s="25"/>
      <c r="AJP209" s="25"/>
      <c r="AJQ209" s="25"/>
      <c r="AJR209" s="25"/>
      <c r="AJS209" s="25"/>
      <c r="AJT209" s="25"/>
      <c r="AJU209" s="25"/>
      <c r="AJV209" s="25"/>
      <c r="AJW209" s="25"/>
      <c r="AJX209" s="25"/>
      <c r="AJY209" s="25"/>
      <c r="AJZ209" s="25"/>
      <c r="AKA209" s="25"/>
      <c r="AKB209" s="25"/>
      <c r="AKC209" s="25"/>
      <c r="AKD209" s="25"/>
      <c r="AKE209" s="25"/>
      <c r="AKF209" s="25"/>
      <c r="AKG209" s="25"/>
      <c r="AKH209" s="25"/>
      <c r="AKI209" s="25"/>
      <c r="AKJ209" s="25"/>
      <c r="AKK209" s="25"/>
      <c r="AKL209" s="25"/>
      <c r="AKM209" s="25"/>
      <c r="AKN209" s="25"/>
      <c r="AKO209" s="25"/>
      <c r="AKP209" s="25"/>
      <c r="AKQ209" s="25"/>
      <c r="AKR209" s="25"/>
      <c r="AKS209" s="25"/>
      <c r="AKT209" s="25"/>
      <c r="AKU209" s="25"/>
      <c r="AKV209" s="25"/>
      <c r="AKW209" s="25"/>
      <c r="AKX209" s="25"/>
      <c r="AKY209" s="25"/>
      <c r="AKZ209" s="25"/>
      <c r="ALA209" s="25"/>
      <c r="ALB209" s="25"/>
      <c r="ALC209" s="25"/>
      <c r="ALD209" s="25"/>
      <c r="ALE209" s="25"/>
      <c r="ALF209" s="25"/>
      <c r="ALG209" s="25"/>
      <c r="ALH209" s="25"/>
      <c r="ALI209" s="25"/>
      <c r="ALJ209" s="25"/>
      <c r="ALK209" s="25"/>
      <c r="ALL209" s="25"/>
      <c r="ALM209" s="25"/>
      <c r="ALN209" s="25"/>
      <c r="ALO209" s="25"/>
      <c r="ALP209" s="25"/>
      <c r="ALQ209" s="25"/>
      <c r="ALR209" s="25"/>
      <c r="ALS209" s="25"/>
      <c r="ALT209" s="25"/>
      <c r="ALU209" s="25"/>
      <c r="ALV209" s="25"/>
      <c r="ALW209" s="25"/>
      <c r="ALX209" s="25"/>
      <c r="ALY209" s="25"/>
      <c r="ALZ209" s="25"/>
      <c r="AMA209" s="25"/>
      <c r="AMB209" s="25"/>
      <c r="AMC209" s="25"/>
      <c r="AMD209" s="25"/>
      <c r="AME209" s="25"/>
      <c r="AMF209" s="25"/>
      <c r="AMG209" s="25"/>
      <c r="AMH209" s="25"/>
      <c r="AMI209" s="25"/>
      <c r="AMJ209" s="25"/>
      <c r="AMK209" s="25"/>
      <c r="AML209" s="25"/>
      <c r="AMM209" s="25"/>
      <c r="AMN209" s="25"/>
      <c r="AMO209" s="25"/>
      <c r="AMP209" s="25"/>
      <c r="AMQ209" s="25"/>
      <c r="AMR209" s="25"/>
      <c r="AMS209" s="25"/>
      <c r="AMT209" s="25"/>
      <c r="AMU209" s="25"/>
      <c r="AMV209" s="25"/>
      <c r="AMW209" s="25"/>
      <c r="AMX209" s="25"/>
      <c r="AMY209" s="25"/>
      <c r="AMZ209" s="25"/>
      <c r="ANA209" s="25"/>
      <c r="ANB209" s="25"/>
      <c r="ANC209" s="25"/>
      <c r="AND209" s="25"/>
      <c r="ANE209" s="25"/>
      <c r="ANF209" s="25"/>
      <c r="ANG209" s="25"/>
      <c r="ANH209" s="25"/>
      <c r="ANI209" s="25"/>
      <c r="ANJ209" s="25"/>
      <c r="ANK209" s="25"/>
      <c r="ANL209" s="25"/>
      <c r="ANM209" s="25"/>
      <c r="ANN209" s="25"/>
      <c r="ANO209" s="25"/>
      <c r="ANP209" s="25"/>
      <c r="ANQ209" s="25"/>
      <c r="ANR209" s="25"/>
      <c r="ANS209" s="25"/>
      <c r="ANT209" s="25"/>
      <c r="ANU209" s="25"/>
      <c r="ANV209" s="25"/>
      <c r="ANW209" s="25"/>
      <c r="ANX209" s="25"/>
      <c r="ANY209" s="25"/>
      <c r="ANZ209" s="25"/>
      <c r="AOA209" s="25"/>
      <c r="AOB209" s="25"/>
      <c r="AOC209" s="25"/>
      <c r="AOD209" s="25"/>
      <c r="AOE209" s="25"/>
      <c r="AOF209" s="25"/>
      <c r="AOG209" s="25"/>
      <c r="AOH209" s="25"/>
      <c r="AOI209" s="25"/>
      <c r="AOJ209" s="25"/>
      <c r="AOK209" s="25"/>
      <c r="AOL209" s="25"/>
      <c r="AOM209" s="25"/>
      <c r="AON209" s="25"/>
      <c r="AOO209" s="25"/>
      <c r="AOP209" s="25"/>
      <c r="AOQ209" s="25"/>
      <c r="AOR209" s="25"/>
      <c r="AOS209" s="25"/>
      <c r="AOT209" s="25"/>
      <c r="AOU209" s="25"/>
      <c r="AOV209" s="25"/>
      <c r="AOW209" s="25"/>
      <c r="AOX209" s="25"/>
      <c r="AOY209" s="25"/>
      <c r="AOZ209" s="25"/>
      <c r="APA209" s="25"/>
      <c r="APB209" s="25"/>
      <c r="APC209" s="25"/>
      <c r="APD209" s="25"/>
      <c r="APE209" s="25"/>
      <c r="APF209" s="25"/>
      <c r="APG209" s="25"/>
      <c r="APH209" s="25"/>
      <c r="API209" s="25"/>
      <c r="APJ209" s="25"/>
      <c r="APK209" s="25"/>
      <c r="APL209" s="25"/>
      <c r="APM209" s="25"/>
      <c r="APN209" s="25"/>
      <c r="APO209" s="25"/>
      <c r="APP209" s="25"/>
      <c r="APQ209" s="25"/>
      <c r="APR209" s="25"/>
      <c r="APS209" s="25"/>
      <c r="APT209" s="25"/>
      <c r="APU209" s="25"/>
      <c r="APV209" s="25"/>
      <c r="APW209" s="25"/>
      <c r="APX209" s="25"/>
      <c r="APY209" s="25"/>
      <c r="APZ209" s="25"/>
      <c r="AQA209" s="25"/>
      <c r="AQB209" s="25"/>
      <c r="AQC209" s="25"/>
      <c r="AQD209" s="25"/>
      <c r="AQE209" s="25"/>
      <c r="AQF209" s="25"/>
      <c r="AQG209" s="25"/>
      <c r="AQH209" s="25"/>
      <c r="AQI209" s="25"/>
      <c r="AQJ209" s="25"/>
      <c r="AQK209" s="25"/>
      <c r="AQL209" s="25"/>
      <c r="AQM209" s="25"/>
      <c r="AQN209" s="25"/>
      <c r="AQO209" s="25"/>
      <c r="AQP209" s="25"/>
      <c r="AQQ209" s="25"/>
      <c r="AQR209" s="25"/>
      <c r="AQS209" s="25"/>
      <c r="AQT209" s="25"/>
      <c r="AQU209" s="25"/>
      <c r="AQV209" s="25"/>
      <c r="AQW209" s="25"/>
      <c r="AQX209" s="25"/>
      <c r="AQY209" s="25"/>
      <c r="AQZ209" s="25"/>
      <c r="ARA209" s="25"/>
      <c r="ARB209" s="25"/>
      <c r="ARC209" s="25"/>
      <c r="ARD209" s="25"/>
      <c r="ARE209" s="25"/>
      <c r="ARF209" s="25"/>
      <c r="ARG209" s="25"/>
      <c r="ARH209" s="25"/>
      <c r="ARI209" s="25"/>
      <c r="ARJ209" s="25"/>
      <c r="ARK209" s="25"/>
      <c r="ARL209" s="25"/>
      <c r="ARM209" s="25"/>
      <c r="ARN209" s="25"/>
      <c r="ARO209" s="25"/>
      <c r="ARP209" s="25"/>
      <c r="ARQ209" s="25"/>
      <c r="ARR209" s="25"/>
      <c r="ARS209" s="25"/>
      <c r="ART209" s="25"/>
      <c r="ARU209" s="25"/>
      <c r="ARV209" s="25"/>
      <c r="ARW209" s="25"/>
      <c r="ARX209" s="25"/>
      <c r="ARY209" s="25"/>
      <c r="ARZ209" s="25"/>
      <c r="ASA209" s="25"/>
      <c r="ASB209" s="25"/>
      <c r="ASC209" s="25"/>
      <c r="ASD209" s="25"/>
      <c r="ASE209" s="25"/>
      <c r="ASF209" s="25"/>
      <c r="ASG209" s="25"/>
      <c r="ASH209" s="25"/>
      <c r="ASI209" s="25"/>
      <c r="ASJ209" s="25"/>
      <c r="ASK209" s="25"/>
      <c r="ASL209" s="25"/>
      <c r="ASM209" s="25"/>
      <c r="ASN209" s="25"/>
      <c r="ASO209" s="25"/>
      <c r="ASP209" s="25"/>
      <c r="ASQ209" s="25"/>
      <c r="ASR209" s="25"/>
      <c r="ASS209" s="25"/>
      <c r="AST209" s="25"/>
      <c r="ASU209" s="25"/>
      <c r="ASV209" s="25"/>
      <c r="ASW209" s="25"/>
      <c r="ASX209" s="25"/>
      <c r="ASY209" s="25"/>
      <c r="ASZ209" s="25"/>
      <c r="ATA209" s="25"/>
      <c r="ATB209" s="25"/>
      <c r="ATC209" s="25"/>
      <c r="ATD209" s="25"/>
      <c r="ATE209" s="25"/>
      <c r="ATF209" s="25"/>
      <c r="ATG209" s="25"/>
      <c r="ATH209" s="25"/>
      <c r="ATI209" s="25"/>
      <c r="ATJ209" s="25"/>
      <c r="ATK209" s="25"/>
      <c r="ATL209" s="25"/>
      <c r="ATM209" s="25"/>
      <c r="ATN209" s="25"/>
      <c r="ATO209" s="25"/>
      <c r="ATP209" s="25"/>
      <c r="ATQ209" s="25"/>
      <c r="ATR209" s="25"/>
      <c r="ATS209" s="25"/>
      <c r="ATT209" s="25"/>
      <c r="ATU209" s="25"/>
      <c r="ATV209" s="25"/>
      <c r="ATW209" s="25"/>
      <c r="ATX209" s="25"/>
      <c r="ATY209" s="25"/>
      <c r="ATZ209" s="25"/>
      <c r="AUA209" s="25"/>
      <c r="AUB209" s="25"/>
      <c r="AUC209" s="25"/>
      <c r="AUD209" s="25"/>
      <c r="AUE209" s="25"/>
      <c r="AUF209" s="25"/>
      <c r="AUG209" s="25"/>
      <c r="AUH209" s="25"/>
      <c r="AUI209" s="25"/>
      <c r="AUJ209" s="25"/>
      <c r="AUK209" s="25"/>
      <c r="AUL209" s="25"/>
      <c r="AUM209" s="25"/>
      <c r="AUN209" s="25"/>
      <c r="AUO209" s="25"/>
      <c r="AUP209" s="25"/>
      <c r="AUQ209" s="25"/>
      <c r="AUR209" s="25"/>
      <c r="AUS209" s="25"/>
      <c r="AUT209" s="25"/>
      <c r="AUU209" s="25"/>
      <c r="AUV209" s="25"/>
      <c r="AUW209" s="25"/>
      <c r="AUX209" s="25"/>
      <c r="AUY209" s="25"/>
      <c r="AUZ209" s="25"/>
      <c r="AVA209" s="25"/>
      <c r="AVB209" s="25"/>
      <c r="AVC209" s="25"/>
      <c r="AVD209" s="25"/>
      <c r="AVE209" s="25"/>
      <c r="AVF209" s="25"/>
      <c r="AVG209" s="25"/>
      <c r="AVH209" s="25"/>
      <c r="AVI209" s="25"/>
      <c r="AVJ209" s="25"/>
      <c r="AVK209" s="25"/>
      <c r="AVL209" s="25"/>
      <c r="AVM209" s="25"/>
      <c r="AVN209" s="25"/>
      <c r="AVO209" s="25"/>
      <c r="AVP209" s="25"/>
      <c r="AVQ209" s="25"/>
      <c r="AVR209" s="25"/>
      <c r="AVS209" s="25"/>
      <c r="AVT209" s="25"/>
      <c r="AVU209" s="25"/>
      <c r="AVV209" s="25"/>
      <c r="AVW209" s="25"/>
      <c r="AVX209" s="25"/>
      <c r="AVY209" s="25"/>
      <c r="AVZ209" s="25"/>
      <c r="AWA209" s="25"/>
      <c r="AWB209" s="25"/>
      <c r="AWC209" s="25"/>
      <c r="AWD209" s="25"/>
      <c r="AWE209" s="25"/>
      <c r="AWF209" s="25"/>
      <c r="AWG209" s="25"/>
      <c r="AWH209" s="25"/>
      <c r="AWI209" s="25"/>
      <c r="AWJ209" s="25"/>
      <c r="AWK209" s="25"/>
      <c r="AWL209" s="25"/>
      <c r="AWM209" s="25"/>
      <c r="AWN209" s="25"/>
      <c r="AWO209" s="25"/>
      <c r="AWP209" s="25"/>
      <c r="AWQ209" s="25"/>
      <c r="AWR209" s="25"/>
      <c r="AWS209" s="25"/>
      <c r="AWT209" s="25"/>
      <c r="AWU209" s="25"/>
      <c r="AWV209" s="25"/>
      <c r="AWW209" s="25"/>
      <c r="AWX209" s="25"/>
      <c r="AWY209" s="25"/>
      <c r="AWZ209" s="25"/>
      <c r="AXA209" s="25"/>
      <c r="AXB209" s="25"/>
      <c r="AXC209" s="25"/>
      <c r="AXD209" s="25"/>
      <c r="AXE209" s="25"/>
      <c r="AXF209" s="25"/>
      <c r="AXG209" s="25"/>
      <c r="AXH209" s="25"/>
      <c r="AXI209" s="25"/>
      <c r="AXJ209" s="25"/>
      <c r="AXK209" s="25"/>
      <c r="AXL209" s="25"/>
      <c r="AXM209" s="25"/>
      <c r="AXN209" s="25"/>
      <c r="AXO209" s="25"/>
      <c r="AXP209" s="25"/>
      <c r="AXQ209" s="25"/>
      <c r="AXR209" s="25"/>
      <c r="AXS209" s="25"/>
      <c r="AXT209" s="25"/>
      <c r="AXU209" s="25"/>
      <c r="AXV209" s="25"/>
      <c r="AXW209" s="25"/>
      <c r="AXX209" s="25"/>
      <c r="AXY209" s="25"/>
      <c r="AXZ209" s="25"/>
      <c r="AYA209" s="25"/>
      <c r="AYB209" s="25"/>
      <c r="AYC209" s="25"/>
      <c r="AYD209" s="25"/>
      <c r="AYE209" s="25"/>
      <c r="AYF209" s="25"/>
      <c r="AYG209" s="25"/>
      <c r="AYH209" s="25"/>
      <c r="AYI209" s="25"/>
      <c r="AYJ209" s="25"/>
      <c r="AYK209" s="25"/>
      <c r="AYL209" s="25"/>
      <c r="AYM209" s="25"/>
      <c r="AYN209" s="25"/>
      <c r="AYO209" s="25"/>
      <c r="AYP209" s="25"/>
      <c r="AYQ209" s="25"/>
      <c r="AYR209" s="25"/>
      <c r="AYS209" s="25"/>
      <c r="AYT209" s="25"/>
      <c r="AYU209" s="25"/>
      <c r="AYV209" s="25"/>
      <c r="AYW209" s="25"/>
      <c r="AYX209" s="25"/>
      <c r="AYY209" s="25"/>
      <c r="AYZ209" s="25"/>
      <c r="AZA209" s="25"/>
      <c r="AZB209" s="25"/>
      <c r="AZC209" s="25"/>
      <c r="AZD209" s="25"/>
      <c r="AZE209" s="25"/>
      <c r="AZF209" s="25"/>
      <c r="AZG209" s="25"/>
      <c r="AZH209" s="25"/>
      <c r="AZI209" s="25"/>
      <c r="AZJ209" s="25"/>
      <c r="AZK209" s="25"/>
      <c r="AZL209" s="25"/>
      <c r="AZM209" s="25"/>
      <c r="AZN209" s="25"/>
      <c r="AZO209" s="25"/>
      <c r="AZP209" s="25"/>
      <c r="AZQ209" s="25"/>
      <c r="AZR209" s="25"/>
      <c r="AZS209" s="25"/>
      <c r="AZT209" s="25"/>
      <c r="AZU209" s="25"/>
      <c r="AZV209" s="25"/>
      <c r="AZW209" s="25"/>
      <c r="AZX209" s="25"/>
      <c r="AZY209" s="25"/>
      <c r="AZZ209" s="25"/>
      <c r="BAA209" s="25"/>
      <c r="BAB209" s="25"/>
      <c r="BAC209" s="25"/>
      <c r="BAD209" s="25"/>
      <c r="BAE209" s="25"/>
      <c r="BAF209" s="25"/>
      <c r="BAG209" s="25"/>
      <c r="BAH209" s="25"/>
      <c r="BAI209" s="25"/>
      <c r="BAJ209" s="25"/>
      <c r="BAK209" s="25"/>
      <c r="BAL209" s="25"/>
      <c r="BAM209" s="25"/>
      <c r="BAN209" s="25"/>
      <c r="BAO209" s="25"/>
      <c r="BAP209" s="25"/>
      <c r="BAQ209" s="25"/>
      <c r="BAR209" s="25"/>
      <c r="BAS209" s="25"/>
      <c r="BAT209" s="25"/>
      <c r="BAU209" s="25"/>
      <c r="BAV209" s="25"/>
      <c r="BAW209" s="25"/>
      <c r="BAX209" s="25"/>
      <c r="BAY209" s="25"/>
      <c r="BAZ209" s="25"/>
      <c r="BBA209" s="25"/>
      <c r="BBB209" s="25"/>
      <c r="BBC209" s="25"/>
      <c r="BBD209" s="25"/>
      <c r="BBE209" s="25"/>
      <c r="BBF209" s="25"/>
      <c r="BBG209" s="25"/>
      <c r="BBH209" s="25"/>
      <c r="BBI209" s="25"/>
      <c r="BBJ209" s="25"/>
      <c r="BBK209" s="25"/>
      <c r="BBL209" s="25"/>
      <c r="BBM209" s="25"/>
      <c r="BBN209" s="25"/>
      <c r="BBO209" s="25"/>
      <c r="BBP209" s="25"/>
      <c r="BBQ209" s="25"/>
      <c r="BBR209" s="25"/>
      <c r="BBS209" s="25"/>
      <c r="BBT209" s="25"/>
      <c r="BBU209" s="25"/>
      <c r="BBV209" s="25"/>
      <c r="BBW209" s="25"/>
      <c r="BBX209" s="25"/>
      <c r="BBY209" s="25"/>
      <c r="BBZ209" s="25"/>
      <c r="BCA209" s="25"/>
      <c r="BCB209" s="25"/>
      <c r="BCC209" s="25"/>
      <c r="BCD209" s="25"/>
      <c r="BCE209" s="25"/>
      <c r="BCF209" s="25"/>
      <c r="BCG209" s="25"/>
      <c r="BCH209" s="25"/>
      <c r="BCI209" s="25"/>
      <c r="BCJ209" s="25"/>
      <c r="BCK209" s="25"/>
      <c r="BCL209" s="25"/>
      <c r="BCM209" s="25"/>
      <c r="BCN209" s="25"/>
      <c r="BCO209" s="25"/>
      <c r="BCP209" s="25"/>
      <c r="BCQ209" s="25"/>
      <c r="BCR209" s="25"/>
      <c r="BCS209" s="25"/>
      <c r="BCT209" s="25"/>
      <c r="BCU209" s="25"/>
      <c r="BCV209" s="25"/>
      <c r="BCW209" s="25"/>
      <c r="BCX209" s="25"/>
      <c r="BCY209" s="25"/>
      <c r="BCZ209" s="25"/>
      <c r="BDA209" s="25"/>
      <c r="BDB209" s="25"/>
      <c r="BDC209" s="25"/>
      <c r="BDD209" s="25"/>
      <c r="BDE209" s="25"/>
      <c r="BDF209" s="25"/>
      <c r="BDG209" s="25"/>
      <c r="BDH209" s="25"/>
      <c r="BDI209" s="25"/>
      <c r="BDJ209" s="25"/>
      <c r="BDK209" s="25"/>
      <c r="BDL209" s="25"/>
      <c r="BDM209" s="25"/>
      <c r="BDN209" s="25"/>
      <c r="BDO209" s="25"/>
      <c r="BDP209" s="25"/>
      <c r="BDQ209" s="25"/>
      <c r="BDR209" s="25"/>
      <c r="BDS209" s="25"/>
      <c r="BDT209" s="25"/>
      <c r="BDU209" s="25"/>
      <c r="BDV209" s="25"/>
      <c r="BDW209" s="25"/>
      <c r="BDX209" s="25"/>
      <c r="BDY209" s="25"/>
      <c r="BDZ209" s="25"/>
      <c r="BEA209" s="25"/>
      <c r="BEB209" s="25"/>
      <c r="BEC209" s="25"/>
      <c r="BED209" s="25"/>
      <c r="BEE209" s="25"/>
      <c r="BEF209" s="25"/>
      <c r="BEG209" s="25"/>
      <c r="BEH209" s="25"/>
      <c r="BEI209" s="25"/>
      <c r="BEJ209" s="25"/>
      <c r="BEK209" s="25"/>
      <c r="BEL209" s="25"/>
      <c r="BEM209" s="25"/>
      <c r="BEN209" s="25"/>
      <c r="BEO209" s="25"/>
      <c r="BEP209" s="25"/>
      <c r="BEQ209" s="25"/>
      <c r="BER209" s="25"/>
      <c r="BES209" s="25"/>
      <c r="BET209" s="25"/>
      <c r="BEU209" s="25"/>
      <c r="BEV209" s="25"/>
      <c r="BEW209" s="25"/>
      <c r="BEX209" s="25"/>
      <c r="BEY209" s="25"/>
      <c r="BEZ209" s="25"/>
      <c r="BFA209" s="25"/>
      <c r="BFB209" s="25"/>
      <c r="BFC209" s="25"/>
      <c r="BFD209" s="25"/>
      <c r="BFE209" s="25"/>
      <c r="BFF209" s="25"/>
      <c r="BFG209" s="25"/>
      <c r="BFH209" s="25"/>
      <c r="BFI209" s="25"/>
      <c r="BFJ209" s="25"/>
      <c r="BFK209" s="25"/>
      <c r="BFL209" s="25"/>
      <c r="BFM209" s="25"/>
      <c r="BFN209" s="25"/>
      <c r="BFO209" s="25"/>
      <c r="BFP209" s="25"/>
      <c r="BFQ209" s="25"/>
      <c r="BFR209" s="25"/>
      <c r="BFS209" s="25"/>
      <c r="BFT209" s="25"/>
      <c r="BFU209" s="25"/>
      <c r="BFV209" s="25"/>
      <c r="BFW209" s="25"/>
      <c r="BFX209" s="25"/>
      <c r="BFY209" s="25"/>
      <c r="BFZ209" s="25"/>
      <c r="BGA209" s="25"/>
      <c r="BGB209" s="25"/>
      <c r="BGC209" s="25"/>
      <c r="BGD209" s="25"/>
      <c r="BGE209" s="25"/>
      <c r="BGF209" s="25"/>
      <c r="BGG209" s="25"/>
      <c r="BGH209" s="25"/>
      <c r="BGI209" s="25"/>
      <c r="BGJ209" s="25"/>
      <c r="BGK209" s="25"/>
      <c r="BGL209" s="25"/>
      <c r="BGM209" s="25"/>
      <c r="BGN209" s="25"/>
      <c r="BGO209" s="25"/>
      <c r="BGP209" s="25"/>
      <c r="BGQ209" s="25"/>
      <c r="BGR209" s="25"/>
      <c r="BGS209" s="25"/>
      <c r="BGT209" s="25"/>
      <c r="BGU209" s="25"/>
      <c r="BGV209" s="25"/>
      <c r="BGW209" s="25"/>
      <c r="BGX209" s="25"/>
      <c r="BGY209" s="25"/>
      <c r="BGZ209" s="25"/>
      <c r="BHA209" s="25"/>
      <c r="BHB209" s="25"/>
      <c r="BHC209" s="25"/>
      <c r="BHD209" s="25"/>
      <c r="BHE209" s="25"/>
      <c r="BHF209" s="25"/>
      <c r="BHG209" s="25"/>
      <c r="BHH209" s="25"/>
      <c r="BHI209" s="25"/>
      <c r="BHJ209" s="25"/>
      <c r="BHK209" s="25"/>
      <c r="BHL209" s="25"/>
      <c r="BHM209" s="25"/>
      <c r="BHN209" s="25"/>
      <c r="BHO209" s="25"/>
      <c r="BHP209" s="25"/>
      <c r="BHQ209" s="25"/>
      <c r="BHR209" s="25"/>
      <c r="BHS209" s="25"/>
      <c r="BHT209" s="25"/>
      <c r="BHU209" s="25"/>
      <c r="BHV209" s="25"/>
      <c r="BHW209" s="25"/>
      <c r="BHX209" s="25"/>
      <c r="BHY209" s="25"/>
      <c r="BHZ209" s="25"/>
      <c r="BIA209" s="25"/>
      <c r="BIB209" s="25"/>
      <c r="BIC209" s="25"/>
      <c r="BID209" s="25"/>
      <c r="BIE209" s="25"/>
      <c r="BIF209" s="25"/>
      <c r="BIG209" s="25"/>
      <c r="BIH209" s="25"/>
      <c r="BII209" s="25"/>
      <c r="BIJ209" s="25"/>
      <c r="BIK209" s="25"/>
      <c r="BIL209" s="25"/>
      <c r="BIM209" s="25"/>
      <c r="BIN209" s="25"/>
      <c r="BIO209" s="25"/>
      <c r="BIP209" s="25"/>
      <c r="BIQ209" s="25"/>
      <c r="BIR209" s="25"/>
      <c r="BIS209" s="25"/>
      <c r="BIT209" s="25"/>
      <c r="BIU209" s="25"/>
      <c r="BIV209" s="25"/>
      <c r="BIW209" s="25"/>
      <c r="BIX209" s="25"/>
      <c r="BIY209" s="25"/>
      <c r="BIZ209" s="25"/>
      <c r="BJA209" s="25"/>
      <c r="BJB209" s="25"/>
      <c r="BJC209" s="25"/>
      <c r="BJD209" s="25"/>
      <c r="BJE209" s="25"/>
      <c r="BJF209" s="25"/>
      <c r="BJG209" s="25"/>
      <c r="BJH209" s="25"/>
      <c r="BJI209" s="25"/>
      <c r="BJJ209" s="25"/>
      <c r="BJK209" s="25"/>
      <c r="BJL209" s="25"/>
      <c r="BJM209" s="25"/>
      <c r="BJN209" s="25"/>
      <c r="BJO209" s="25"/>
      <c r="BJP209" s="25"/>
      <c r="BJQ209" s="25"/>
      <c r="BJR209" s="25"/>
      <c r="BJS209" s="25"/>
      <c r="BJT209" s="25"/>
      <c r="BJU209" s="25"/>
      <c r="BJV209" s="25"/>
      <c r="BJW209" s="25"/>
      <c r="BJX209" s="25"/>
      <c r="BJY209" s="25"/>
      <c r="BJZ209" s="25"/>
      <c r="BKA209" s="25"/>
      <c r="BKB209" s="25"/>
      <c r="BKC209" s="25"/>
      <c r="BKD209" s="25"/>
      <c r="BKE209" s="25"/>
      <c r="BKF209" s="25"/>
      <c r="BKG209" s="25"/>
      <c r="BKH209" s="25"/>
      <c r="BKI209" s="25"/>
      <c r="BKJ209" s="25"/>
      <c r="BKK209" s="25"/>
      <c r="BKL209" s="25"/>
      <c r="BKM209" s="25"/>
      <c r="BKN209" s="25"/>
      <c r="BKO209" s="25"/>
      <c r="BKP209" s="25"/>
      <c r="BKQ209" s="25"/>
      <c r="BKR209" s="25"/>
      <c r="BKS209" s="25"/>
      <c r="BKT209" s="25"/>
      <c r="BKU209" s="25"/>
      <c r="BKV209" s="25"/>
      <c r="BKW209" s="25"/>
      <c r="BKX209" s="25"/>
      <c r="BKY209" s="25"/>
      <c r="BKZ209" s="25"/>
      <c r="BLA209" s="25"/>
      <c r="BLB209" s="25"/>
      <c r="BLC209" s="25"/>
      <c r="BLD209" s="25"/>
      <c r="BLE209" s="25"/>
      <c r="BLF209" s="25"/>
      <c r="BLG209" s="25"/>
      <c r="BLH209" s="25"/>
      <c r="BLI209" s="25"/>
      <c r="BLJ209" s="25"/>
      <c r="BLK209" s="25"/>
      <c r="BLL209" s="25"/>
      <c r="BLM209" s="25"/>
      <c r="BLN209" s="25"/>
      <c r="BLO209" s="25"/>
      <c r="BLP209" s="25"/>
      <c r="BLQ209" s="25"/>
      <c r="BLR209" s="25"/>
      <c r="BLS209" s="25"/>
      <c r="BLT209" s="25"/>
      <c r="BLU209" s="25"/>
      <c r="BLV209" s="25"/>
      <c r="BLW209" s="25"/>
      <c r="BLX209" s="25"/>
      <c r="BLY209" s="25"/>
      <c r="BLZ209" s="25"/>
      <c r="BMA209" s="25"/>
      <c r="BMB209" s="25"/>
      <c r="BMC209" s="25"/>
      <c r="BMD209" s="25"/>
      <c r="BME209" s="25"/>
      <c r="BMF209" s="25"/>
      <c r="BMG209" s="25"/>
      <c r="BMH209" s="25"/>
      <c r="BMI209" s="25"/>
      <c r="BMJ209" s="25"/>
      <c r="BMK209" s="25"/>
      <c r="BML209" s="25"/>
      <c r="BMM209" s="25"/>
      <c r="BMN209" s="25"/>
      <c r="BMO209" s="25"/>
      <c r="BMP209" s="25"/>
      <c r="BMQ209" s="25"/>
      <c r="BMR209" s="25"/>
      <c r="BMS209" s="25"/>
      <c r="BMT209" s="25"/>
      <c r="BMU209" s="25"/>
      <c r="BMV209" s="25"/>
      <c r="BMW209" s="25"/>
      <c r="BMX209" s="25"/>
      <c r="BMY209" s="25"/>
      <c r="BMZ209" s="25"/>
      <c r="BNA209" s="25"/>
      <c r="BNB209" s="25"/>
      <c r="BNC209" s="25"/>
      <c r="BND209" s="25"/>
      <c r="BNE209" s="25"/>
      <c r="BNF209" s="25"/>
      <c r="BNG209" s="25"/>
      <c r="BNH209" s="25"/>
      <c r="BNI209" s="25"/>
      <c r="BNJ209" s="25"/>
      <c r="BNK209" s="25"/>
      <c r="BNL209" s="25"/>
      <c r="BNM209" s="25"/>
      <c r="BNN209" s="25"/>
      <c r="BNO209" s="25"/>
      <c r="BNP209" s="25"/>
      <c r="BNQ209" s="25"/>
      <c r="BNR209" s="25"/>
      <c r="BNS209" s="25"/>
      <c r="BNT209" s="25"/>
      <c r="BNU209" s="25"/>
      <c r="BNV209" s="25"/>
      <c r="BNW209" s="25"/>
      <c r="BNX209" s="25"/>
      <c r="BNY209" s="25"/>
      <c r="BNZ209" s="25"/>
      <c r="BOA209" s="25"/>
      <c r="BOB209" s="25"/>
      <c r="BOC209" s="25"/>
      <c r="BOD209" s="25"/>
      <c r="BOE209" s="25"/>
      <c r="BOF209" s="25"/>
      <c r="BOG209" s="25"/>
      <c r="BOH209" s="25"/>
      <c r="BOI209" s="25"/>
      <c r="BOJ209" s="25"/>
      <c r="BOK209" s="25"/>
      <c r="BOL209" s="25"/>
      <c r="BOM209" s="25"/>
      <c r="BON209" s="25"/>
      <c r="BOO209" s="25"/>
      <c r="BOP209" s="25"/>
      <c r="BOQ209" s="25"/>
      <c r="BOR209" s="25"/>
      <c r="BOS209" s="25"/>
      <c r="BOT209" s="25"/>
      <c r="BOU209" s="25"/>
      <c r="BOV209" s="25"/>
      <c r="BOW209" s="25"/>
      <c r="BOX209" s="25"/>
      <c r="BOY209" s="25"/>
      <c r="BOZ209" s="25"/>
      <c r="BPA209" s="25"/>
      <c r="BPB209" s="25"/>
      <c r="BPC209" s="25"/>
      <c r="BPD209" s="25"/>
      <c r="BPE209" s="25"/>
      <c r="BPF209" s="25"/>
      <c r="BPG209" s="25"/>
      <c r="BPH209" s="25"/>
      <c r="BPI209" s="25"/>
      <c r="BPJ209" s="25"/>
      <c r="BPK209" s="25"/>
      <c r="BPL209" s="25"/>
      <c r="BPM209" s="25"/>
      <c r="BPN209" s="25"/>
      <c r="BPO209" s="25"/>
      <c r="BPP209" s="25"/>
      <c r="BPQ209" s="25"/>
      <c r="BPR209" s="25"/>
      <c r="BPS209" s="25"/>
      <c r="BPT209" s="25"/>
      <c r="BPU209" s="25"/>
      <c r="BPV209" s="25"/>
      <c r="BPW209" s="25"/>
      <c r="BPX209" s="25"/>
      <c r="BPY209" s="25"/>
      <c r="BPZ209" s="25"/>
      <c r="BQA209" s="25"/>
      <c r="BQB209" s="25"/>
      <c r="BQC209" s="25"/>
      <c r="BQD209" s="25"/>
      <c r="BQE209" s="25"/>
      <c r="BQF209" s="25"/>
      <c r="BQG209" s="25"/>
      <c r="BQH209" s="25"/>
      <c r="BQI209" s="25"/>
      <c r="BQJ209" s="25"/>
      <c r="BQK209" s="25"/>
      <c r="BQL209" s="25"/>
      <c r="BQM209" s="25"/>
      <c r="BQN209" s="25"/>
      <c r="BQO209" s="25"/>
      <c r="BQP209" s="25"/>
      <c r="BQQ209" s="25"/>
      <c r="BQR209" s="25"/>
      <c r="BQS209" s="25"/>
      <c r="BQT209" s="25"/>
      <c r="BQU209" s="25"/>
      <c r="BQV209" s="25"/>
      <c r="BQW209" s="25"/>
      <c r="BQX209" s="25"/>
      <c r="BQY209" s="25"/>
      <c r="BQZ209" s="25"/>
      <c r="BRA209" s="25"/>
      <c r="BRB209" s="25"/>
      <c r="BRC209" s="25"/>
      <c r="BRD209" s="25"/>
      <c r="BRE209" s="25"/>
      <c r="BRF209" s="25"/>
      <c r="BRG209" s="25"/>
      <c r="BRH209" s="25"/>
      <c r="BRI209" s="25"/>
      <c r="BRJ209" s="25"/>
      <c r="BRK209" s="25"/>
      <c r="BRL209" s="25"/>
      <c r="BRM209" s="25"/>
      <c r="BRN209" s="25"/>
      <c r="BRO209" s="25"/>
      <c r="BRP209" s="25"/>
      <c r="BRQ209" s="25"/>
      <c r="BRR209" s="25"/>
      <c r="BRS209" s="25"/>
      <c r="BRT209" s="25"/>
      <c r="BRU209" s="25"/>
      <c r="BRV209" s="25"/>
      <c r="BRW209" s="25"/>
      <c r="BRX209" s="25"/>
      <c r="BRY209" s="25"/>
      <c r="BRZ209" s="25"/>
      <c r="BSA209" s="25"/>
      <c r="BSB209" s="25"/>
      <c r="BSC209" s="25"/>
      <c r="BSD209" s="25"/>
      <c r="BSE209" s="25"/>
      <c r="BSF209" s="25"/>
      <c r="BSG209" s="25"/>
      <c r="BSH209" s="25"/>
      <c r="BSI209" s="25"/>
      <c r="BSJ209" s="25"/>
      <c r="BSK209" s="25"/>
      <c r="BSL209" s="25"/>
      <c r="BSM209" s="25"/>
      <c r="BSN209" s="25"/>
      <c r="BSO209" s="25"/>
      <c r="BSP209" s="25"/>
      <c r="BSQ209" s="25"/>
      <c r="BSR209" s="25"/>
      <c r="BSS209" s="25"/>
      <c r="BST209" s="25"/>
      <c r="BSU209" s="25"/>
      <c r="BSV209" s="25"/>
      <c r="BSW209" s="25"/>
      <c r="BSX209" s="25"/>
      <c r="BSY209" s="25"/>
      <c r="BSZ209" s="25"/>
      <c r="BTA209" s="25"/>
      <c r="BTB209" s="25"/>
      <c r="BTC209" s="25"/>
      <c r="BTD209" s="25"/>
      <c r="BTE209" s="25"/>
      <c r="BTF209" s="25"/>
      <c r="BTG209" s="25"/>
      <c r="BTH209" s="25"/>
      <c r="BTI209" s="25"/>
      <c r="BTJ209" s="25"/>
      <c r="BTK209" s="25"/>
      <c r="BTL209" s="25"/>
      <c r="BTM209" s="25"/>
      <c r="BTN209" s="25"/>
      <c r="BTO209" s="25"/>
      <c r="BTP209" s="25"/>
      <c r="BTQ209" s="25"/>
      <c r="BTR209" s="25"/>
      <c r="BTS209" s="25"/>
      <c r="BTT209" s="25"/>
      <c r="BTU209" s="25"/>
      <c r="BTV209" s="25"/>
      <c r="BTW209" s="25"/>
      <c r="BTX209" s="25"/>
      <c r="BTY209" s="25"/>
      <c r="BTZ209" s="25"/>
      <c r="BUA209" s="25"/>
      <c r="BUB209" s="25"/>
      <c r="BUC209" s="25"/>
      <c r="BUD209" s="25"/>
      <c r="BUE209" s="25"/>
      <c r="BUF209" s="25"/>
      <c r="BUG209" s="25"/>
      <c r="BUH209" s="25"/>
      <c r="BUI209" s="25"/>
      <c r="BUJ209" s="25"/>
      <c r="BUK209" s="25"/>
      <c r="BUL209" s="25"/>
      <c r="BUM209" s="25"/>
      <c r="BUN209" s="25"/>
      <c r="BUO209" s="25"/>
      <c r="BUP209" s="25"/>
      <c r="BUQ209" s="25"/>
      <c r="BUR209" s="25"/>
      <c r="BUS209" s="25"/>
      <c r="BUT209" s="25"/>
      <c r="BUU209" s="25"/>
      <c r="BUV209" s="25"/>
      <c r="BUW209" s="25"/>
      <c r="BUX209" s="25"/>
      <c r="BUY209" s="25"/>
      <c r="BUZ209" s="25"/>
      <c r="BVA209" s="25"/>
      <c r="BVB209" s="25"/>
      <c r="BVC209" s="25"/>
      <c r="BVD209" s="25"/>
      <c r="BVE209" s="25"/>
      <c r="BVF209" s="25"/>
      <c r="BVG209" s="25"/>
      <c r="BVH209" s="25"/>
      <c r="BVI209" s="25"/>
      <c r="BVJ209" s="25"/>
      <c r="BVK209" s="25"/>
      <c r="BVL209" s="25"/>
      <c r="BVM209" s="25"/>
      <c r="BVN209" s="25"/>
      <c r="BVO209" s="25"/>
      <c r="BVP209" s="25"/>
      <c r="BVQ209" s="25"/>
      <c r="BVR209" s="25"/>
      <c r="BVS209" s="25"/>
      <c r="BVT209" s="25"/>
      <c r="BVU209" s="25"/>
      <c r="BVV209" s="25"/>
      <c r="BVW209" s="25"/>
      <c r="BVX209" s="25"/>
      <c r="BVY209" s="25"/>
      <c r="BVZ209" s="25"/>
      <c r="BWA209" s="25"/>
      <c r="BWB209" s="25"/>
      <c r="BWC209" s="25"/>
      <c r="BWD209" s="25"/>
      <c r="BWE209" s="25"/>
      <c r="BWF209" s="25"/>
      <c r="BWG209" s="25"/>
      <c r="BWH209" s="25"/>
      <c r="BWI209" s="25"/>
      <c r="BWJ209" s="25"/>
      <c r="BWK209" s="25"/>
      <c r="BWL209" s="25"/>
      <c r="BWM209" s="25"/>
      <c r="BWN209" s="25"/>
      <c r="BWO209" s="25"/>
      <c r="BWP209" s="25"/>
      <c r="BWQ209" s="25"/>
      <c r="BWR209" s="25"/>
      <c r="BWS209" s="25"/>
      <c r="BWT209" s="25"/>
      <c r="BWU209" s="25"/>
      <c r="BWV209" s="25"/>
      <c r="BWW209" s="25"/>
      <c r="BWX209" s="25"/>
      <c r="BWY209" s="25"/>
      <c r="BWZ209" s="25"/>
      <c r="BXA209" s="25"/>
      <c r="BXB209" s="25"/>
      <c r="BXC209" s="25"/>
      <c r="BXD209" s="25"/>
      <c r="BXE209" s="25"/>
      <c r="BXF209" s="25"/>
      <c r="BXG209" s="25"/>
      <c r="BXH209" s="25"/>
      <c r="BXI209" s="25"/>
      <c r="BXJ209" s="25"/>
      <c r="BXK209" s="25"/>
      <c r="BXL209" s="25"/>
      <c r="BXM209" s="25"/>
      <c r="BXN209" s="25"/>
      <c r="BXO209" s="25"/>
      <c r="BXP209" s="25"/>
      <c r="BXQ209" s="25"/>
      <c r="BXR209" s="25"/>
      <c r="BXS209" s="25"/>
      <c r="BXT209" s="25"/>
      <c r="BXU209" s="25"/>
      <c r="BXV209" s="25"/>
      <c r="BXW209" s="25"/>
      <c r="BXX209" s="25"/>
      <c r="BXY209" s="25"/>
      <c r="BXZ209" s="25"/>
      <c r="BYA209" s="25"/>
      <c r="BYB209" s="25"/>
      <c r="BYC209" s="25"/>
      <c r="BYD209" s="25"/>
      <c r="BYE209" s="25"/>
      <c r="BYF209" s="25"/>
      <c r="BYG209" s="25"/>
      <c r="BYH209" s="25"/>
      <c r="BYI209" s="25"/>
      <c r="BYJ209" s="25"/>
      <c r="BYK209" s="25"/>
      <c r="BYL209" s="25"/>
      <c r="BYM209" s="25"/>
      <c r="BYN209" s="25"/>
      <c r="BYO209" s="25"/>
      <c r="BYP209" s="25"/>
      <c r="BYQ209" s="25"/>
      <c r="BYR209" s="25"/>
      <c r="BYS209" s="25"/>
      <c r="BYT209" s="25"/>
      <c r="BYU209" s="25"/>
      <c r="BYV209" s="25"/>
      <c r="BYW209" s="25"/>
      <c r="BYX209" s="25"/>
      <c r="BYY209" s="25"/>
      <c r="BYZ209" s="25"/>
      <c r="BZA209" s="25"/>
      <c r="BZB209" s="25"/>
      <c r="BZC209" s="25"/>
      <c r="BZD209" s="25"/>
      <c r="BZE209" s="25"/>
      <c r="BZF209" s="25"/>
      <c r="BZG209" s="25"/>
      <c r="BZH209" s="25"/>
      <c r="BZI209" s="25"/>
      <c r="BZJ209" s="25"/>
      <c r="BZK209" s="25"/>
      <c r="BZL209" s="25"/>
      <c r="BZM209" s="25"/>
      <c r="BZN209" s="25"/>
      <c r="BZO209" s="25"/>
      <c r="BZP209" s="25"/>
      <c r="BZQ209" s="25"/>
      <c r="BZR209" s="25"/>
      <c r="BZS209" s="25"/>
      <c r="BZT209" s="25"/>
      <c r="BZU209" s="25"/>
      <c r="BZV209" s="25"/>
      <c r="BZW209" s="25"/>
      <c r="BZX209" s="25"/>
      <c r="BZY209" s="25"/>
      <c r="BZZ209" s="25"/>
      <c r="CAA209" s="25"/>
      <c r="CAB209" s="25"/>
      <c r="CAC209" s="25"/>
      <c r="CAD209" s="25"/>
      <c r="CAE209" s="25"/>
      <c r="CAF209" s="25"/>
      <c r="CAG209" s="25"/>
      <c r="CAH209" s="25"/>
      <c r="CAI209" s="25"/>
      <c r="CAJ209" s="25"/>
      <c r="CAK209" s="25"/>
      <c r="CAL209" s="25"/>
      <c r="CAM209" s="25"/>
      <c r="CAN209" s="25"/>
      <c r="CAO209" s="25"/>
      <c r="CAP209" s="25"/>
      <c r="CAQ209" s="25"/>
      <c r="CAR209" s="25"/>
      <c r="CAS209" s="25"/>
      <c r="CAT209" s="25"/>
      <c r="CAU209" s="25"/>
      <c r="CAV209" s="25"/>
      <c r="CAW209" s="25"/>
      <c r="CAX209" s="25"/>
      <c r="CAY209" s="25"/>
      <c r="CAZ209" s="25"/>
      <c r="CBA209" s="25"/>
      <c r="CBB209" s="25"/>
      <c r="CBC209" s="25"/>
      <c r="CBD209" s="25"/>
      <c r="CBE209" s="25"/>
      <c r="CBF209" s="25"/>
      <c r="CBG209" s="25"/>
      <c r="CBH209" s="25"/>
      <c r="CBI209" s="25"/>
      <c r="CBJ209" s="25"/>
      <c r="CBK209" s="25"/>
      <c r="CBL209" s="25"/>
      <c r="CBM209" s="25"/>
      <c r="CBN209" s="25"/>
      <c r="CBO209" s="25"/>
      <c r="CBP209" s="25"/>
      <c r="CBQ209" s="25"/>
      <c r="CBR209" s="25"/>
      <c r="CBS209" s="25"/>
      <c r="CBT209" s="25"/>
      <c r="CBU209" s="25"/>
      <c r="CBV209" s="25"/>
      <c r="CBW209" s="25"/>
      <c r="CBX209" s="25"/>
      <c r="CBY209" s="25"/>
      <c r="CBZ209" s="25"/>
      <c r="CCA209" s="25"/>
      <c r="CCB209" s="25"/>
      <c r="CCC209" s="25"/>
      <c r="CCD209" s="25"/>
      <c r="CCE209" s="25"/>
      <c r="CCF209" s="25"/>
      <c r="CCG209" s="25"/>
      <c r="CCH209" s="25"/>
      <c r="CCI209" s="25"/>
      <c r="CCJ209" s="25"/>
      <c r="CCK209" s="25"/>
      <c r="CCL209" s="25"/>
      <c r="CCM209" s="25"/>
      <c r="CCN209" s="25"/>
      <c r="CCO209" s="25"/>
      <c r="CCP209" s="25"/>
      <c r="CCQ209" s="25"/>
      <c r="CCR209" s="25"/>
      <c r="CCS209" s="25"/>
      <c r="CCT209" s="25"/>
      <c r="CCU209" s="25"/>
      <c r="CCV209" s="25"/>
      <c r="CCW209" s="25"/>
      <c r="CCX209" s="25"/>
      <c r="CCY209" s="25"/>
      <c r="CCZ209" s="25"/>
      <c r="CDA209" s="25"/>
      <c r="CDB209" s="25"/>
      <c r="CDC209" s="25"/>
      <c r="CDD209" s="25"/>
      <c r="CDE209" s="25"/>
      <c r="CDF209" s="25"/>
      <c r="CDG209" s="25"/>
      <c r="CDH209" s="25"/>
      <c r="CDI209" s="25"/>
      <c r="CDJ209" s="25"/>
      <c r="CDK209" s="25"/>
      <c r="CDL209" s="25"/>
      <c r="CDM209" s="25"/>
      <c r="CDN209" s="25"/>
      <c r="CDO209" s="25"/>
      <c r="CDP209" s="25"/>
      <c r="CDQ209" s="25"/>
      <c r="CDR209" s="25"/>
      <c r="CDS209" s="25"/>
      <c r="CDT209" s="25"/>
      <c r="CDU209" s="25"/>
      <c r="CDV209" s="25"/>
      <c r="CDW209" s="25"/>
      <c r="CDX209" s="25"/>
      <c r="CDY209" s="25"/>
      <c r="CDZ209" s="25"/>
      <c r="CEA209" s="25"/>
      <c r="CEB209" s="25"/>
      <c r="CEC209" s="25"/>
      <c r="CED209" s="25"/>
      <c r="CEE209" s="25"/>
      <c r="CEF209" s="25"/>
      <c r="CEG209" s="25"/>
      <c r="CEH209" s="25"/>
      <c r="CEI209" s="25"/>
      <c r="CEJ209" s="25"/>
      <c r="CEK209" s="25"/>
      <c r="CEL209" s="25"/>
      <c r="CEM209" s="25"/>
      <c r="CEN209" s="25"/>
      <c r="CEO209" s="25"/>
      <c r="CEP209" s="25"/>
      <c r="CEQ209" s="25"/>
      <c r="CER209" s="25"/>
      <c r="CES209" s="25"/>
      <c r="CET209" s="25"/>
      <c r="CEU209" s="25"/>
      <c r="CEV209" s="25"/>
      <c r="CEW209" s="25"/>
      <c r="CEX209" s="25"/>
      <c r="CEY209" s="25"/>
      <c r="CEZ209" s="25"/>
      <c r="CFA209" s="25"/>
      <c r="CFB209" s="25"/>
      <c r="CFC209" s="25"/>
      <c r="CFD209" s="25"/>
      <c r="CFE209" s="25"/>
      <c r="CFF209" s="25"/>
      <c r="CFG209" s="25"/>
      <c r="CFH209" s="25"/>
      <c r="CFI209" s="25"/>
      <c r="CFJ209" s="25"/>
      <c r="CFK209" s="25"/>
      <c r="CFL209" s="25"/>
      <c r="CFM209" s="25"/>
      <c r="CFN209" s="25"/>
      <c r="CFO209" s="25"/>
      <c r="CFP209" s="25"/>
      <c r="CFQ209" s="25"/>
      <c r="CFR209" s="25"/>
      <c r="CFS209" s="25"/>
      <c r="CFT209" s="25"/>
      <c r="CFU209" s="25"/>
      <c r="CFV209" s="25"/>
      <c r="CFW209" s="25"/>
      <c r="CFX209" s="25"/>
      <c r="CFY209" s="25"/>
      <c r="CFZ209" s="25"/>
      <c r="CGA209" s="25"/>
      <c r="CGB209" s="25"/>
      <c r="CGC209" s="25"/>
      <c r="CGD209" s="25"/>
      <c r="CGE209" s="25"/>
      <c r="CGF209" s="25"/>
      <c r="CGG209" s="25"/>
      <c r="CGH209" s="25"/>
      <c r="CGI209" s="25"/>
      <c r="CGJ209" s="25"/>
      <c r="CGK209" s="25"/>
      <c r="CGL209" s="25"/>
      <c r="CGM209" s="25"/>
      <c r="CGN209" s="25"/>
      <c r="CGO209" s="25"/>
      <c r="CGP209" s="25"/>
      <c r="CGQ209" s="25"/>
      <c r="CGR209" s="25"/>
      <c r="CGS209" s="25"/>
      <c r="CGT209" s="25"/>
      <c r="CGU209" s="25"/>
      <c r="CGV209" s="25"/>
      <c r="CGW209" s="25"/>
      <c r="CGX209" s="25"/>
      <c r="CGY209" s="25"/>
      <c r="CGZ209" s="25"/>
      <c r="CHA209" s="25"/>
      <c r="CHB209" s="25"/>
      <c r="CHC209" s="25"/>
      <c r="CHD209" s="25"/>
      <c r="CHE209" s="25"/>
      <c r="CHF209" s="25"/>
      <c r="CHG209" s="25"/>
      <c r="CHH209" s="25"/>
      <c r="CHI209" s="25"/>
      <c r="CHJ209" s="25"/>
      <c r="CHK209" s="25"/>
      <c r="CHL209" s="25"/>
      <c r="CHM209" s="25"/>
      <c r="CHN209" s="25"/>
      <c r="CHO209" s="25"/>
      <c r="CHP209" s="25"/>
      <c r="CHQ209" s="25"/>
      <c r="CHR209" s="25"/>
      <c r="CHS209" s="25"/>
      <c r="CHT209" s="25"/>
      <c r="CHU209" s="25"/>
      <c r="CHV209" s="25"/>
      <c r="CHW209" s="25"/>
      <c r="CHX209" s="25"/>
      <c r="CHY209" s="25"/>
      <c r="CHZ209" s="25"/>
      <c r="CIA209" s="25"/>
      <c r="CIB209" s="25"/>
      <c r="CIC209" s="25"/>
      <c r="CID209" s="25"/>
      <c r="CIE209" s="25"/>
      <c r="CIF209" s="25"/>
      <c r="CIG209" s="25"/>
      <c r="CIH209" s="25"/>
      <c r="CII209" s="25"/>
      <c r="CIJ209" s="25"/>
      <c r="CIK209" s="25"/>
      <c r="CIL209" s="25"/>
      <c r="CIM209" s="25"/>
      <c r="CIN209" s="25"/>
      <c r="CIO209" s="25"/>
      <c r="CIP209" s="25"/>
      <c r="CIQ209" s="25"/>
      <c r="CIR209" s="25"/>
      <c r="CIS209" s="25"/>
      <c r="CIT209" s="25"/>
      <c r="CIU209" s="25"/>
      <c r="CIV209" s="25"/>
      <c r="CIW209" s="25"/>
      <c r="CIX209" s="25"/>
      <c r="CIY209" s="25"/>
      <c r="CIZ209" s="25"/>
      <c r="CJA209" s="25"/>
      <c r="CJB209" s="25"/>
      <c r="CJC209" s="25"/>
      <c r="CJD209" s="25"/>
      <c r="CJE209" s="25"/>
      <c r="CJF209" s="25"/>
      <c r="CJG209" s="25"/>
      <c r="CJH209" s="25"/>
      <c r="CJI209" s="25"/>
      <c r="CJJ209" s="25"/>
      <c r="CJK209" s="25"/>
      <c r="CJL209" s="25"/>
      <c r="CJM209" s="25"/>
      <c r="CJN209" s="25"/>
      <c r="CJO209" s="25"/>
      <c r="CJP209" s="25"/>
      <c r="CJQ209" s="25"/>
      <c r="CJR209" s="25"/>
      <c r="CJS209" s="25"/>
      <c r="CJT209" s="25"/>
      <c r="CJU209" s="25"/>
      <c r="CJV209" s="25"/>
      <c r="CJW209" s="25"/>
      <c r="CJX209" s="25"/>
      <c r="CJY209" s="25"/>
      <c r="CJZ209" s="25"/>
      <c r="CKA209" s="25"/>
      <c r="CKB209" s="25"/>
      <c r="CKC209" s="25"/>
      <c r="CKD209" s="25"/>
      <c r="CKE209" s="25"/>
      <c r="CKF209" s="25"/>
      <c r="CKG209" s="25"/>
      <c r="CKH209" s="25"/>
      <c r="CKI209" s="25"/>
      <c r="CKJ209" s="25"/>
      <c r="CKK209" s="25"/>
      <c r="CKL209" s="25"/>
      <c r="CKM209" s="25"/>
      <c r="CKN209" s="25"/>
      <c r="CKO209" s="25"/>
      <c r="CKP209" s="25"/>
      <c r="CKQ209" s="25"/>
      <c r="CKR209" s="25"/>
      <c r="CKS209" s="25"/>
      <c r="CKT209" s="25"/>
      <c r="CKU209" s="25"/>
      <c r="CKV209" s="25"/>
      <c r="CKW209" s="25"/>
      <c r="CKX209" s="25"/>
      <c r="CKY209" s="25"/>
      <c r="CKZ209" s="25"/>
      <c r="CLA209" s="25"/>
      <c r="CLB209" s="25"/>
      <c r="CLC209" s="25"/>
      <c r="CLD209" s="25"/>
      <c r="CLE209" s="25"/>
      <c r="CLF209" s="25"/>
      <c r="CLG209" s="25"/>
      <c r="CLH209" s="25"/>
      <c r="CLI209" s="25"/>
      <c r="CLJ209" s="25"/>
      <c r="CLK209" s="25"/>
      <c r="CLL209" s="25"/>
      <c r="CLM209" s="25"/>
      <c r="CLN209" s="25"/>
      <c r="CLO209" s="25"/>
      <c r="CLP209" s="25"/>
      <c r="CLQ209" s="25"/>
      <c r="CLR209" s="25"/>
      <c r="CLS209" s="25"/>
      <c r="CLT209" s="25"/>
      <c r="CLU209" s="25"/>
      <c r="CLV209" s="25"/>
      <c r="CLW209" s="25"/>
      <c r="CLX209" s="25"/>
      <c r="CLY209" s="25"/>
      <c r="CLZ209" s="25"/>
      <c r="CMA209" s="25"/>
      <c r="CMB209" s="25"/>
      <c r="CMC209" s="25"/>
      <c r="CMD209" s="25"/>
      <c r="CME209" s="25"/>
      <c r="CMF209" s="25"/>
      <c r="CMG209" s="25"/>
      <c r="CMH209" s="25"/>
      <c r="CMI209" s="25"/>
      <c r="CMJ209" s="25"/>
      <c r="CMK209" s="25"/>
      <c r="CML209" s="25"/>
      <c r="CMM209" s="25"/>
      <c r="CMN209" s="25"/>
      <c r="CMO209" s="25"/>
      <c r="CMP209" s="25"/>
      <c r="CMQ209" s="25"/>
      <c r="CMR209" s="25"/>
      <c r="CMS209" s="25"/>
      <c r="CMT209" s="25"/>
      <c r="CMU209" s="25"/>
      <c r="CMV209" s="25"/>
      <c r="CMW209" s="25"/>
      <c r="CMX209" s="25"/>
      <c r="CMY209" s="25"/>
      <c r="CMZ209" s="25"/>
      <c r="CNA209" s="25"/>
      <c r="CNB209" s="25"/>
      <c r="CNC209" s="25"/>
      <c r="CND209" s="25"/>
      <c r="CNE209" s="25"/>
      <c r="CNF209" s="25"/>
      <c r="CNG209" s="25"/>
      <c r="CNH209" s="25"/>
      <c r="CNI209" s="25"/>
      <c r="CNJ209" s="25"/>
      <c r="CNK209" s="25"/>
      <c r="CNL209" s="25"/>
      <c r="CNM209" s="25"/>
      <c r="CNN209" s="25"/>
      <c r="CNO209" s="25"/>
      <c r="CNP209" s="25"/>
      <c r="CNQ209" s="25"/>
      <c r="CNR209" s="25"/>
      <c r="CNS209" s="25"/>
      <c r="CNT209" s="25"/>
      <c r="CNU209" s="25"/>
      <c r="CNV209" s="25"/>
      <c r="CNW209" s="25"/>
      <c r="CNX209" s="25"/>
      <c r="CNY209" s="25"/>
      <c r="CNZ209" s="25"/>
      <c r="COA209" s="25"/>
      <c r="COB209" s="25"/>
      <c r="COC209" s="25"/>
      <c r="COD209" s="25"/>
      <c r="COE209" s="25"/>
      <c r="COF209" s="25"/>
      <c r="COG209" s="25"/>
      <c r="COH209" s="25"/>
      <c r="COI209" s="25"/>
      <c r="COJ209" s="25"/>
      <c r="COK209" s="25"/>
      <c r="COL209" s="25"/>
      <c r="COM209" s="25"/>
      <c r="CON209" s="25"/>
      <c r="COO209" s="25"/>
      <c r="COP209" s="25"/>
      <c r="COQ209" s="25"/>
      <c r="COR209" s="25"/>
      <c r="COS209" s="25"/>
      <c r="COT209" s="25"/>
      <c r="COU209" s="25"/>
      <c r="COV209" s="25"/>
      <c r="COW209" s="25"/>
      <c r="COX209" s="25"/>
      <c r="COY209" s="25"/>
      <c r="COZ209" s="25"/>
      <c r="CPA209" s="25"/>
      <c r="CPB209" s="25"/>
      <c r="CPC209" s="25"/>
      <c r="CPD209" s="25"/>
      <c r="CPE209" s="25"/>
      <c r="CPF209" s="25"/>
      <c r="CPG209" s="25"/>
      <c r="CPH209" s="25"/>
      <c r="CPI209" s="25"/>
      <c r="CPJ209" s="25"/>
      <c r="CPK209" s="25"/>
      <c r="CPL209" s="25"/>
      <c r="CPM209" s="25"/>
      <c r="CPN209" s="25"/>
      <c r="CPO209" s="25"/>
      <c r="CPP209" s="25"/>
      <c r="CPQ209" s="25"/>
      <c r="CPR209" s="25"/>
      <c r="CPS209" s="25"/>
      <c r="CPT209" s="25"/>
      <c r="CPU209" s="25"/>
      <c r="CPV209" s="25"/>
      <c r="CPW209" s="25"/>
      <c r="CPX209" s="25"/>
      <c r="CPY209" s="25"/>
      <c r="CPZ209" s="25"/>
      <c r="CQA209" s="25"/>
      <c r="CQB209" s="25"/>
      <c r="CQC209" s="25"/>
      <c r="CQD209" s="25"/>
      <c r="CQE209" s="25"/>
      <c r="CQF209" s="25"/>
      <c r="CQG209" s="25"/>
      <c r="CQH209" s="25"/>
      <c r="CQI209" s="25"/>
      <c r="CQJ209" s="25"/>
      <c r="CQK209" s="25"/>
      <c r="CQL209" s="25"/>
      <c r="CQM209" s="25"/>
      <c r="CQN209" s="25"/>
      <c r="CQO209" s="25"/>
      <c r="CQP209" s="25"/>
      <c r="CQQ209" s="25"/>
      <c r="CQR209" s="25"/>
      <c r="CQS209" s="25"/>
      <c r="CQT209" s="25"/>
      <c r="CQU209" s="25"/>
      <c r="CQV209" s="25"/>
      <c r="CQW209" s="25"/>
      <c r="CQX209" s="25"/>
      <c r="CQY209" s="25"/>
      <c r="CQZ209" s="25"/>
      <c r="CRA209" s="25"/>
      <c r="CRB209" s="25"/>
      <c r="CRC209" s="25"/>
      <c r="CRD209" s="25"/>
      <c r="CRE209" s="25"/>
      <c r="CRF209" s="25"/>
      <c r="CRG209" s="25"/>
      <c r="CRH209" s="25"/>
      <c r="CRI209" s="25"/>
      <c r="CRJ209" s="25"/>
      <c r="CRK209" s="25"/>
      <c r="CRL209" s="25"/>
      <c r="CRM209" s="25"/>
      <c r="CRN209" s="25"/>
      <c r="CRO209" s="25"/>
      <c r="CRP209" s="25"/>
      <c r="CRQ209" s="25"/>
      <c r="CRR209" s="25"/>
      <c r="CRS209" s="25"/>
      <c r="CRT209" s="25"/>
      <c r="CRU209" s="25"/>
      <c r="CRV209" s="25"/>
      <c r="CRW209" s="25"/>
      <c r="CRX209" s="25"/>
      <c r="CRY209" s="25"/>
      <c r="CRZ209" s="25"/>
      <c r="CSA209" s="25"/>
      <c r="CSB209" s="25"/>
      <c r="CSC209" s="25"/>
      <c r="CSD209" s="25"/>
      <c r="CSE209" s="25"/>
      <c r="CSF209" s="25"/>
      <c r="CSG209" s="25"/>
      <c r="CSH209" s="25"/>
      <c r="CSI209" s="25"/>
      <c r="CSJ209" s="25"/>
      <c r="CSK209" s="25"/>
      <c r="CSL209" s="25"/>
      <c r="CSM209" s="25"/>
      <c r="CSN209" s="25"/>
      <c r="CSO209" s="25"/>
      <c r="CSP209" s="25"/>
      <c r="CSQ209" s="25"/>
      <c r="CSR209" s="25"/>
      <c r="CSS209" s="25"/>
      <c r="CST209" s="25"/>
      <c r="CSU209" s="25"/>
      <c r="CSV209" s="25"/>
      <c r="CSW209" s="25"/>
      <c r="CSX209" s="25"/>
      <c r="CSY209" s="25"/>
      <c r="CSZ209" s="25"/>
      <c r="CTA209" s="25"/>
      <c r="CTB209" s="25"/>
      <c r="CTC209" s="25"/>
      <c r="CTD209" s="25"/>
      <c r="CTE209" s="25"/>
      <c r="CTF209" s="25"/>
      <c r="CTG209" s="25"/>
      <c r="CTH209" s="25"/>
      <c r="CTI209" s="25"/>
      <c r="CTJ209" s="25"/>
      <c r="CTK209" s="25"/>
      <c r="CTL209" s="25"/>
      <c r="CTM209" s="25"/>
      <c r="CTN209" s="25"/>
      <c r="CTO209" s="25"/>
      <c r="CTP209" s="25"/>
      <c r="CTQ209" s="25"/>
      <c r="CTR209" s="25"/>
      <c r="CTS209" s="25"/>
      <c r="CTT209" s="25"/>
      <c r="CTU209" s="25"/>
      <c r="CTV209" s="25"/>
      <c r="CTW209" s="25"/>
      <c r="CTX209" s="25"/>
      <c r="CTY209" s="25"/>
      <c r="CTZ209" s="25"/>
      <c r="CUA209" s="25"/>
      <c r="CUB209" s="25"/>
      <c r="CUC209" s="25"/>
      <c r="CUD209" s="25"/>
      <c r="CUE209" s="25"/>
      <c r="CUF209" s="25"/>
      <c r="CUG209" s="25"/>
      <c r="CUH209" s="25"/>
      <c r="CUI209" s="25"/>
      <c r="CUJ209" s="25"/>
      <c r="CUK209" s="25"/>
      <c r="CUL209" s="25"/>
      <c r="CUM209" s="25"/>
      <c r="CUN209" s="25"/>
      <c r="CUO209" s="25"/>
      <c r="CUP209" s="25"/>
      <c r="CUQ209" s="25"/>
      <c r="CUR209" s="25"/>
      <c r="CUS209" s="25"/>
      <c r="CUT209" s="25"/>
      <c r="CUU209" s="25"/>
      <c r="CUV209" s="25"/>
      <c r="CUW209" s="25"/>
      <c r="CUX209" s="25"/>
      <c r="CUY209" s="25"/>
      <c r="CUZ209" s="25"/>
      <c r="CVA209" s="25"/>
      <c r="CVB209" s="25"/>
      <c r="CVC209" s="25"/>
      <c r="CVD209" s="25"/>
      <c r="CVE209" s="25"/>
      <c r="CVF209" s="25"/>
      <c r="CVG209" s="25"/>
      <c r="CVH209" s="25"/>
      <c r="CVI209" s="25"/>
      <c r="CVJ209" s="25"/>
      <c r="CVK209" s="25"/>
      <c r="CVL209" s="25"/>
      <c r="CVM209" s="25"/>
      <c r="CVN209" s="25"/>
      <c r="CVO209" s="25"/>
      <c r="CVP209" s="25"/>
      <c r="CVQ209" s="25"/>
      <c r="CVR209" s="25"/>
      <c r="CVS209" s="25"/>
      <c r="CVT209" s="25"/>
      <c r="CVU209" s="25"/>
      <c r="CVV209" s="25"/>
      <c r="CVW209" s="25"/>
      <c r="CVX209" s="25"/>
      <c r="CVY209" s="25"/>
      <c r="CVZ209" s="25"/>
      <c r="CWA209" s="25"/>
      <c r="CWB209" s="25"/>
      <c r="CWC209" s="25"/>
      <c r="CWD209" s="25"/>
      <c r="CWE209" s="25"/>
      <c r="CWF209" s="25"/>
      <c r="CWG209" s="25"/>
      <c r="CWH209" s="25"/>
      <c r="CWI209" s="25"/>
      <c r="CWJ209" s="25"/>
      <c r="CWK209" s="25"/>
      <c r="CWL209" s="25"/>
      <c r="CWM209" s="25"/>
      <c r="CWN209" s="25"/>
      <c r="CWO209" s="25"/>
      <c r="CWP209" s="25"/>
      <c r="CWQ209" s="25"/>
      <c r="CWR209" s="25"/>
      <c r="CWS209" s="25"/>
      <c r="CWT209" s="25"/>
      <c r="CWU209" s="25"/>
      <c r="CWV209" s="25"/>
      <c r="CWW209" s="25"/>
      <c r="CWX209" s="25"/>
      <c r="CWY209" s="25"/>
      <c r="CWZ209" s="25"/>
      <c r="CXA209" s="25"/>
      <c r="CXB209" s="25"/>
      <c r="CXC209" s="25"/>
      <c r="CXD209" s="25"/>
      <c r="CXE209" s="25"/>
      <c r="CXF209" s="25"/>
      <c r="CXG209" s="25"/>
      <c r="CXH209" s="25"/>
      <c r="CXI209" s="25"/>
      <c r="CXJ209" s="25"/>
      <c r="CXK209" s="25"/>
      <c r="CXL209" s="25"/>
      <c r="CXM209" s="25"/>
      <c r="CXN209" s="25"/>
      <c r="CXO209" s="25"/>
      <c r="CXP209" s="25"/>
      <c r="CXQ209" s="25"/>
      <c r="CXR209" s="25"/>
      <c r="CXS209" s="25"/>
      <c r="CXT209" s="25"/>
      <c r="CXU209" s="25"/>
      <c r="CXV209" s="25"/>
      <c r="CXW209" s="25"/>
      <c r="CXX209" s="25"/>
      <c r="CXY209" s="25"/>
      <c r="CXZ209" s="25"/>
      <c r="CYA209" s="25"/>
      <c r="CYB209" s="25"/>
      <c r="CYC209" s="25"/>
      <c r="CYD209" s="25"/>
      <c r="CYE209" s="25"/>
      <c r="CYF209" s="25"/>
      <c r="CYG209" s="25"/>
      <c r="CYH209" s="25"/>
      <c r="CYI209" s="25"/>
      <c r="CYJ209" s="25"/>
      <c r="CYK209" s="25"/>
      <c r="CYL209" s="25"/>
      <c r="CYM209" s="25"/>
      <c r="CYN209" s="25"/>
      <c r="CYO209" s="25"/>
      <c r="CYP209" s="25"/>
      <c r="CYQ209" s="25"/>
      <c r="CYR209" s="25"/>
      <c r="CYS209" s="25"/>
      <c r="CYT209" s="25"/>
      <c r="CYU209" s="25"/>
      <c r="CYV209" s="25"/>
      <c r="CYW209" s="25"/>
      <c r="CYX209" s="25"/>
      <c r="CYY209" s="25"/>
      <c r="CYZ209" s="25"/>
      <c r="CZA209" s="25"/>
      <c r="CZB209" s="25"/>
      <c r="CZC209" s="25"/>
      <c r="CZD209" s="25"/>
      <c r="CZE209" s="25"/>
      <c r="CZF209" s="25"/>
      <c r="CZG209" s="25"/>
      <c r="CZH209" s="25"/>
      <c r="CZI209" s="25"/>
      <c r="CZJ209" s="25"/>
      <c r="CZK209" s="25"/>
      <c r="CZL209" s="25"/>
      <c r="CZM209" s="25"/>
      <c r="CZN209" s="25"/>
      <c r="CZO209" s="25"/>
      <c r="CZP209" s="25"/>
      <c r="CZQ209" s="25"/>
      <c r="CZR209" s="25"/>
      <c r="CZS209" s="25"/>
      <c r="CZT209" s="25"/>
      <c r="CZU209" s="25"/>
      <c r="CZV209" s="25"/>
      <c r="CZW209" s="25"/>
      <c r="CZX209" s="25"/>
      <c r="CZY209" s="25"/>
      <c r="CZZ209" s="25"/>
      <c r="DAA209" s="25"/>
      <c r="DAB209" s="25"/>
      <c r="DAC209" s="25"/>
      <c r="DAD209" s="25"/>
      <c r="DAE209" s="25"/>
      <c r="DAF209" s="25"/>
      <c r="DAG209" s="25"/>
      <c r="DAH209" s="25"/>
      <c r="DAI209" s="25"/>
      <c r="DAJ209" s="25"/>
      <c r="DAK209" s="25"/>
      <c r="DAL209" s="25"/>
      <c r="DAM209" s="25"/>
      <c r="DAN209" s="25"/>
      <c r="DAO209" s="25"/>
      <c r="DAP209" s="25"/>
      <c r="DAQ209" s="25"/>
      <c r="DAR209" s="25"/>
      <c r="DAS209" s="25"/>
      <c r="DAT209" s="25"/>
      <c r="DAU209" s="25"/>
      <c r="DAV209" s="25"/>
      <c r="DAW209" s="25"/>
      <c r="DAX209" s="25"/>
      <c r="DAY209" s="25"/>
      <c r="DAZ209" s="25"/>
      <c r="DBA209" s="25"/>
      <c r="DBB209" s="25"/>
      <c r="DBC209" s="25"/>
      <c r="DBD209" s="25"/>
      <c r="DBE209" s="25"/>
      <c r="DBF209" s="25"/>
      <c r="DBG209" s="25"/>
      <c r="DBH209" s="25"/>
      <c r="DBI209" s="25"/>
      <c r="DBJ209" s="25"/>
      <c r="DBK209" s="25"/>
      <c r="DBL209" s="25"/>
      <c r="DBM209" s="25"/>
      <c r="DBN209" s="25"/>
      <c r="DBO209" s="25"/>
      <c r="DBP209" s="25"/>
      <c r="DBQ209" s="25"/>
      <c r="DBR209" s="25"/>
      <c r="DBS209" s="25"/>
      <c r="DBT209" s="25"/>
      <c r="DBU209" s="25"/>
      <c r="DBV209" s="25"/>
      <c r="DBW209" s="25"/>
      <c r="DBX209" s="25"/>
      <c r="DBY209" s="25"/>
      <c r="DBZ209" s="25"/>
      <c r="DCA209" s="25"/>
      <c r="DCB209" s="25"/>
      <c r="DCC209" s="25"/>
      <c r="DCD209" s="25"/>
      <c r="DCE209" s="25"/>
      <c r="DCF209" s="25"/>
      <c r="DCG209" s="25"/>
      <c r="DCH209" s="25"/>
      <c r="DCI209" s="25"/>
      <c r="DCJ209" s="25"/>
      <c r="DCK209" s="25"/>
      <c r="DCL209" s="25"/>
      <c r="DCM209" s="25"/>
      <c r="DCN209" s="25"/>
      <c r="DCO209" s="25"/>
      <c r="DCP209" s="25"/>
      <c r="DCQ209" s="25"/>
      <c r="DCR209" s="25"/>
      <c r="DCS209" s="25"/>
      <c r="DCT209" s="25"/>
      <c r="DCU209" s="25"/>
      <c r="DCV209" s="25"/>
      <c r="DCW209" s="25"/>
      <c r="DCX209" s="25"/>
      <c r="DCY209" s="25"/>
      <c r="DCZ209" s="25"/>
      <c r="DDA209" s="25"/>
      <c r="DDB209" s="25"/>
      <c r="DDC209" s="25"/>
      <c r="DDD209" s="25"/>
      <c r="DDE209" s="25"/>
      <c r="DDF209" s="25"/>
      <c r="DDG209" s="25"/>
      <c r="DDH209" s="25"/>
      <c r="DDI209" s="25"/>
      <c r="DDJ209" s="25"/>
      <c r="DDK209" s="25"/>
      <c r="DDL209" s="25"/>
      <c r="DDM209" s="25"/>
      <c r="DDN209" s="25"/>
      <c r="DDO209" s="25"/>
      <c r="DDP209" s="25"/>
      <c r="DDQ209" s="25"/>
      <c r="DDR209" s="25"/>
      <c r="DDS209" s="25"/>
      <c r="DDT209" s="25"/>
      <c r="DDU209" s="25"/>
      <c r="DDV209" s="25"/>
      <c r="DDW209" s="25"/>
      <c r="DDX209" s="25"/>
      <c r="DDY209" s="25"/>
      <c r="DDZ209" s="25"/>
      <c r="DEA209" s="25"/>
      <c r="DEB209" s="25"/>
      <c r="DEC209" s="25"/>
      <c r="DED209" s="25"/>
      <c r="DEE209" s="25"/>
      <c r="DEF209" s="25"/>
      <c r="DEG209" s="25"/>
      <c r="DEH209" s="25"/>
      <c r="DEI209" s="25"/>
      <c r="DEJ209" s="25"/>
      <c r="DEK209" s="25"/>
      <c r="DEL209" s="25"/>
      <c r="DEM209" s="25"/>
      <c r="DEN209" s="25"/>
      <c r="DEO209" s="25"/>
      <c r="DEP209" s="25"/>
      <c r="DEQ209" s="25"/>
      <c r="DER209" s="25"/>
      <c r="DES209" s="25"/>
      <c r="DET209" s="25"/>
      <c r="DEU209" s="25"/>
      <c r="DEV209" s="25"/>
      <c r="DEW209" s="25"/>
      <c r="DEX209" s="25"/>
      <c r="DEY209" s="25"/>
      <c r="DEZ209" s="25"/>
      <c r="DFA209" s="25"/>
      <c r="DFB209" s="25"/>
      <c r="DFC209" s="25"/>
      <c r="DFD209" s="25"/>
      <c r="DFE209" s="25"/>
      <c r="DFF209" s="25"/>
      <c r="DFG209" s="25"/>
      <c r="DFH209" s="25"/>
      <c r="DFI209" s="25"/>
      <c r="DFJ209" s="25"/>
      <c r="DFK209" s="25"/>
      <c r="DFL209" s="25"/>
      <c r="DFM209" s="25"/>
      <c r="DFN209" s="25"/>
      <c r="DFO209" s="25"/>
      <c r="DFP209" s="25"/>
      <c r="DFQ209" s="25"/>
      <c r="DFR209" s="25"/>
      <c r="DFS209" s="25"/>
      <c r="DFT209" s="25"/>
      <c r="DFU209" s="25"/>
      <c r="DFV209" s="25"/>
      <c r="DFW209" s="25"/>
      <c r="DFX209" s="25"/>
      <c r="DFY209" s="25"/>
      <c r="DFZ209" s="25"/>
      <c r="DGA209" s="25"/>
      <c r="DGB209" s="25"/>
      <c r="DGC209" s="25"/>
      <c r="DGD209" s="25"/>
      <c r="DGE209" s="25"/>
      <c r="DGF209" s="25"/>
      <c r="DGG209" s="25"/>
      <c r="DGH209" s="25"/>
      <c r="DGI209" s="25"/>
      <c r="DGJ209" s="25"/>
      <c r="DGK209" s="25"/>
      <c r="DGL209" s="25"/>
      <c r="DGM209" s="25"/>
      <c r="DGN209" s="25"/>
      <c r="DGO209" s="25"/>
      <c r="DGP209" s="25"/>
      <c r="DGQ209" s="25"/>
      <c r="DGR209" s="25"/>
      <c r="DGS209" s="25"/>
      <c r="DGT209" s="25"/>
      <c r="DGU209" s="25"/>
      <c r="DGV209" s="25"/>
      <c r="DGW209" s="25"/>
      <c r="DGX209" s="25"/>
      <c r="DGY209" s="25"/>
      <c r="DGZ209" s="25"/>
      <c r="DHA209" s="25"/>
      <c r="DHB209" s="25"/>
      <c r="DHC209" s="25"/>
      <c r="DHD209" s="25"/>
      <c r="DHE209" s="25"/>
      <c r="DHF209" s="25"/>
      <c r="DHG209" s="25"/>
      <c r="DHH209" s="25"/>
      <c r="DHI209" s="25"/>
      <c r="DHJ209" s="25"/>
      <c r="DHK209" s="25"/>
      <c r="DHL209" s="25"/>
      <c r="DHM209" s="25"/>
      <c r="DHN209" s="25"/>
      <c r="DHO209" s="25"/>
      <c r="DHP209" s="25"/>
      <c r="DHQ209" s="25"/>
      <c r="DHR209" s="25"/>
      <c r="DHS209" s="25"/>
      <c r="DHT209" s="25"/>
      <c r="DHU209" s="25"/>
      <c r="DHV209" s="25"/>
      <c r="DHW209" s="25"/>
      <c r="DHX209" s="25"/>
      <c r="DHY209" s="25"/>
      <c r="DHZ209" s="25"/>
      <c r="DIA209" s="25"/>
      <c r="DIB209" s="25"/>
      <c r="DIC209" s="25"/>
      <c r="DID209" s="25"/>
      <c r="DIE209" s="25"/>
      <c r="DIF209" s="25"/>
      <c r="DIG209" s="25"/>
      <c r="DIH209" s="25"/>
      <c r="DII209" s="25"/>
      <c r="DIJ209" s="25"/>
      <c r="DIK209" s="25"/>
      <c r="DIL209" s="25"/>
      <c r="DIM209" s="25"/>
      <c r="DIN209" s="25"/>
      <c r="DIO209" s="25"/>
      <c r="DIP209" s="25"/>
      <c r="DIQ209" s="25"/>
      <c r="DIR209" s="25"/>
      <c r="DIS209" s="25"/>
      <c r="DIT209" s="25"/>
      <c r="DIU209" s="25"/>
      <c r="DIV209" s="25"/>
      <c r="DIW209" s="25"/>
      <c r="DIX209" s="25"/>
      <c r="DIY209" s="25"/>
      <c r="DIZ209" s="25"/>
      <c r="DJA209" s="25"/>
      <c r="DJB209" s="25"/>
      <c r="DJC209" s="25"/>
      <c r="DJD209" s="25"/>
      <c r="DJE209" s="25"/>
      <c r="DJF209" s="25"/>
      <c r="DJG209" s="25"/>
      <c r="DJH209" s="25"/>
      <c r="DJI209" s="25"/>
      <c r="DJJ209" s="25"/>
      <c r="DJK209" s="25"/>
      <c r="DJL209" s="25"/>
      <c r="DJM209" s="25"/>
      <c r="DJN209" s="25"/>
      <c r="DJO209" s="25"/>
      <c r="DJP209" s="25"/>
      <c r="DJQ209" s="25"/>
      <c r="DJR209" s="25"/>
      <c r="DJS209" s="25"/>
      <c r="DJT209" s="25"/>
      <c r="DJU209" s="25"/>
      <c r="DJV209" s="25"/>
      <c r="DJW209" s="25"/>
      <c r="DJX209" s="25"/>
      <c r="DJY209" s="25"/>
      <c r="DJZ209" s="25"/>
      <c r="DKA209" s="25"/>
      <c r="DKB209" s="25"/>
      <c r="DKC209" s="25"/>
      <c r="DKD209" s="25"/>
      <c r="DKE209" s="25"/>
      <c r="DKF209" s="25"/>
      <c r="DKG209" s="25"/>
      <c r="DKH209" s="25"/>
      <c r="DKI209" s="25"/>
      <c r="DKJ209" s="25"/>
      <c r="DKK209" s="25"/>
      <c r="DKL209" s="25"/>
      <c r="DKM209" s="25"/>
      <c r="DKN209" s="25"/>
      <c r="DKO209" s="25"/>
      <c r="DKP209" s="25"/>
      <c r="DKQ209" s="25"/>
      <c r="DKR209" s="25"/>
      <c r="DKS209" s="25"/>
      <c r="DKT209" s="25"/>
      <c r="DKU209" s="25"/>
      <c r="DKV209" s="25"/>
      <c r="DKW209" s="25"/>
      <c r="DKX209" s="25"/>
      <c r="DKY209" s="25"/>
      <c r="DKZ209" s="25"/>
      <c r="DLA209" s="25"/>
      <c r="DLB209" s="25"/>
      <c r="DLC209" s="25"/>
      <c r="DLD209" s="25"/>
      <c r="DLE209" s="25"/>
      <c r="DLF209" s="25"/>
      <c r="DLG209" s="25"/>
      <c r="DLH209" s="25"/>
      <c r="DLI209" s="25"/>
      <c r="DLJ209" s="25"/>
      <c r="DLK209" s="25"/>
      <c r="DLL209" s="25"/>
      <c r="DLM209" s="25"/>
      <c r="DLN209" s="25"/>
      <c r="DLO209" s="25"/>
      <c r="DLP209" s="25"/>
      <c r="DLQ209" s="25"/>
      <c r="DLR209" s="25"/>
      <c r="DLS209" s="25"/>
      <c r="DLT209" s="25"/>
      <c r="DLU209" s="25"/>
      <c r="DLV209" s="25"/>
      <c r="DLW209" s="25"/>
      <c r="DLX209" s="25"/>
      <c r="DLY209" s="25"/>
      <c r="DLZ209" s="25"/>
      <c r="DMA209" s="25"/>
      <c r="DMB209" s="25"/>
      <c r="DMC209" s="25"/>
      <c r="DMD209" s="25"/>
      <c r="DME209" s="25"/>
      <c r="DMF209" s="25"/>
      <c r="DMG209" s="25"/>
      <c r="DMH209" s="25"/>
      <c r="DMI209" s="25"/>
      <c r="DMJ209" s="25"/>
      <c r="DMK209" s="25"/>
      <c r="DML209" s="25"/>
      <c r="DMM209" s="25"/>
      <c r="DMN209" s="25"/>
      <c r="DMO209" s="25"/>
      <c r="DMP209" s="25"/>
      <c r="DMQ209" s="25"/>
      <c r="DMR209" s="25"/>
      <c r="DMS209" s="25"/>
      <c r="DMT209" s="25"/>
      <c r="DMU209" s="25"/>
      <c r="DMV209" s="25"/>
      <c r="DMW209" s="25"/>
      <c r="DMX209" s="25"/>
      <c r="DMY209" s="25"/>
      <c r="DMZ209" s="25"/>
      <c r="DNA209" s="25"/>
      <c r="DNB209" s="25"/>
      <c r="DNC209" s="25"/>
      <c r="DND209" s="25"/>
      <c r="DNE209" s="25"/>
      <c r="DNF209" s="25"/>
      <c r="DNG209" s="25"/>
      <c r="DNH209" s="25"/>
      <c r="DNI209" s="25"/>
      <c r="DNJ209" s="25"/>
      <c r="DNK209" s="25"/>
      <c r="DNL209" s="25"/>
      <c r="DNM209" s="25"/>
      <c r="DNN209" s="25"/>
      <c r="DNO209" s="25"/>
      <c r="DNP209" s="25"/>
      <c r="DNQ209" s="25"/>
      <c r="DNR209" s="25"/>
      <c r="DNS209" s="25"/>
      <c r="DNT209" s="25"/>
      <c r="DNU209" s="25"/>
      <c r="DNV209" s="25"/>
      <c r="DNW209" s="25"/>
      <c r="DNX209" s="25"/>
      <c r="DNY209" s="25"/>
      <c r="DNZ209" s="25"/>
      <c r="DOA209" s="25"/>
      <c r="DOB209" s="25"/>
      <c r="DOC209" s="25"/>
      <c r="DOD209" s="25"/>
      <c r="DOE209" s="25"/>
      <c r="DOF209" s="25"/>
      <c r="DOG209" s="25"/>
      <c r="DOH209" s="25"/>
      <c r="DOI209" s="25"/>
      <c r="DOJ209" s="25"/>
      <c r="DOK209" s="25"/>
      <c r="DOL209" s="25"/>
      <c r="DOM209" s="25"/>
      <c r="DON209" s="25"/>
      <c r="DOO209" s="25"/>
      <c r="DOP209" s="25"/>
      <c r="DOQ209" s="25"/>
      <c r="DOR209" s="25"/>
      <c r="DOS209" s="25"/>
      <c r="DOT209" s="25"/>
      <c r="DOU209" s="25"/>
      <c r="DOV209" s="25"/>
      <c r="DOW209" s="25"/>
      <c r="DOX209" s="25"/>
      <c r="DOY209" s="25"/>
      <c r="DOZ209" s="25"/>
      <c r="DPA209" s="25"/>
      <c r="DPB209" s="25"/>
      <c r="DPC209" s="25"/>
      <c r="DPD209" s="25"/>
      <c r="DPE209" s="25"/>
      <c r="DPF209" s="25"/>
      <c r="DPG209" s="25"/>
      <c r="DPH209" s="25"/>
      <c r="DPI209" s="25"/>
      <c r="DPJ209" s="25"/>
      <c r="DPK209" s="25"/>
      <c r="DPL209" s="25"/>
      <c r="DPM209" s="25"/>
      <c r="DPN209" s="25"/>
      <c r="DPO209" s="25"/>
      <c r="DPP209" s="25"/>
      <c r="DPQ209" s="25"/>
      <c r="DPR209" s="25"/>
      <c r="DPS209" s="25"/>
      <c r="DPT209" s="25"/>
      <c r="DPU209" s="25"/>
      <c r="DPV209" s="25"/>
      <c r="DPW209" s="25"/>
      <c r="DPX209" s="25"/>
      <c r="DPY209" s="25"/>
      <c r="DPZ209" s="25"/>
      <c r="DQA209" s="25"/>
      <c r="DQB209" s="25"/>
      <c r="DQC209" s="25"/>
      <c r="DQD209" s="25"/>
      <c r="DQE209" s="25"/>
      <c r="DQF209" s="25"/>
      <c r="DQG209" s="25"/>
      <c r="DQH209" s="25"/>
      <c r="DQI209" s="25"/>
      <c r="DQJ209" s="25"/>
      <c r="DQK209" s="25"/>
      <c r="DQL209" s="25"/>
      <c r="DQM209" s="25"/>
      <c r="DQN209" s="25"/>
      <c r="DQO209" s="25"/>
      <c r="DQP209" s="25"/>
      <c r="DQQ209" s="25"/>
      <c r="DQR209" s="25"/>
      <c r="DQS209" s="25"/>
      <c r="DQT209" s="25"/>
      <c r="DQU209" s="25"/>
      <c r="DQV209" s="25"/>
      <c r="DQW209" s="25"/>
      <c r="DQX209" s="25"/>
      <c r="DQY209" s="25"/>
      <c r="DQZ209" s="25"/>
      <c r="DRA209" s="25"/>
      <c r="DRB209" s="25"/>
      <c r="DRC209" s="25"/>
      <c r="DRD209" s="25"/>
      <c r="DRE209" s="25"/>
      <c r="DRF209" s="25"/>
      <c r="DRG209" s="25"/>
      <c r="DRH209" s="25"/>
      <c r="DRI209" s="25"/>
      <c r="DRJ209" s="25"/>
      <c r="DRK209" s="25"/>
      <c r="DRL209" s="25"/>
      <c r="DRM209" s="25"/>
      <c r="DRN209" s="25"/>
      <c r="DRO209" s="25"/>
      <c r="DRP209" s="25"/>
      <c r="DRQ209" s="25"/>
      <c r="DRR209" s="25"/>
      <c r="DRS209" s="25"/>
      <c r="DRT209" s="25"/>
      <c r="DRU209" s="25"/>
      <c r="DRV209" s="25"/>
      <c r="DRW209" s="25"/>
      <c r="DRX209" s="25"/>
      <c r="DRY209" s="25"/>
      <c r="DRZ209" s="25"/>
      <c r="DSA209" s="25"/>
      <c r="DSB209" s="25"/>
      <c r="DSC209" s="25"/>
      <c r="DSD209" s="25"/>
      <c r="DSE209" s="25"/>
      <c r="DSF209" s="25"/>
      <c r="DSG209" s="25"/>
      <c r="DSH209" s="25"/>
      <c r="DSI209" s="25"/>
      <c r="DSJ209" s="25"/>
      <c r="DSK209" s="25"/>
      <c r="DSL209" s="25"/>
      <c r="DSM209" s="25"/>
      <c r="DSN209" s="25"/>
      <c r="DSO209" s="25"/>
      <c r="DSP209" s="25"/>
      <c r="DSQ209" s="25"/>
      <c r="DSR209" s="25"/>
      <c r="DSS209" s="25"/>
      <c r="DST209" s="25"/>
      <c r="DSU209" s="25"/>
      <c r="DSV209" s="25"/>
      <c r="DSW209" s="25"/>
      <c r="DSX209" s="25"/>
      <c r="DSY209" s="25"/>
      <c r="DSZ209" s="25"/>
      <c r="DTA209" s="25"/>
      <c r="DTB209" s="25"/>
      <c r="DTC209" s="25"/>
      <c r="DTD209" s="25"/>
      <c r="DTE209" s="25"/>
      <c r="DTF209" s="25"/>
      <c r="DTG209" s="25"/>
      <c r="DTH209" s="25"/>
      <c r="DTI209" s="25"/>
      <c r="DTJ209" s="25"/>
      <c r="DTK209" s="25"/>
      <c r="DTL209" s="25"/>
      <c r="DTM209" s="25"/>
      <c r="DTN209" s="25"/>
      <c r="DTO209" s="25"/>
      <c r="DTP209" s="25"/>
      <c r="DTQ209" s="25"/>
      <c r="DTR209" s="25"/>
      <c r="DTS209" s="25"/>
      <c r="DTT209" s="25"/>
      <c r="DTU209" s="25"/>
      <c r="DTV209" s="25"/>
      <c r="DTW209" s="25"/>
      <c r="DTX209" s="25"/>
      <c r="DTY209" s="25"/>
      <c r="DTZ209" s="25"/>
      <c r="DUA209" s="25"/>
      <c r="DUB209" s="25"/>
      <c r="DUC209" s="25"/>
      <c r="DUD209" s="25"/>
      <c r="DUE209" s="25"/>
      <c r="DUF209" s="25"/>
      <c r="DUG209" s="25"/>
      <c r="DUH209" s="25"/>
      <c r="DUI209" s="25"/>
      <c r="DUJ209" s="25"/>
      <c r="DUK209" s="25"/>
      <c r="DUL209" s="25"/>
      <c r="DUM209" s="25"/>
      <c r="DUN209" s="25"/>
      <c r="DUO209" s="25"/>
      <c r="DUP209" s="25"/>
      <c r="DUQ209" s="25"/>
      <c r="DUR209" s="25"/>
      <c r="DUS209" s="25"/>
      <c r="DUT209" s="25"/>
      <c r="DUU209" s="25"/>
      <c r="DUV209" s="25"/>
      <c r="DUW209" s="25"/>
      <c r="DUX209" s="25"/>
      <c r="DUY209" s="25"/>
      <c r="DUZ209" s="25"/>
      <c r="DVA209" s="25"/>
      <c r="DVB209" s="25"/>
      <c r="DVC209" s="25"/>
      <c r="DVD209" s="25"/>
      <c r="DVE209" s="25"/>
      <c r="DVF209" s="25"/>
      <c r="DVG209" s="25"/>
      <c r="DVH209" s="25"/>
      <c r="DVI209" s="25"/>
      <c r="DVJ209" s="25"/>
      <c r="DVK209" s="25"/>
      <c r="DVL209" s="25"/>
      <c r="DVM209" s="25"/>
      <c r="DVN209" s="25"/>
      <c r="DVO209" s="25"/>
      <c r="DVP209" s="25"/>
      <c r="DVQ209" s="25"/>
      <c r="DVR209" s="25"/>
      <c r="DVS209" s="25"/>
      <c r="DVT209" s="25"/>
      <c r="DVU209" s="25"/>
      <c r="DVV209" s="25"/>
      <c r="DVW209" s="25"/>
      <c r="DVX209" s="25"/>
      <c r="DVY209" s="25"/>
      <c r="DVZ209" s="25"/>
      <c r="DWA209" s="25"/>
      <c r="DWB209" s="25"/>
      <c r="DWC209" s="25"/>
      <c r="DWD209" s="25"/>
      <c r="DWE209" s="25"/>
      <c r="DWF209" s="25"/>
      <c r="DWG209" s="25"/>
      <c r="DWH209" s="25"/>
      <c r="DWI209" s="25"/>
      <c r="DWJ209" s="25"/>
      <c r="DWK209" s="25"/>
      <c r="DWL209" s="25"/>
      <c r="DWM209" s="25"/>
      <c r="DWN209" s="25"/>
      <c r="DWO209" s="25"/>
      <c r="DWP209" s="25"/>
      <c r="DWQ209" s="25"/>
      <c r="DWR209" s="25"/>
      <c r="DWS209" s="25"/>
      <c r="DWT209" s="25"/>
      <c r="DWU209" s="25"/>
      <c r="DWV209" s="25"/>
      <c r="DWW209" s="25"/>
      <c r="DWX209" s="25"/>
      <c r="DWY209" s="25"/>
      <c r="DWZ209" s="25"/>
      <c r="DXA209" s="25"/>
      <c r="DXB209" s="25"/>
      <c r="DXC209" s="25"/>
      <c r="DXD209" s="25"/>
      <c r="DXE209" s="25"/>
      <c r="DXF209" s="25"/>
      <c r="DXG209" s="25"/>
      <c r="DXH209" s="25"/>
      <c r="DXI209" s="25"/>
      <c r="DXJ209" s="25"/>
      <c r="DXK209" s="25"/>
      <c r="DXL209" s="25"/>
      <c r="DXM209" s="25"/>
      <c r="DXN209" s="25"/>
      <c r="DXO209" s="25"/>
      <c r="DXP209" s="25"/>
      <c r="DXQ209" s="25"/>
      <c r="DXR209" s="25"/>
      <c r="DXS209" s="25"/>
      <c r="DXT209" s="25"/>
      <c r="DXU209" s="25"/>
      <c r="DXV209" s="25"/>
      <c r="DXW209" s="25"/>
      <c r="DXX209" s="25"/>
      <c r="DXY209" s="25"/>
      <c r="DXZ209" s="25"/>
      <c r="DYA209" s="25"/>
      <c r="DYB209" s="25"/>
      <c r="DYC209" s="25"/>
      <c r="DYD209" s="25"/>
      <c r="DYE209" s="25"/>
      <c r="DYF209" s="25"/>
      <c r="DYG209" s="25"/>
      <c r="DYH209" s="25"/>
      <c r="DYI209" s="25"/>
      <c r="DYJ209" s="25"/>
      <c r="DYK209" s="25"/>
      <c r="DYL209" s="25"/>
      <c r="DYM209" s="25"/>
      <c r="DYN209" s="25"/>
      <c r="DYO209" s="25"/>
      <c r="DYP209" s="25"/>
      <c r="DYQ209" s="25"/>
      <c r="DYR209" s="25"/>
      <c r="DYS209" s="25"/>
      <c r="DYT209" s="25"/>
      <c r="DYU209" s="25"/>
      <c r="DYV209" s="25"/>
      <c r="DYW209" s="25"/>
      <c r="DYX209" s="25"/>
      <c r="DYY209" s="25"/>
      <c r="DYZ209" s="25"/>
      <c r="DZA209" s="25"/>
      <c r="DZB209" s="25"/>
      <c r="DZC209" s="25"/>
      <c r="DZD209" s="25"/>
      <c r="DZE209" s="25"/>
      <c r="DZF209" s="25"/>
      <c r="DZG209" s="25"/>
      <c r="DZH209" s="25"/>
      <c r="DZI209" s="25"/>
      <c r="DZJ209" s="25"/>
      <c r="DZK209" s="25"/>
      <c r="DZL209" s="25"/>
      <c r="DZM209" s="25"/>
      <c r="DZN209" s="25"/>
      <c r="DZO209" s="25"/>
      <c r="DZP209" s="25"/>
      <c r="DZQ209" s="25"/>
      <c r="DZR209" s="25"/>
      <c r="DZS209" s="25"/>
      <c r="DZT209" s="25"/>
      <c r="DZU209" s="25"/>
      <c r="DZV209" s="25"/>
      <c r="DZW209" s="25"/>
      <c r="DZX209" s="25"/>
      <c r="DZY209" s="25"/>
      <c r="DZZ209" s="25"/>
      <c r="EAA209" s="25"/>
      <c r="EAB209" s="25"/>
      <c r="EAC209" s="25"/>
      <c r="EAD209" s="25"/>
      <c r="EAE209" s="25"/>
      <c r="EAF209" s="25"/>
      <c r="EAG209" s="25"/>
      <c r="EAH209" s="25"/>
      <c r="EAI209" s="25"/>
      <c r="EAJ209" s="25"/>
      <c r="EAK209" s="25"/>
      <c r="EAL209" s="25"/>
      <c r="EAM209" s="25"/>
      <c r="EAN209" s="25"/>
      <c r="EAO209" s="25"/>
      <c r="EAP209" s="25"/>
      <c r="EAQ209" s="25"/>
      <c r="EAR209" s="25"/>
      <c r="EAS209" s="25"/>
      <c r="EAT209" s="25"/>
      <c r="EAU209" s="25"/>
      <c r="EAV209" s="25"/>
      <c r="EAW209" s="25"/>
      <c r="EAX209" s="25"/>
      <c r="EAY209" s="25"/>
      <c r="EAZ209" s="25"/>
      <c r="EBA209" s="25"/>
      <c r="EBB209" s="25"/>
      <c r="EBC209" s="25"/>
      <c r="EBD209" s="25"/>
      <c r="EBE209" s="25"/>
      <c r="EBF209" s="25"/>
      <c r="EBG209" s="25"/>
      <c r="EBH209" s="25"/>
      <c r="EBI209" s="25"/>
      <c r="EBJ209" s="25"/>
      <c r="EBK209" s="25"/>
      <c r="EBL209" s="25"/>
      <c r="EBM209" s="25"/>
      <c r="EBN209" s="25"/>
      <c r="EBO209" s="25"/>
      <c r="EBP209" s="25"/>
      <c r="EBQ209" s="25"/>
      <c r="EBR209" s="25"/>
      <c r="EBS209" s="25"/>
      <c r="EBT209" s="25"/>
      <c r="EBU209" s="25"/>
      <c r="EBV209" s="25"/>
      <c r="EBW209" s="25"/>
      <c r="EBX209" s="25"/>
      <c r="EBY209" s="25"/>
      <c r="EBZ209" s="25"/>
      <c r="ECA209" s="25"/>
      <c r="ECB209" s="25"/>
      <c r="ECC209" s="25"/>
      <c r="ECD209" s="25"/>
      <c r="ECE209" s="25"/>
      <c r="ECF209" s="25"/>
      <c r="ECG209" s="25"/>
      <c r="ECH209" s="25"/>
      <c r="ECI209" s="25"/>
      <c r="ECJ209" s="25"/>
      <c r="ECK209" s="25"/>
      <c r="ECL209" s="25"/>
      <c r="ECM209" s="25"/>
      <c r="ECN209" s="25"/>
      <c r="ECO209" s="25"/>
      <c r="ECP209" s="25"/>
      <c r="ECQ209" s="25"/>
      <c r="ECR209" s="25"/>
      <c r="ECS209" s="25"/>
      <c r="ECT209" s="25"/>
      <c r="ECU209" s="25"/>
      <c r="ECV209" s="25"/>
      <c r="ECW209" s="25"/>
      <c r="ECX209" s="25"/>
      <c r="ECY209" s="25"/>
      <c r="ECZ209" s="25"/>
      <c r="EDA209" s="25"/>
      <c r="EDB209" s="25"/>
      <c r="EDC209" s="25"/>
      <c r="EDD209" s="25"/>
      <c r="EDE209" s="25"/>
      <c r="EDF209" s="25"/>
      <c r="EDG209" s="25"/>
      <c r="EDH209" s="25"/>
      <c r="EDI209" s="25"/>
      <c r="EDJ209" s="25"/>
      <c r="EDK209" s="25"/>
      <c r="EDL209" s="25"/>
      <c r="EDM209" s="25"/>
      <c r="EDN209" s="25"/>
      <c r="EDO209" s="25"/>
      <c r="EDP209" s="25"/>
      <c r="EDQ209" s="25"/>
      <c r="EDR209" s="25"/>
      <c r="EDS209" s="25"/>
      <c r="EDT209" s="25"/>
      <c r="EDU209" s="25"/>
      <c r="EDV209" s="25"/>
      <c r="EDW209" s="25"/>
      <c r="EDX209" s="25"/>
      <c r="EDY209" s="25"/>
      <c r="EDZ209" s="25"/>
      <c r="EEA209" s="25"/>
      <c r="EEB209" s="25"/>
      <c r="EEC209" s="25"/>
      <c r="EED209" s="25"/>
      <c r="EEE209" s="25"/>
      <c r="EEF209" s="25"/>
      <c r="EEG209" s="25"/>
      <c r="EEH209" s="25"/>
      <c r="EEI209" s="25"/>
      <c r="EEJ209" s="25"/>
      <c r="EEK209" s="25"/>
      <c r="EEL209" s="25"/>
      <c r="EEM209" s="25"/>
      <c r="EEN209" s="25"/>
      <c r="EEO209" s="25"/>
      <c r="EEP209" s="25"/>
      <c r="EEQ209" s="25"/>
      <c r="EER209" s="25"/>
      <c r="EES209" s="25"/>
      <c r="EET209" s="25"/>
      <c r="EEU209" s="25"/>
      <c r="EEV209" s="25"/>
      <c r="EEW209" s="25"/>
      <c r="EEX209" s="25"/>
      <c r="EEY209" s="25"/>
      <c r="EEZ209" s="25"/>
      <c r="EFA209" s="25"/>
      <c r="EFB209" s="25"/>
      <c r="EFC209" s="25"/>
      <c r="EFD209" s="25"/>
      <c r="EFE209" s="25"/>
      <c r="EFF209" s="25"/>
      <c r="EFG209" s="25"/>
      <c r="EFH209" s="25"/>
      <c r="EFI209" s="25"/>
      <c r="EFJ209" s="25"/>
      <c r="EFK209" s="25"/>
      <c r="EFL209" s="25"/>
      <c r="EFM209" s="25"/>
      <c r="EFN209" s="25"/>
      <c r="EFO209" s="25"/>
      <c r="EFP209" s="25"/>
      <c r="EFQ209" s="25"/>
      <c r="EFR209" s="25"/>
      <c r="EFS209" s="25"/>
      <c r="EFT209" s="25"/>
      <c r="EFU209" s="25"/>
      <c r="EFV209" s="25"/>
      <c r="EFW209" s="25"/>
      <c r="EFX209" s="25"/>
      <c r="EFY209" s="25"/>
      <c r="EFZ209" s="25"/>
      <c r="EGA209" s="25"/>
      <c r="EGB209" s="25"/>
      <c r="EGC209" s="25"/>
      <c r="EGD209" s="25"/>
      <c r="EGE209" s="25"/>
      <c r="EGF209" s="25"/>
      <c r="EGG209" s="25"/>
      <c r="EGH209" s="25"/>
      <c r="EGI209" s="25"/>
      <c r="EGJ209" s="25"/>
      <c r="EGK209" s="25"/>
      <c r="EGL209" s="25"/>
      <c r="EGM209" s="25"/>
      <c r="EGN209" s="25"/>
      <c r="EGO209" s="25"/>
      <c r="EGP209" s="25"/>
      <c r="EGQ209" s="25"/>
      <c r="EGR209" s="25"/>
      <c r="EGS209" s="25"/>
      <c r="EGT209" s="25"/>
      <c r="EGU209" s="25"/>
      <c r="EGV209" s="25"/>
      <c r="EGW209" s="25"/>
      <c r="EGX209" s="25"/>
      <c r="EGY209" s="25"/>
      <c r="EGZ209" s="25"/>
      <c r="EHA209" s="25"/>
      <c r="EHB209" s="25"/>
      <c r="EHC209" s="25"/>
      <c r="EHD209" s="25"/>
      <c r="EHE209" s="25"/>
      <c r="EHF209" s="25"/>
      <c r="EHG209" s="25"/>
      <c r="EHH209" s="25"/>
      <c r="EHI209" s="25"/>
      <c r="EHJ209" s="25"/>
      <c r="EHK209" s="25"/>
      <c r="EHL209" s="25"/>
      <c r="EHM209" s="25"/>
      <c r="EHN209" s="25"/>
      <c r="EHO209" s="25"/>
      <c r="EHP209" s="25"/>
      <c r="EHQ209" s="25"/>
      <c r="EHR209" s="25"/>
      <c r="EHS209" s="25"/>
      <c r="EHT209" s="25"/>
      <c r="EHU209" s="25"/>
      <c r="EHV209" s="25"/>
      <c r="EHW209" s="25"/>
      <c r="EHX209" s="25"/>
      <c r="EHY209" s="25"/>
      <c r="EHZ209" s="25"/>
      <c r="EIA209" s="25"/>
      <c r="EIB209" s="25"/>
      <c r="EIC209" s="25"/>
      <c r="EID209" s="25"/>
      <c r="EIE209" s="25"/>
      <c r="EIF209" s="25"/>
      <c r="EIG209" s="25"/>
      <c r="EIH209" s="25"/>
      <c r="EII209" s="25"/>
      <c r="EIJ209" s="25"/>
      <c r="EIK209" s="25"/>
      <c r="EIL209" s="25"/>
      <c r="EIM209" s="25"/>
      <c r="EIN209" s="25"/>
      <c r="EIO209" s="25"/>
      <c r="EIP209" s="25"/>
      <c r="EIQ209" s="25"/>
      <c r="EIR209" s="25"/>
      <c r="EIS209" s="25"/>
      <c r="EIT209" s="25"/>
      <c r="EIU209" s="25"/>
      <c r="EIV209" s="25"/>
      <c r="EIW209" s="25"/>
      <c r="EIX209" s="25"/>
      <c r="EIY209" s="25"/>
      <c r="EIZ209" s="25"/>
      <c r="EJA209" s="25"/>
      <c r="EJB209" s="25"/>
      <c r="EJC209" s="25"/>
      <c r="EJD209" s="25"/>
      <c r="EJE209" s="25"/>
      <c r="EJF209" s="25"/>
      <c r="EJG209" s="25"/>
      <c r="EJH209" s="25"/>
      <c r="EJI209" s="25"/>
      <c r="EJJ209" s="25"/>
      <c r="EJK209" s="25"/>
      <c r="EJL209" s="25"/>
      <c r="EJM209" s="25"/>
      <c r="EJN209" s="25"/>
      <c r="EJO209" s="25"/>
      <c r="EJP209" s="25"/>
      <c r="EJQ209" s="25"/>
      <c r="EJR209" s="25"/>
      <c r="EJS209" s="25"/>
      <c r="EJT209" s="25"/>
      <c r="EJU209" s="25"/>
      <c r="EJV209" s="25"/>
      <c r="EJW209" s="25"/>
      <c r="EJX209" s="25"/>
      <c r="EJY209" s="25"/>
      <c r="EJZ209" s="25"/>
      <c r="EKA209" s="25"/>
      <c r="EKB209" s="25"/>
      <c r="EKC209" s="25"/>
      <c r="EKD209" s="25"/>
      <c r="EKE209" s="25"/>
      <c r="EKF209" s="25"/>
      <c r="EKG209" s="25"/>
      <c r="EKH209" s="25"/>
      <c r="EKI209" s="25"/>
      <c r="EKJ209" s="25"/>
      <c r="EKK209" s="25"/>
      <c r="EKL209" s="25"/>
      <c r="EKM209" s="25"/>
      <c r="EKN209" s="25"/>
      <c r="EKO209" s="25"/>
      <c r="EKP209" s="25"/>
      <c r="EKQ209" s="25"/>
      <c r="EKR209" s="25"/>
      <c r="EKS209" s="25"/>
      <c r="EKT209" s="25"/>
      <c r="EKU209" s="25"/>
      <c r="EKV209" s="25"/>
      <c r="EKW209" s="25"/>
      <c r="EKX209" s="25"/>
      <c r="EKY209" s="25"/>
      <c r="EKZ209" s="25"/>
      <c r="ELA209" s="25"/>
      <c r="ELB209" s="25"/>
      <c r="ELC209" s="25"/>
      <c r="ELD209" s="25"/>
      <c r="ELE209" s="25"/>
      <c r="ELF209" s="25"/>
      <c r="ELG209" s="25"/>
      <c r="ELH209" s="25"/>
      <c r="ELI209" s="25"/>
      <c r="ELJ209" s="25"/>
      <c r="ELK209" s="25"/>
      <c r="ELL209" s="25"/>
      <c r="ELM209" s="25"/>
      <c r="ELN209" s="25"/>
      <c r="ELO209" s="25"/>
      <c r="ELP209" s="25"/>
      <c r="ELQ209" s="25"/>
      <c r="ELR209" s="25"/>
      <c r="ELS209" s="25"/>
      <c r="ELT209" s="25"/>
      <c r="ELU209" s="25"/>
      <c r="ELV209" s="25"/>
      <c r="ELW209" s="25"/>
      <c r="ELX209" s="25"/>
      <c r="ELY209" s="25"/>
      <c r="ELZ209" s="25"/>
      <c r="EMA209" s="25"/>
      <c r="EMB209" s="25"/>
      <c r="EMC209" s="25"/>
      <c r="EMD209" s="25"/>
      <c r="EME209" s="25"/>
      <c r="EMF209" s="25"/>
      <c r="EMG209" s="25"/>
      <c r="EMH209" s="25"/>
      <c r="EMI209" s="25"/>
      <c r="EMJ209" s="25"/>
      <c r="EMK209" s="25"/>
      <c r="EML209" s="25"/>
      <c r="EMM209" s="25"/>
      <c r="EMN209" s="25"/>
      <c r="EMO209" s="25"/>
      <c r="EMP209" s="25"/>
      <c r="EMQ209" s="25"/>
      <c r="EMR209" s="25"/>
      <c r="EMS209" s="25"/>
      <c r="EMT209" s="25"/>
      <c r="EMU209" s="25"/>
      <c r="EMV209" s="25"/>
      <c r="EMW209" s="25"/>
      <c r="EMX209" s="25"/>
      <c r="EMY209" s="25"/>
      <c r="EMZ209" s="25"/>
      <c r="ENA209" s="25"/>
      <c r="ENB209" s="25"/>
      <c r="ENC209" s="25"/>
      <c r="END209" s="25"/>
      <c r="ENE209" s="25"/>
      <c r="ENF209" s="25"/>
      <c r="ENG209" s="25"/>
      <c r="ENH209" s="25"/>
      <c r="ENI209" s="25"/>
      <c r="ENJ209" s="25"/>
      <c r="ENK209" s="25"/>
      <c r="ENL209" s="25"/>
      <c r="ENM209" s="25"/>
      <c r="ENN209" s="25"/>
      <c r="ENO209" s="25"/>
      <c r="ENP209" s="25"/>
      <c r="ENQ209" s="25"/>
      <c r="ENR209" s="25"/>
      <c r="ENS209" s="25"/>
      <c r="ENT209" s="25"/>
      <c r="ENU209" s="25"/>
      <c r="ENV209" s="25"/>
      <c r="ENW209" s="25"/>
      <c r="ENX209" s="25"/>
      <c r="ENY209" s="25"/>
      <c r="ENZ209" s="25"/>
      <c r="EOA209" s="25"/>
      <c r="EOB209" s="25"/>
      <c r="EOC209" s="25"/>
      <c r="EOD209" s="25"/>
      <c r="EOE209" s="25"/>
      <c r="EOF209" s="25"/>
      <c r="EOG209" s="25"/>
      <c r="EOH209" s="25"/>
      <c r="EOI209" s="25"/>
      <c r="EOJ209" s="25"/>
      <c r="EOK209" s="25"/>
      <c r="EOL209" s="25"/>
      <c r="EOM209" s="25"/>
      <c r="EON209" s="25"/>
      <c r="EOO209" s="25"/>
      <c r="EOP209" s="25"/>
      <c r="EOQ209" s="25"/>
      <c r="EOR209" s="25"/>
      <c r="EOS209" s="25"/>
      <c r="EOT209" s="25"/>
      <c r="EOU209" s="25"/>
      <c r="EOV209" s="25"/>
      <c r="EOW209" s="25"/>
      <c r="EOX209" s="25"/>
      <c r="EOY209" s="25"/>
      <c r="EOZ209" s="25"/>
      <c r="EPA209" s="25"/>
      <c r="EPB209" s="25"/>
      <c r="EPC209" s="25"/>
      <c r="EPD209" s="25"/>
      <c r="EPE209" s="25"/>
      <c r="EPF209" s="25"/>
      <c r="EPG209" s="25"/>
      <c r="EPH209" s="25"/>
      <c r="EPI209" s="25"/>
      <c r="EPJ209" s="25"/>
      <c r="EPK209" s="25"/>
      <c r="EPL209" s="25"/>
      <c r="EPM209" s="25"/>
      <c r="EPN209" s="25"/>
      <c r="EPO209" s="25"/>
      <c r="EPP209" s="25"/>
      <c r="EPQ209" s="25"/>
      <c r="EPR209" s="25"/>
      <c r="EPS209" s="25"/>
      <c r="EPT209" s="25"/>
      <c r="EPU209" s="25"/>
      <c r="EPV209" s="25"/>
      <c r="EPW209" s="25"/>
      <c r="EPX209" s="25"/>
      <c r="EPY209" s="25"/>
      <c r="EPZ209" s="25"/>
      <c r="EQA209" s="25"/>
      <c r="EQB209" s="25"/>
      <c r="EQC209" s="25"/>
      <c r="EQD209" s="25"/>
      <c r="EQE209" s="25"/>
      <c r="EQF209" s="25"/>
      <c r="EQG209" s="25"/>
      <c r="EQH209" s="25"/>
      <c r="EQI209" s="25"/>
      <c r="EQJ209" s="25"/>
      <c r="EQK209" s="25"/>
      <c r="EQL209" s="25"/>
      <c r="EQM209" s="25"/>
      <c r="EQN209" s="25"/>
      <c r="EQO209" s="25"/>
      <c r="EQP209" s="25"/>
      <c r="EQQ209" s="25"/>
      <c r="EQR209" s="25"/>
      <c r="EQS209" s="25"/>
      <c r="EQT209" s="25"/>
      <c r="EQU209" s="25"/>
      <c r="EQV209" s="25"/>
      <c r="EQW209" s="25"/>
      <c r="EQX209" s="25"/>
      <c r="EQY209" s="25"/>
      <c r="EQZ209" s="25"/>
      <c r="ERA209" s="25"/>
      <c r="ERB209" s="25"/>
      <c r="ERC209" s="25"/>
      <c r="ERD209" s="25"/>
      <c r="ERE209" s="25"/>
      <c r="ERF209" s="25"/>
      <c r="ERG209" s="25"/>
      <c r="ERH209" s="25"/>
      <c r="ERI209" s="25"/>
      <c r="ERJ209" s="25"/>
      <c r="ERK209" s="25"/>
      <c r="ERL209" s="25"/>
      <c r="ERM209" s="25"/>
      <c r="ERN209" s="25"/>
      <c r="ERO209" s="25"/>
      <c r="ERP209" s="25"/>
      <c r="ERQ209" s="25"/>
      <c r="ERR209" s="25"/>
      <c r="ERS209" s="25"/>
      <c r="ERT209" s="25"/>
      <c r="ERU209" s="25"/>
      <c r="ERV209" s="25"/>
      <c r="ERW209" s="25"/>
      <c r="ERX209" s="25"/>
      <c r="ERY209" s="25"/>
      <c r="ERZ209" s="25"/>
      <c r="ESA209" s="25"/>
      <c r="ESB209" s="25"/>
      <c r="ESC209" s="25"/>
      <c r="ESD209" s="25"/>
      <c r="ESE209" s="25"/>
      <c r="ESF209" s="25"/>
      <c r="ESG209" s="25"/>
      <c r="ESH209" s="25"/>
      <c r="ESI209" s="25"/>
      <c r="ESJ209" s="25"/>
      <c r="ESK209" s="25"/>
      <c r="ESL209" s="25"/>
      <c r="ESM209" s="25"/>
      <c r="ESN209" s="25"/>
      <c r="ESO209" s="25"/>
      <c r="ESP209" s="25"/>
      <c r="ESQ209" s="25"/>
      <c r="ESR209" s="25"/>
      <c r="ESS209" s="25"/>
      <c r="EST209" s="25"/>
      <c r="ESU209" s="25"/>
      <c r="ESV209" s="25"/>
      <c r="ESW209" s="25"/>
      <c r="ESX209" s="25"/>
      <c r="ESY209" s="25"/>
      <c r="ESZ209" s="25"/>
      <c r="ETA209" s="25"/>
      <c r="ETB209" s="25"/>
      <c r="ETC209" s="25"/>
      <c r="ETD209" s="25"/>
      <c r="ETE209" s="25"/>
      <c r="ETF209" s="25"/>
      <c r="ETG209" s="25"/>
      <c r="ETH209" s="25"/>
      <c r="ETI209" s="25"/>
      <c r="ETJ209" s="25"/>
      <c r="ETK209" s="25"/>
      <c r="ETL209" s="25"/>
      <c r="ETM209" s="25"/>
      <c r="ETN209" s="25"/>
      <c r="ETO209" s="25"/>
      <c r="ETP209" s="25"/>
      <c r="ETQ209" s="25"/>
      <c r="ETR209" s="25"/>
      <c r="ETS209" s="25"/>
      <c r="ETT209" s="25"/>
      <c r="ETU209" s="25"/>
      <c r="ETV209" s="25"/>
      <c r="ETW209" s="25"/>
      <c r="ETX209" s="25"/>
      <c r="ETY209" s="25"/>
      <c r="ETZ209" s="25"/>
      <c r="EUA209" s="25"/>
      <c r="EUB209" s="25"/>
      <c r="EUC209" s="25"/>
      <c r="EUD209" s="25"/>
      <c r="EUE209" s="25"/>
      <c r="EUF209" s="25"/>
      <c r="EUG209" s="25"/>
      <c r="EUH209" s="25"/>
      <c r="EUI209" s="25"/>
      <c r="EUJ209" s="25"/>
      <c r="EUK209" s="25"/>
      <c r="EUL209" s="25"/>
      <c r="EUM209" s="25"/>
      <c r="EUN209" s="25"/>
      <c r="EUO209" s="25"/>
      <c r="EUP209" s="25"/>
      <c r="EUQ209" s="25"/>
      <c r="EUR209" s="25"/>
      <c r="EUS209" s="25"/>
      <c r="EUT209" s="25"/>
      <c r="EUU209" s="25"/>
      <c r="EUV209" s="25"/>
      <c r="EUW209" s="25"/>
      <c r="EUX209" s="25"/>
      <c r="EUY209" s="25"/>
      <c r="EUZ209" s="25"/>
      <c r="EVA209" s="25"/>
      <c r="EVB209" s="25"/>
      <c r="EVC209" s="25"/>
      <c r="EVD209" s="25"/>
      <c r="EVE209" s="25"/>
      <c r="EVF209" s="25"/>
      <c r="EVG209" s="25"/>
      <c r="EVH209" s="25"/>
      <c r="EVI209" s="25"/>
      <c r="EVJ209" s="25"/>
      <c r="EVK209" s="25"/>
      <c r="EVL209" s="25"/>
      <c r="EVM209" s="25"/>
      <c r="EVN209" s="25"/>
      <c r="EVO209" s="25"/>
      <c r="EVP209" s="25"/>
      <c r="EVQ209" s="25"/>
      <c r="EVR209" s="25"/>
      <c r="EVS209" s="25"/>
      <c r="EVT209" s="25"/>
      <c r="EVU209" s="25"/>
      <c r="EVV209" s="25"/>
      <c r="EVW209" s="25"/>
      <c r="EVX209" s="25"/>
      <c r="EVY209" s="25"/>
      <c r="EVZ209" s="25"/>
      <c r="EWA209" s="25"/>
      <c r="EWB209" s="25"/>
      <c r="EWC209" s="25"/>
      <c r="EWD209" s="25"/>
      <c r="EWE209" s="25"/>
      <c r="EWF209" s="25"/>
      <c r="EWG209" s="25"/>
      <c r="EWH209" s="25"/>
      <c r="EWI209" s="25"/>
      <c r="EWJ209" s="25"/>
      <c r="EWK209" s="25"/>
      <c r="EWL209" s="25"/>
      <c r="EWM209" s="25"/>
      <c r="EWN209" s="25"/>
      <c r="EWO209" s="25"/>
      <c r="EWP209" s="25"/>
      <c r="EWQ209" s="25"/>
      <c r="EWR209" s="25"/>
      <c r="EWS209" s="25"/>
      <c r="EWT209" s="25"/>
      <c r="EWU209" s="25"/>
      <c r="EWV209" s="25"/>
      <c r="EWW209" s="25"/>
      <c r="EWX209" s="25"/>
      <c r="EWY209" s="25"/>
      <c r="EWZ209" s="25"/>
      <c r="EXA209" s="25"/>
      <c r="EXB209" s="25"/>
      <c r="EXC209" s="25"/>
      <c r="EXD209" s="25"/>
      <c r="EXE209" s="25"/>
      <c r="EXF209" s="25"/>
      <c r="EXG209" s="25"/>
      <c r="EXH209" s="25"/>
      <c r="EXI209" s="25"/>
      <c r="EXJ209" s="25"/>
      <c r="EXK209" s="25"/>
      <c r="EXL209" s="25"/>
      <c r="EXM209" s="25"/>
      <c r="EXN209" s="25"/>
      <c r="EXO209" s="25"/>
      <c r="EXP209" s="25"/>
      <c r="EXQ209" s="25"/>
      <c r="EXR209" s="25"/>
      <c r="EXS209" s="25"/>
      <c r="EXT209" s="25"/>
      <c r="EXU209" s="25"/>
      <c r="EXV209" s="25"/>
      <c r="EXW209" s="25"/>
      <c r="EXX209" s="25"/>
      <c r="EXY209" s="25"/>
      <c r="EXZ209" s="25"/>
      <c r="EYA209" s="25"/>
      <c r="EYB209" s="25"/>
      <c r="EYC209" s="25"/>
      <c r="EYD209" s="25"/>
      <c r="EYE209" s="25"/>
      <c r="EYF209" s="25"/>
      <c r="EYG209" s="25"/>
      <c r="EYH209" s="25"/>
      <c r="EYI209" s="25"/>
      <c r="EYJ209" s="25"/>
      <c r="EYK209" s="25"/>
      <c r="EYL209" s="25"/>
      <c r="EYM209" s="25"/>
      <c r="EYN209" s="25"/>
      <c r="EYO209" s="25"/>
      <c r="EYP209" s="25"/>
      <c r="EYQ209" s="25"/>
      <c r="EYR209" s="25"/>
      <c r="EYS209" s="25"/>
      <c r="EYT209" s="25"/>
      <c r="EYU209" s="25"/>
      <c r="EYV209" s="25"/>
      <c r="EYW209" s="25"/>
      <c r="EYX209" s="25"/>
      <c r="EYY209" s="25"/>
      <c r="EYZ209" s="25"/>
      <c r="EZA209" s="25"/>
      <c r="EZB209" s="25"/>
      <c r="EZC209" s="25"/>
      <c r="EZD209" s="25"/>
      <c r="EZE209" s="25"/>
      <c r="EZF209" s="25"/>
      <c r="EZG209" s="25"/>
      <c r="EZH209" s="25"/>
      <c r="EZI209" s="25"/>
      <c r="EZJ209" s="25"/>
      <c r="EZK209" s="25"/>
      <c r="EZL209" s="25"/>
      <c r="EZM209" s="25"/>
      <c r="EZN209" s="25"/>
      <c r="EZO209" s="25"/>
      <c r="EZP209" s="25"/>
      <c r="EZQ209" s="25"/>
      <c r="EZR209" s="25"/>
      <c r="EZS209" s="25"/>
      <c r="EZT209" s="25"/>
      <c r="EZU209" s="25"/>
      <c r="EZV209" s="25"/>
      <c r="EZW209" s="25"/>
      <c r="EZX209" s="25"/>
      <c r="EZY209" s="25"/>
      <c r="EZZ209" s="25"/>
      <c r="FAA209" s="25"/>
      <c r="FAB209" s="25"/>
      <c r="FAC209" s="25"/>
      <c r="FAD209" s="25"/>
      <c r="FAE209" s="25"/>
      <c r="FAF209" s="25"/>
      <c r="FAG209" s="25"/>
      <c r="FAH209" s="25"/>
      <c r="FAI209" s="25"/>
      <c r="FAJ209" s="25"/>
      <c r="FAK209" s="25"/>
      <c r="FAL209" s="25"/>
      <c r="FAM209" s="25"/>
      <c r="FAN209" s="25"/>
      <c r="FAO209" s="25"/>
      <c r="FAP209" s="25"/>
      <c r="FAQ209" s="25"/>
      <c r="FAR209" s="25"/>
      <c r="FAS209" s="25"/>
      <c r="FAT209" s="25"/>
      <c r="FAU209" s="25"/>
      <c r="FAV209" s="25"/>
      <c r="FAW209" s="25"/>
      <c r="FAX209" s="25"/>
      <c r="FAY209" s="25"/>
      <c r="FAZ209" s="25"/>
      <c r="FBA209" s="25"/>
      <c r="FBB209" s="25"/>
      <c r="FBC209" s="25"/>
      <c r="FBD209" s="25"/>
      <c r="FBE209" s="25"/>
      <c r="FBF209" s="25"/>
      <c r="FBG209" s="25"/>
      <c r="FBH209" s="25"/>
      <c r="FBI209" s="25"/>
      <c r="FBJ209" s="25"/>
      <c r="FBK209" s="25"/>
      <c r="FBL209" s="25"/>
      <c r="FBM209" s="25"/>
      <c r="FBN209" s="25"/>
      <c r="FBO209" s="25"/>
      <c r="FBP209" s="25"/>
      <c r="FBQ209" s="25"/>
      <c r="FBR209" s="25"/>
      <c r="FBS209" s="25"/>
      <c r="FBT209" s="25"/>
      <c r="FBU209" s="25"/>
      <c r="FBV209" s="25"/>
      <c r="FBW209" s="25"/>
      <c r="FBX209" s="25"/>
      <c r="FBY209" s="25"/>
      <c r="FBZ209" s="25"/>
      <c r="FCA209" s="25"/>
      <c r="FCB209" s="25"/>
      <c r="FCC209" s="25"/>
      <c r="FCD209" s="25"/>
      <c r="FCE209" s="25"/>
      <c r="FCF209" s="25"/>
      <c r="FCG209" s="25"/>
      <c r="FCH209" s="25"/>
      <c r="FCI209" s="25"/>
      <c r="FCJ209" s="25"/>
      <c r="FCK209" s="25"/>
      <c r="FCL209" s="25"/>
      <c r="FCM209" s="25"/>
      <c r="FCN209" s="25"/>
      <c r="FCO209" s="25"/>
      <c r="FCP209" s="25"/>
      <c r="FCQ209" s="25"/>
      <c r="FCR209" s="25"/>
      <c r="FCS209" s="25"/>
      <c r="FCT209" s="25"/>
      <c r="FCU209" s="25"/>
      <c r="FCV209" s="25"/>
      <c r="FCW209" s="25"/>
      <c r="FCX209" s="25"/>
      <c r="FCY209" s="25"/>
      <c r="FCZ209" s="25"/>
      <c r="FDA209" s="25"/>
      <c r="FDB209" s="25"/>
      <c r="FDC209" s="25"/>
      <c r="FDD209" s="25"/>
      <c r="FDE209" s="25"/>
      <c r="FDF209" s="25"/>
      <c r="FDG209" s="25"/>
      <c r="FDH209" s="25"/>
      <c r="FDI209" s="25"/>
      <c r="FDJ209" s="25"/>
      <c r="FDK209" s="25"/>
      <c r="FDL209" s="25"/>
      <c r="FDM209" s="25"/>
      <c r="FDN209" s="25"/>
      <c r="FDO209" s="25"/>
      <c r="FDP209" s="25"/>
      <c r="FDQ209" s="25"/>
      <c r="FDR209" s="25"/>
      <c r="FDS209" s="25"/>
      <c r="FDT209" s="25"/>
      <c r="FDU209" s="25"/>
      <c r="FDV209" s="25"/>
      <c r="FDW209" s="25"/>
      <c r="FDX209" s="25"/>
      <c r="FDY209" s="25"/>
      <c r="FDZ209" s="25"/>
      <c r="FEA209" s="25"/>
      <c r="FEB209" s="25"/>
      <c r="FEC209" s="25"/>
      <c r="FED209" s="25"/>
      <c r="FEE209" s="25"/>
      <c r="FEF209" s="25"/>
      <c r="FEG209" s="25"/>
      <c r="FEH209" s="25"/>
      <c r="FEI209" s="25"/>
      <c r="FEJ209" s="25"/>
      <c r="FEK209" s="25"/>
      <c r="FEL209" s="25"/>
      <c r="FEM209" s="25"/>
      <c r="FEN209" s="25"/>
      <c r="FEO209" s="25"/>
      <c r="FEP209" s="25"/>
      <c r="FEQ209" s="25"/>
      <c r="FER209" s="25"/>
      <c r="FES209" s="25"/>
      <c r="FET209" s="25"/>
      <c r="FEU209" s="25"/>
      <c r="FEV209" s="25"/>
      <c r="FEW209" s="25"/>
      <c r="FEX209" s="25"/>
      <c r="FEY209" s="25"/>
      <c r="FEZ209" s="25"/>
      <c r="FFA209" s="25"/>
      <c r="FFB209" s="25"/>
      <c r="FFC209" s="25"/>
      <c r="FFD209" s="25"/>
      <c r="FFE209" s="25"/>
      <c r="FFF209" s="25"/>
      <c r="FFG209" s="25"/>
      <c r="FFH209" s="25"/>
      <c r="FFI209" s="25"/>
      <c r="FFJ209" s="25"/>
      <c r="FFK209" s="25"/>
      <c r="FFL209" s="25"/>
      <c r="FFM209" s="25"/>
      <c r="FFN209" s="25"/>
      <c r="FFO209" s="25"/>
      <c r="FFP209" s="25"/>
      <c r="FFQ209" s="25"/>
      <c r="FFR209" s="25"/>
      <c r="FFS209" s="25"/>
      <c r="FFT209" s="25"/>
      <c r="FFU209" s="25"/>
      <c r="FFV209" s="25"/>
      <c r="FFW209" s="25"/>
      <c r="FFX209" s="25"/>
      <c r="FFY209" s="25"/>
      <c r="FFZ209" s="25"/>
      <c r="FGA209" s="25"/>
      <c r="FGB209" s="25"/>
      <c r="FGC209" s="25"/>
      <c r="FGD209" s="25"/>
      <c r="FGE209" s="25"/>
      <c r="FGF209" s="25"/>
      <c r="FGG209" s="25"/>
      <c r="FGH209" s="25"/>
      <c r="FGI209" s="25"/>
      <c r="FGJ209" s="25"/>
      <c r="FGK209" s="25"/>
      <c r="FGL209" s="25"/>
      <c r="FGM209" s="25"/>
      <c r="FGN209" s="25"/>
      <c r="FGO209" s="25"/>
      <c r="FGP209" s="25"/>
      <c r="FGQ209" s="25"/>
      <c r="FGR209" s="25"/>
      <c r="FGS209" s="25"/>
      <c r="FGT209" s="25"/>
      <c r="FGU209" s="25"/>
      <c r="FGV209" s="25"/>
      <c r="FGW209" s="25"/>
      <c r="FGX209" s="25"/>
      <c r="FGY209" s="25"/>
      <c r="FGZ209" s="25"/>
      <c r="FHA209" s="25"/>
      <c r="FHB209" s="25"/>
      <c r="FHC209" s="25"/>
      <c r="FHD209" s="25"/>
      <c r="FHE209" s="25"/>
      <c r="FHF209" s="25"/>
      <c r="FHG209" s="25"/>
      <c r="FHH209" s="25"/>
      <c r="FHI209" s="25"/>
      <c r="FHJ209" s="25"/>
      <c r="FHK209" s="25"/>
      <c r="FHL209" s="25"/>
      <c r="FHM209" s="25"/>
      <c r="FHN209" s="25"/>
      <c r="FHO209" s="25"/>
      <c r="FHP209" s="25"/>
      <c r="FHQ209" s="25"/>
      <c r="FHR209" s="25"/>
      <c r="FHS209" s="25"/>
      <c r="FHT209" s="25"/>
      <c r="FHU209" s="25"/>
      <c r="FHV209" s="25"/>
      <c r="FHW209" s="25"/>
      <c r="FHX209" s="25"/>
      <c r="FHY209" s="25"/>
      <c r="FHZ209" s="25"/>
      <c r="FIA209" s="25"/>
      <c r="FIB209" s="25"/>
      <c r="FIC209" s="25"/>
      <c r="FID209" s="25"/>
      <c r="FIE209" s="25"/>
      <c r="FIF209" s="25"/>
      <c r="FIG209" s="25"/>
      <c r="FIH209" s="25"/>
      <c r="FII209" s="25"/>
      <c r="FIJ209" s="25"/>
      <c r="FIK209" s="25"/>
      <c r="FIL209" s="25"/>
      <c r="FIM209" s="25"/>
      <c r="FIN209" s="25"/>
      <c r="FIO209" s="25"/>
      <c r="FIP209" s="25"/>
      <c r="FIQ209" s="25"/>
      <c r="FIR209" s="25"/>
      <c r="FIS209" s="25"/>
      <c r="FIT209" s="25"/>
      <c r="FIU209" s="25"/>
      <c r="FIV209" s="25"/>
      <c r="FIW209" s="25"/>
      <c r="FIX209" s="25"/>
      <c r="FIY209" s="25"/>
      <c r="FIZ209" s="25"/>
      <c r="FJA209" s="25"/>
      <c r="FJB209" s="25"/>
      <c r="FJC209" s="25"/>
      <c r="FJD209" s="25"/>
      <c r="FJE209" s="25"/>
      <c r="FJF209" s="25"/>
      <c r="FJG209" s="25"/>
      <c r="FJH209" s="25"/>
      <c r="FJI209" s="25"/>
      <c r="FJJ209" s="25"/>
      <c r="FJK209" s="25"/>
      <c r="FJL209" s="25"/>
      <c r="FJM209" s="25"/>
      <c r="FJN209" s="25"/>
      <c r="FJO209" s="25"/>
      <c r="FJP209" s="25"/>
      <c r="FJQ209" s="25"/>
      <c r="FJR209" s="25"/>
      <c r="FJS209" s="25"/>
      <c r="FJT209" s="25"/>
      <c r="FJU209" s="25"/>
      <c r="FJV209" s="25"/>
      <c r="FJW209" s="25"/>
      <c r="FJX209" s="25"/>
      <c r="FJY209" s="25"/>
      <c r="FJZ209" s="25"/>
      <c r="FKA209" s="25"/>
      <c r="FKB209" s="25"/>
      <c r="FKC209" s="25"/>
      <c r="FKD209" s="25"/>
      <c r="FKE209" s="25"/>
      <c r="FKF209" s="25"/>
      <c r="FKG209" s="25"/>
      <c r="FKH209" s="25"/>
      <c r="FKI209" s="25"/>
      <c r="FKJ209" s="25"/>
      <c r="FKK209" s="25"/>
      <c r="FKL209" s="25"/>
      <c r="FKM209" s="25"/>
      <c r="FKN209" s="25"/>
      <c r="FKO209" s="25"/>
      <c r="FKP209" s="25"/>
      <c r="FKQ209" s="25"/>
      <c r="FKR209" s="25"/>
      <c r="FKS209" s="25"/>
      <c r="FKT209" s="25"/>
      <c r="FKU209" s="25"/>
      <c r="FKV209" s="25"/>
      <c r="FKW209" s="25"/>
      <c r="FKX209" s="25"/>
      <c r="FKY209" s="25"/>
      <c r="FKZ209" s="25"/>
      <c r="FLA209" s="25"/>
      <c r="FLB209" s="25"/>
      <c r="FLC209" s="25"/>
      <c r="FLD209" s="25"/>
      <c r="FLE209" s="25"/>
      <c r="FLF209" s="25"/>
      <c r="FLG209" s="25"/>
      <c r="FLH209" s="25"/>
      <c r="FLI209" s="25"/>
      <c r="FLJ209" s="25"/>
      <c r="FLK209" s="25"/>
      <c r="FLL209" s="25"/>
      <c r="FLM209" s="25"/>
      <c r="FLN209" s="25"/>
      <c r="FLO209" s="25"/>
      <c r="FLP209" s="25"/>
      <c r="FLQ209" s="25"/>
      <c r="FLR209" s="25"/>
      <c r="FLS209" s="25"/>
      <c r="FLT209" s="25"/>
      <c r="FLU209" s="25"/>
      <c r="FLV209" s="25"/>
      <c r="FLW209" s="25"/>
      <c r="FLX209" s="25"/>
      <c r="FLY209" s="25"/>
      <c r="FLZ209" s="25"/>
      <c r="FMA209" s="25"/>
      <c r="FMB209" s="25"/>
      <c r="FMC209" s="25"/>
      <c r="FMD209" s="25"/>
      <c r="FME209" s="25"/>
      <c r="FMF209" s="25"/>
      <c r="FMG209" s="25"/>
      <c r="FMH209" s="25"/>
      <c r="FMI209" s="25"/>
      <c r="FMJ209" s="25"/>
      <c r="FMK209" s="25"/>
      <c r="FML209" s="25"/>
      <c r="FMM209" s="25"/>
      <c r="FMN209" s="25"/>
      <c r="FMO209" s="25"/>
      <c r="FMP209" s="25"/>
      <c r="FMQ209" s="25"/>
      <c r="FMR209" s="25"/>
      <c r="FMS209" s="25"/>
      <c r="FMT209" s="25"/>
      <c r="FMU209" s="25"/>
      <c r="FMV209" s="25"/>
      <c r="FMW209" s="25"/>
      <c r="FMX209" s="25"/>
      <c r="FMY209" s="25"/>
      <c r="FMZ209" s="25"/>
      <c r="FNA209" s="25"/>
      <c r="FNB209" s="25"/>
      <c r="FNC209" s="25"/>
      <c r="FND209" s="25"/>
      <c r="FNE209" s="25"/>
      <c r="FNF209" s="25"/>
      <c r="FNG209" s="25"/>
      <c r="FNH209" s="25"/>
      <c r="FNI209" s="25"/>
      <c r="FNJ209" s="25"/>
      <c r="FNK209" s="25"/>
      <c r="FNL209" s="25"/>
      <c r="FNM209" s="25"/>
      <c r="FNN209" s="25"/>
      <c r="FNO209" s="25"/>
      <c r="FNP209" s="25"/>
      <c r="FNQ209" s="25"/>
      <c r="FNR209" s="25"/>
      <c r="FNS209" s="25"/>
      <c r="FNT209" s="25"/>
      <c r="FNU209" s="25"/>
      <c r="FNV209" s="25"/>
      <c r="FNW209" s="25"/>
      <c r="FNX209" s="25"/>
      <c r="FNY209" s="25"/>
      <c r="FNZ209" s="25"/>
      <c r="FOA209" s="25"/>
      <c r="FOB209" s="25"/>
      <c r="FOC209" s="25"/>
      <c r="FOD209" s="25"/>
      <c r="FOE209" s="25"/>
      <c r="FOF209" s="25"/>
      <c r="FOG209" s="25"/>
      <c r="FOH209" s="25"/>
      <c r="FOI209" s="25"/>
      <c r="FOJ209" s="25"/>
      <c r="FOK209" s="25"/>
      <c r="FOL209" s="25"/>
      <c r="FOM209" s="25"/>
      <c r="FON209" s="25"/>
      <c r="FOO209" s="25"/>
      <c r="FOP209" s="25"/>
      <c r="FOQ209" s="25"/>
      <c r="FOR209" s="25"/>
      <c r="FOS209" s="25"/>
      <c r="FOT209" s="25"/>
      <c r="FOU209" s="25"/>
      <c r="FOV209" s="25"/>
      <c r="FOW209" s="25"/>
      <c r="FOX209" s="25"/>
      <c r="FOY209" s="25"/>
      <c r="FOZ209" s="25"/>
      <c r="FPA209" s="25"/>
      <c r="FPB209" s="25"/>
      <c r="FPC209" s="25"/>
      <c r="FPD209" s="25"/>
      <c r="FPE209" s="25"/>
      <c r="FPF209" s="25"/>
      <c r="FPG209" s="25"/>
      <c r="FPH209" s="25"/>
      <c r="FPI209" s="25"/>
      <c r="FPJ209" s="25"/>
      <c r="FPK209" s="25"/>
      <c r="FPL209" s="25"/>
      <c r="FPM209" s="25"/>
      <c r="FPN209" s="25"/>
      <c r="FPO209" s="25"/>
      <c r="FPP209" s="25"/>
      <c r="FPQ209" s="25"/>
      <c r="FPR209" s="25"/>
      <c r="FPS209" s="25"/>
      <c r="FPT209" s="25"/>
      <c r="FPU209" s="25"/>
      <c r="FPV209" s="25"/>
      <c r="FPW209" s="25"/>
      <c r="FPX209" s="25"/>
      <c r="FPY209" s="25"/>
      <c r="FPZ209" s="25"/>
      <c r="FQA209" s="25"/>
      <c r="FQB209" s="25"/>
      <c r="FQC209" s="25"/>
      <c r="FQD209" s="25"/>
      <c r="FQE209" s="25"/>
      <c r="FQF209" s="25"/>
      <c r="FQG209" s="25"/>
      <c r="FQH209" s="25"/>
      <c r="FQI209" s="25"/>
      <c r="FQJ209" s="25"/>
      <c r="FQK209" s="25"/>
      <c r="FQL209" s="25"/>
      <c r="FQM209" s="25"/>
      <c r="FQN209" s="25"/>
      <c r="FQO209" s="25"/>
      <c r="FQP209" s="25"/>
      <c r="FQQ209" s="25"/>
      <c r="FQR209" s="25"/>
      <c r="FQS209" s="25"/>
      <c r="FQT209" s="25"/>
      <c r="FQU209" s="25"/>
      <c r="FQV209" s="25"/>
      <c r="FQW209" s="25"/>
      <c r="FQX209" s="25"/>
      <c r="FQY209" s="25"/>
      <c r="FQZ209" s="25"/>
      <c r="FRA209" s="25"/>
      <c r="FRB209" s="25"/>
      <c r="FRC209" s="25"/>
      <c r="FRD209" s="25"/>
      <c r="FRE209" s="25"/>
      <c r="FRF209" s="25"/>
      <c r="FRG209" s="25"/>
      <c r="FRH209" s="25"/>
      <c r="FRI209" s="25"/>
      <c r="FRJ209" s="25"/>
      <c r="FRK209" s="25"/>
      <c r="FRL209" s="25"/>
      <c r="FRM209" s="25"/>
      <c r="FRN209" s="25"/>
      <c r="FRO209" s="25"/>
      <c r="FRP209" s="25"/>
      <c r="FRQ209" s="25"/>
      <c r="FRR209" s="25"/>
      <c r="FRS209" s="25"/>
      <c r="FRT209" s="25"/>
      <c r="FRU209" s="25"/>
      <c r="FRV209" s="25"/>
      <c r="FRW209" s="25"/>
      <c r="FRX209" s="25"/>
      <c r="FRY209" s="25"/>
      <c r="FRZ209" s="25"/>
      <c r="FSA209" s="25"/>
      <c r="FSB209" s="25"/>
      <c r="FSC209" s="25"/>
      <c r="FSD209" s="25"/>
      <c r="FSE209" s="25"/>
      <c r="FSF209" s="25"/>
      <c r="FSG209" s="25"/>
      <c r="FSH209" s="25"/>
      <c r="FSI209" s="25"/>
      <c r="FSJ209" s="25"/>
      <c r="FSK209" s="25"/>
      <c r="FSL209" s="25"/>
      <c r="FSM209" s="25"/>
      <c r="FSN209" s="25"/>
      <c r="FSO209" s="25"/>
      <c r="FSP209" s="25"/>
      <c r="FSQ209" s="25"/>
      <c r="FSR209" s="25"/>
      <c r="FSS209" s="25"/>
      <c r="FST209" s="25"/>
      <c r="FSU209" s="25"/>
      <c r="FSV209" s="25"/>
      <c r="FSW209" s="25"/>
      <c r="FSX209" s="25"/>
      <c r="FSY209" s="25"/>
      <c r="FSZ209" s="25"/>
      <c r="FTA209" s="25"/>
      <c r="FTB209" s="25"/>
      <c r="FTC209" s="25"/>
      <c r="FTD209" s="25"/>
      <c r="FTE209" s="25"/>
      <c r="FTF209" s="25"/>
      <c r="FTG209" s="25"/>
      <c r="FTH209" s="25"/>
      <c r="FTI209" s="25"/>
      <c r="FTJ209" s="25"/>
      <c r="FTK209" s="25"/>
      <c r="FTL209" s="25"/>
      <c r="FTM209" s="25"/>
      <c r="FTN209" s="25"/>
      <c r="FTO209" s="25"/>
      <c r="FTP209" s="25"/>
      <c r="FTQ209" s="25"/>
      <c r="FTR209" s="25"/>
      <c r="FTS209" s="25"/>
      <c r="FTT209" s="25"/>
      <c r="FTU209" s="25"/>
      <c r="FTV209" s="25"/>
      <c r="FTW209" s="25"/>
      <c r="FTX209" s="25"/>
      <c r="FTY209" s="25"/>
      <c r="FTZ209" s="25"/>
      <c r="FUA209" s="25"/>
      <c r="FUB209" s="25"/>
      <c r="FUC209" s="25"/>
      <c r="FUD209" s="25"/>
      <c r="FUE209" s="25"/>
      <c r="FUF209" s="25"/>
      <c r="FUG209" s="25"/>
      <c r="FUH209" s="25"/>
      <c r="FUI209" s="25"/>
      <c r="FUJ209" s="25"/>
      <c r="FUK209" s="25"/>
      <c r="FUL209" s="25"/>
      <c r="FUM209" s="25"/>
      <c r="FUN209" s="25"/>
      <c r="FUO209" s="25"/>
      <c r="FUP209" s="25"/>
      <c r="FUQ209" s="25"/>
      <c r="FUR209" s="25"/>
      <c r="FUS209" s="25"/>
      <c r="FUT209" s="25"/>
      <c r="FUU209" s="25"/>
      <c r="FUV209" s="25"/>
      <c r="FUW209" s="25"/>
      <c r="FUX209" s="25"/>
      <c r="FUY209" s="25"/>
      <c r="FUZ209" s="25"/>
      <c r="FVA209" s="25"/>
      <c r="FVB209" s="25"/>
      <c r="FVC209" s="25"/>
      <c r="FVD209" s="25"/>
      <c r="FVE209" s="25"/>
      <c r="FVF209" s="25"/>
      <c r="FVG209" s="25"/>
      <c r="FVH209" s="25"/>
      <c r="FVI209" s="25"/>
      <c r="FVJ209" s="25"/>
      <c r="FVK209" s="25"/>
      <c r="FVL209" s="25"/>
      <c r="FVM209" s="25"/>
      <c r="FVN209" s="25"/>
      <c r="FVO209" s="25"/>
      <c r="FVP209" s="25"/>
      <c r="FVQ209" s="25"/>
      <c r="FVR209" s="25"/>
      <c r="FVS209" s="25"/>
      <c r="FVT209" s="25"/>
      <c r="FVU209" s="25"/>
      <c r="FVV209" s="25"/>
      <c r="FVW209" s="25"/>
      <c r="FVX209" s="25"/>
      <c r="FVY209" s="25"/>
      <c r="FVZ209" s="25"/>
      <c r="FWA209" s="25"/>
      <c r="FWB209" s="25"/>
      <c r="FWC209" s="25"/>
      <c r="FWD209" s="25"/>
      <c r="FWE209" s="25"/>
      <c r="FWF209" s="25"/>
      <c r="FWG209" s="25"/>
      <c r="FWH209" s="25"/>
      <c r="FWI209" s="25"/>
      <c r="FWJ209" s="25"/>
      <c r="FWK209" s="25"/>
      <c r="FWL209" s="25"/>
      <c r="FWM209" s="25"/>
      <c r="FWN209" s="25"/>
      <c r="FWO209" s="25"/>
      <c r="FWP209" s="25"/>
      <c r="FWQ209" s="25"/>
      <c r="FWR209" s="25"/>
      <c r="FWS209" s="25"/>
      <c r="FWT209" s="25"/>
      <c r="FWU209" s="25"/>
      <c r="FWV209" s="25"/>
      <c r="FWW209" s="25"/>
      <c r="FWX209" s="25"/>
      <c r="FWY209" s="25"/>
      <c r="FWZ209" s="25"/>
      <c r="FXA209" s="25"/>
      <c r="FXB209" s="25"/>
      <c r="FXC209" s="25"/>
      <c r="FXD209" s="25"/>
      <c r="FXE209" s="25"/>
      <c r="FXF209" s="25"/>
      <c r="FXG209" s="25"/>
      <c r="FXH209" s="25"/>
      <c r="FXI209" s="25"/>
      <c r="FXJ209" s="25"/>
      <c r="FXK209" s="25"/>
      <c r="FXL209" s="25"/>
      <c r="FXM209" s="25"/>
      <c r="FXN209" s="25"/>
      <c r="FXO209" s="25"/>
      <c r="FXP209" s="25"/>
      <c r="FXQ209" s="25"/>
      <c r="FXR209" s="25"/>
      <c r="FXS209" s="25"/>
      <c r="FXT209" s="25"/>
      <c r="FXU209" s="25"/>
      <c r="FXV209" s="25"/>
      <c r="FXW209" s="25"/>
      <c r="FXX209" s="25"/>
      <c r="FXY209" s="25"/>
      <c r="FXZ209" s="25"/>
      <c r="FYA209" s="25"/>
      <c r="FYB209" s="25"/>
      <c r="FYC209" s="25"/>
      <c r="FYD209" s="25"/>
      <c r="FYE209" s="25"/>
      <c r="FYF209" s="25"/>
      <c r="FYG209" s="25"/>
      <c r="FYH209" s="25"/>
      <c r="FYI209" s="25"/>
      <c r="FYJ209" s="25"/>
      <c r="FYK209" s="25"/>
      <c r="FYL209" s="25"/>
      <c r="FYM209" s="25"/>
      <c r="FYN209" s="25"/>
      <c r="FYO209" s="25"/>
      <c r="FYP209" s="25"/>
      <c r="FYQ209" s="25"/>
      <c r="FYR209" s="25"/>
      <c r="FYS209" s="25"/>
      <c r="FYT209" s="25"/>
      <c r="FYU209" s="25"/>
      <c r="FYV209" s="25"/>
      <c r="FYW209" s="25"/>
      <c r="FYX209" s="25"/>
      <c r="FYY209" s="25"/>
      <c r="FYZ209" s="25"/>
      <c r="FZA209" s="25"/>
      <c r="FZB209" s="25"/>
      <c r="FZC209" s="25"/>
      <c r="FZD209" s="25"/>
      <c r="FZE209" s="25"/>
      <c r="FZF209" s="25"/>
      <c r="FZG209" s="25"/>
      <c r="FZH209" s="25"/>
      <c r="FZI209" s="25"/>
      <c r="FZJ209" s="25"/>
      <c r="FZK209" s="25"/>
      <c r="FZL209" s="25"/>
      <c r="FZM209" s="25"/>
      <c r="FZN209" s="25"/>
      <c r="FZO209" s="25"/>
      <c r="FZP209" s="25"/>
      <c r="FZQ209" s="25"/>
      <c r="FZR209" s="25"/>
      <c r="FZS209" s="25"/>
      <c r="FZT209" s="25"/>
      <c r="FZU209" s="25"/>
      <c r="FZV209" s="25"/>
      <c r="FZW209" s="25"/>
      <c r="FZX209" s="25"/>
      <c r="FZY209" s="25"/>
      <c r="FZZ209" s="25"/>
      <c r="GAA209" s="25"/>
      <c r="GAB209" s="25"/>
      <c r="GAC209" s="25"/>
      <c r="GAD209" s="25"/>
      <c r="GAE209" s="25"/>
      <c r="GAF209" s="25"/>
      <c r="GAG209" s="25"/>
      <c r="GAH209" s="25"/>
      <c r="GAI209" s="25"/>
      <c r="GAJ209" s="25"/>
      <c r="GAK209" s="25"/>
      <c r="GAL209" s="25"/>
      <c r="GAM209" s="25"/>
      <c r="GAN209" s="25"/>
      <c r="GAO209" s="25"/>
      <c r="GAP209" s="25"/>
      <c r="GAQ209" s="25"/>
      <c r="GAR209" s="25"/>
      <c r="GAS209" s="25"/>
      <c r="GAT209" s="25"/>
      <c r="GAU209" s="25"/>
      <c r="GAV209" s="25"/>
      <c r="GAW209" s="25"/>
      <c r="GAX209" s="25"/>
      <c r="GAY209" s="25"/>
      <c r="GAZ209" s="25"/>
      <c r="GBA209" s="25"/>
      <c r="GBB209" s="25"/>
      <c r="GBC209" s="25"/>
      <c r="GBD209" s="25"/>
      <c r="GBE209" s="25"/>
      <c r="GBF209" s="25"/>
      <c r="GBG209" s="25"/>
      <c r="GBH209" s="25"/>
      <c r="GBI209" s="25"/>
      <c r="GBJ209" s="25"/>
      <c r="GBK209" s="25"/>
      <c r="GBL209" s="25"/>
      <c r="GBM209" s="25"/>
      <c r="GBN209" s="25"/>
      <c r="GBO209" s="25"/>
      <c r="GBP209" s="25"/>
      <c r="GBQ209" s="25"/>
      <c r="GBR209" s="25"/>
      <c r="GBS209" s="25"/>
      <c r="GBT209" s="25"/>
      <c r="GBU209" s="25"/>
      <c r="GBV209" s="25"/>
      <c r="GBW209" s="25"/>
      <c r="GBX209" s="25"/>
      <c r="GBY209" s="25"/>
      <c r="GBZ209" s="25"/>
      <c r="GCA209" s="25"/>
      <c r="GCB209" s="25"/>
      <c r="GCC209" s="25"/>
      <c r="GCD209" s="25"/>
      <c r="GCE209" s="25"/>
      <c r="GCF209" s="25"/>
      <c r="GCG209" s="25"/>
      <c r="GCH209" s="25"/>
      <c r="GCI209" s="25"/>
      <c r="GCJ209" s="25"/>
      <c r="GCK209" s="25"/>
      <c r="GCL209" s="25"/>
      <c r="GCM209" s="25"/>
      <c r="GCN209" s="25"/>
      <c r="GCO209" s="25"/>
      <c r="GCP209" s="25"/>
      <c r="GCQ209" s="25"/>
      <c r="GCR209" s="25"/>
      <c r="GCS209" s="25"/>
      <c r="GCT209" s="25"/>
      <c r="GCU209" s="25"/>
      <c r="GCV209" s="25"/>
      <c r="GCW209" s="25"/>
      <c r="GCX209" s="25"/>
      <c r="GCY209" s="25"/>
      <c r="GCZ209" s="25"/>
      <c r="GDA209" s="25"/>
      <c r="GDB209" s="25"/>
      <c r="GDC209" s="25"/>
      <c r="GDD209" s="25"/>
      <c r="GDE209" s="25"/>
      <c r="GDF209" s="25"/>
      <c r="GDG209" s="25"/>
      <c r="GDH209" s="25"/>
      <c r="GDI209" s="25"/>
      <c r="GDJ209" s="25"/>
      <c r="GDK209" s="25"/>
      <c r="GDL209" s="25"/>
      <c r="GDM209" s="25"/>
      <c r="GDN209" s="25"/>
      <c r="GDO209" s="25"/>
      <c r="GDP209" s="25"/>
      <c r="GDQ209" s="25"/>
      <c r="GDR209" s="25"/>
      <c r="GDS209" s="25"/>
      <c r="GDT209" s="25"/>
      <c r="GDU209" s="25"/>
      <c r="GDV209" s="25"/>
      <c r="GDW209" s="25"/>
      <c r="GDX209" s="25"/>
      <c r="GDY209" s="25"/>
      <c r="GDZ209" s="25"/>
      <c r="GEA209" s="25"/>
      <c r="GEB209" s="25"/>
      <c r="GEC209" s="25"/>
      <c r="GED209" s="25"/>
      <c r="GEE209" s="25"/>
      <c r="GEF209" s="25"/>
      <c r="GEG209" s="25"/>
      <c r="GEH209" s="25"/>
      <c r="GEI209" s="25"/>
      <c r="GEJ209" s="25"/>
      <c r="GEK209" s="25"/>
      <c r="GEL209" s="25"/>
      <c r="GEM209" s="25"/>
      <c r="GEN209" s="25"/>
      <c r="GEO209" s="25"/>
      <c r="GEP209" s="25"/>
      <c r="GEQ209" s="25"/>
      <c r="GER209" s="25"/>
      <c r="GES209" s="25"/>
      <c r="GET209" s="25"/>
      <c r="GEU209" s="25"/>
      <c r="GEV209" s="25"/>
      <c r="GEW209" s="25"/>
      <c r="GEX209" s="25"/>
      <c r="GEY209" s="25"/>
      <c r="GEZ209" s="25"/>
      <c r="GFA209" s="25"/>
      <c r="GFB209" s="25"/>
      <c r="GFC209" s="25"/>
      <c r="GFD209" s="25"/>
      <c r="GFE209" s="25"/>
      <c r="GFF209" s="25"/>
      <c r="GFG209" s="25"/>
      <c r="GFH209" s="25"/>
      <c r="GFI209" s="25"/>
      <c r="GFJ209" s="25"/>
      <c r="GFK209" s="25"/>
      <c r="GFL209" s="25"/>
      <c r="GFM209" s="25"/>
      <c r="GFN209" s="25"/>
      <c r="GFO209" s="25"/>
      <c r="GFP209" s="25"/>
      <c r="GFQ209" s="25"/>
      <c r="GFR209" s="25"/>
      <c r="GFS209" s="25"/>
      <c r="GFT209" s="25"/>
      <c r="GFU209" s="25"/>
      <c r="GFV209" s="25"/>
      <c r="GFW209" s="25"/>
      <c r="GFX209" s="25"/>
      <c r="GFY209" s="25"/>
      <c r="GFZ209" s="25"/>
      <c r="GGA209" s="25"/>
      <c r="GGB209" s="25"/>
      <c r="GGC209" s="25"/>
      <c r="GGD209" s="25"/>
      <c r="GGE209" s="25"/>
      <c r="GGF209" s="25"/>
      <c r="GGG209" s="25"/>
      <c r="GGH209" s="25"/>
      <c r="GGI209" s="25"/>
      <c r="GGJ209" s="25"/>
      <c r="GGK209" s="25"/>
      <c r="GGL209" s="25"/>
      <c r="GGM209" s="25"/>
      <c r="GGN209" s="25"/>
      <c r="GGO209" s="25"/>
      <c r="GGP209" s="25"/>
      <c r="GGQ209" s="25"/>
      <c r="GGR209" s="25"/>
      <c r="GGS209" s="25"/>
      <c r="GGT209" s="25"/>
      <c r="GGU209" s="25"/>
      <c r="GGV209" s="25"/>
      <c r="GGW209" s="25"/>
      <c r="GGX209" s="25"/>
      <c r="GGY209" s="25"/>
      <c r="GGZ209" s="25"/>
      <c r="GHA209" s="25"/>
      <c r="GHB209" s="25"/>
      <c r="GHC209" s="25"/>
      <c r="GHD209" s="25"/>
      <c r="GHE209" s="25"/>
      <c r="GHF209" s="25"/>
      <c r="GHG209" s="25"/>
      <c r="GHH209" s="25"/>
      <c r="GHI209" s="25"/>
      <c r="GHJ209" s="25"/>
      <c r="GHK209" s="25"/>
      <c r="GHL209" s="25"/>
      <c r="GHM209" s="25"/>
      <c r="GHN209" s="25"/>
      <c r="GHO209" s="25"/>
      <c r="GHP209" s="25"/>
      <c r="GHQ209" s="25"/>
      <c r="GHR209" s="25"/>
      <c r="GHS209" s="25"/>
      <c r="GHT209" s="25"/>
      <c r="GHU209" s="25"/>
      <c r="GHV209" s="25"/>
      <c r="GHW209" s="25"/>
      <c r="GHX209" s="25"/>
      <c r="GHY209" s="25"/>
      <c r="GHZ209" s="25"/>
      <c r="GIA209" s="25"/>
      <c r="GIB209" s="25"/>
      <c r="GIC209" s="25"/>
      <c r="GID209" s="25"/>
      <c r="GIE209" s="25"/>
      <c r="GIF209" s="25"/>
      <c r="GIG209" s="25"/>
      <c r="GIH209" s="25"/>
      <c r="GII209" s="25"/>
      <c r="GIJ209" s="25"/>
      <c r="GIK209" s="25"/>
      <c r="GIL209" s="25"/>
      <c r="GIM209" s="25"/>
      <c r="GIN209" s="25"/>
      <c r="GIO209" s="25"/>
      <c r="GIP209" s="25"/>
      <c r="GIQ209" s="25"/>
      <c r="GIR209" s="25"/>
      <c r="GIS209" s="25"/>
      <c r="GIT209" s="25"/>
      <c r="GIU209" s="25"/>
      <c r="GIV209" s="25"/>
      <c r="GIW209" s="25"/>
      <c r="GIX209" s="25"/>
      <c r="GIY209" s="25"/>
      <c r="GIZ209" s="25"/>
      <c r="GJA209" s="25"/>
      <c r="GJB209" s="25"/>
      <c r="GJC209" s="25"/>
      <c r="GJD209" s="25"/>
      <c r="GJE209" s="25"/>
      <c r="GJF209" s="25"/>
      <c r="GJG209" s="25"/>
      <c r="GJH209" s="25"/>
      <c r="GJI209" s="25"/>
      <c r="GJJ209" s="25"/>
      <c r="GJK209" s="25"/>
      <c r="GJL209" s="25"/>
      <c r="GJM209" s="25"/>
      <c r="GJN209" s="25"/>
      <c r="GJO209" s="25"/>
      <c r="GJP209" s="25"/>
      <c r="GJQ209" s="25"/>
      <c r="GJR209" s="25"/>
      <c r="GJS209" s="25"/>
      <c r="GJT209" s="25"/>
      <c r="GJU209" s="25"/>
      <c r="GJV209" s="25"/>
      <c r="GJW209" s="25"/>
      <c r="GJX209" s="25"/>
      <c r="GJY209" s="25"/>
      <c r="GJZ209" s="25"/>
      <c r="GKA209" s="25"/>
      <c r="GKB209" s="25"/>
      <c r="GKC209" s="25"/>
      <c r="GKD209" s="25"/>
      <c r="GKE209" s="25"/>
      <c r="GKF209" s="25"/>
      <c r="GKG209" s="25"/>
      <c r="GKH209" s="25"/>
      <c r="GKI209" s="25"/>
      <c r="GKJ209" s="25"/>
      <c r="GKK209" s="25"/>
      <c r="GKL209" s="25"/>
      <c r="GKM209" s="25"/>
      <c r="GKN209" s="25"/>
      <c r="GKO209" s="25"/>
      <c r="GKP209" s="25"/>
      <c r="GKQ209" s="25"/>
      <c r="GKR209" s="25"/>
      <c r="GKS209" s="25"/>
      <c r="GKT209" s="25"/>
      <c r="GKU209" s="25"/>
      <c r="GKV209" s="25"/>
      <c r="GKW209" s="25"/>
      <c r="GKX209" s="25"/>
      <c r="GKY209" s="25"/>
      <c r="GKZ209" s="25"/>
      <c r="GLA209" s="25"/>
      <c r="GLB209" s="25"/>
      <c r="GLC209" s="25"/>
      <c r="GLD209" s="25"/>
      <c r="GLE209" s="25"/>
      <c r="GLF209" s="25"/>
      <c r="GLG209" s="25"/>
      <c r="GLH209" s="25"/>
      <c r="GLI209" s="25"/>
      <c r="GLJ209" s="25"/>
      <c r="GLK209" s="25"/>
      <c r="GLL209" s="25"/>
      <c r="GLM209" s="25"/>
      <c r="GLN209" s="25"/>
      <c r="GLO209" s="25"/>
      <c r="GLP209" s="25"/>
      <c r="GLQ209" s="25"/>
      <c r="GLR209" s="25"/>
      <c r="GLS209" s="25"/>
      <c r="GLT209" s="25"/>
      <c r="GLU209" s="25"/>
      <c r="GLV209" s="25"/>
      <c r="GLW209" s="25"/>
      <c r="GLX209" s="25"/>
      <c r="GLY209" s="25"/>
      <c r="GLZ209" s="25"/>
      <c r="GMA209" s="25"/>
      <c r="GMB209" s="25"/>
      <c r="GMC209" s="25"/>
      <c r="GMD209" s="25"/>
      <c r="GME209" s="25"/>
      <c r="GMF209" s="25"/>
      <c r="GMG209" s="25"/>
      <c r="GMH209" s="25"/>
      <c r="GMI209" s="25"/>
      <c r="GMJ209" s="25"/>
      <c r="GMK209" s="25"/>
      <c r="GML209" s="25"/>
      <c r="GMM209" s="25"/>
      <c r="GMN209" s="25"/>
      <c r="GMO209" s="25"/>
      <c r="GMP209" s="25"/>
      <c r="GMQ209" s="25"/>
      <c r="GMR209" s="25"/>
      <c r="GMS209" s="25"/>
      <c r="GMT209" s="25"/>
      <c r="GMU209" s="25"/>
      <c r="GMV209" s="25"/>
      <c r="GMW209" s="25"/>
      <c r="GMX209" s="25"/>
      <c r="GMY209" s="25"/>
      <c r="GMZ209" s="25"/>
      <c r="GNA209" s="25"/>
      <c r="GNB209" s="25"/>
      <c r="GNC209" s="25"/>
      <c r="GND209" s="25"/>
      <c r="GNE209" s="25"/>
      <c r="GNF209" s="25"/>
      <c r="GNG209" s="25"/>
      <c r="GNH209" s="25"/>
      <c r="GNI209" s="25"/>
      <c r="GNJ209" s="25"/>
      <c r="GNK209" s="25"/>
      <c r="GNL209" s="25"/>
      <c r="GNM209" s="25"/>
      <c r="GNN209" s="25"/>
      <c r="GNO209" s="25"/>
      <c r="GNP209" s="25"/>
      <c r="GNQ209" s="25"/>
      <c r="GNR209" s="25"/>
      <c r="GNS209" s="25"/>
      <c r="GNT209" s="25"/>
      <c r="GNU209" s="25"/>
      <c r="GNV209" s="25"/>
      <c r="GNW209" s="25"/>
      <c r="GNX209" s="25"/>
      <c r="GNY209" s="25"/>
      <c r="GNZ209" s="25"/>
      <c r="GOA209" s="25"/>
      <c r="GOB209" s="25"/>
      <c r="GOC209" s="25"/>
      <c r="GOD209" s="25"/>
      <c r="GOE209" s="25"/>
      <c r="GOF209" s="25"/>
      <c r="GOG209" s="25"/>
      <c r="GOH209" s="25"/>
      <c r="GOI209" s="25"/>
      <c r="GOJ209" s="25"/>
      <c r="GOK209" s="25"/>
      <c r="GOL209" s="25"/>
      <c r="GOM209" s="25"/>
      <c r="GON209" s="25"/>
      <c r="GOO209" s="25"/>
      <c r="GOP209" s="25"/>
      <c r="GOQ209" s="25"/>
      <c r="GOR209" s="25"/>
      <c r="GOS209" s="25"/>
      <c r="GOT209" s="25"/>
      <c r="GOU209" s="25"/>
      <c r="GOV209" s="25"/>
      <c r="GOW209" s="25"/>
      <c r="GOX209" s="25"/>
      <c r="GOY209" s="25"/>
      <c r="GOZ209" s="25"/>
      <c r="GPA209" s="25"/>
      <c r="GPB209" s="25"/>
      <c r="GPC209" s="25"/>
      <c r="GPD209" s="25"/>
      <c r="GPE209" s="25"/>
      <c r="GPF209" s="25"/>
      <c r="GPG209" s="25"/>
      <c r="GPH209" s="25"/>
      <c r="GPI209" s="25"/>
      <c r="GPJ209" s="25"/>
      <c r="GPK209" s="25"/>
      <c r="GPL209" s="25"/>
      <c r="GPM209" s="25"/>
      <c r="GPN209" s="25"/>
      <c r="GPO209" s="25"/>
      <c r="GPP209" s="25"/>
      <c r="GPQ209" s="25"/>
      <c r="GPR209" s="25"/>
      <c r="GPS209" s="25"/>
      <c r="GPT209" s="25"/>
      <c r="GPU209" s="25"/>
      <c r="GPV209" s="25"/>
      <c r="GPW209" s="25"/>
      <c r="GPX209" s="25"/>
      <c r="GPY209" s="25"/>
      <c r="GPZ209" s="25"/>
      <c r="GQA209" s="25"/>
      <c r="GQB209" s="25"/>
      <c r="GQC209" s="25"/>
      <c r="GQD209" s="25"/>
      <c r="GQE209" s="25"/>
      <c r="GQF209" s="25"/>
      <c r="GQG209" s="25"/>
      <c r="GQH209" s="25"/>
      <c r="GQI209" s="25"/>
      <c r="GQJ209" s="25"/>
      <c r="GQK209" s="25"/>
      <c r="GQL209" s="25"/>
      <c r="GQM209" s="25"/>
      <c r="GQN209" s="25"/>
      <c r="GQO209" s="25"/>
      <c r="GQP209" s="25"/>
      <c r="GQQ209" s="25"/>
      <c r="GQR209" s="25"/>
      <c r="GQS209" s="25"/>
      <c r="GQT209" s="25"/>
      <c r="GQU209" s="25"/>
      <c r="GQV209" s="25"/>
      <c r="GQW209" s="25"/>
      <c r="GQX209" s="25"/>
      <c r="GQY209" s="25"/>
      <c r="GQZ209" s="25"/>
      <c r="GRA209" s="25"/>
      <c r="GRB209" s="25"/>
      <c r="GRC209" s="25"/>
      <c r="GRD209" s="25"/>
      <c r="GRE209" s="25"/>
      <c r="GRF209" s="25"/>
      <c r="GRG209" s="25"/>
      <c r="GRH209" s="25"/>
      <c r="GRI209" s="25"/>
      <c r="GRJ209" s="25"/>
      <c r="GRK209" s="25"/>
      <c r="GRL209" s="25"/>
      <c r="GRM209" s="25"/>
      <c r="GRN209" s="25"/>
      <c r="GRO209" s="25"/>
      <c r="GRP209" s="25"/>
      <c r="GRQ209" s="25"/>
      <c r="GRR209" s="25"/>
      <c r="GRS209" s="25"/>
      <c r="GRT209" s="25"/>
      <c r="GRU209" s="25"/>
      <c r="GRV209" s="25"/>
      <c r="GRW209" s="25"/>
      <c r="GRX209" s="25"/>
      <c r="GRY209" s="25"/>
      <c r="GRZ209" s="25"/>
      <c r="GSA209" s="25"/>
      <c r="GSB209" s="25"/>
      <c r="GSC209" s="25"/>
      <c r="GSD209" s="25"/>
      <c r="GSE209" s="25"/>
      <c r="GSF209" s="25"/>
      <c r="GSG209" s="25"/>
      <c r="GSH209" s="25"/>
      <c r="GSI209" s="25"/>
      <c r="GSJ209" s="25"/>
      <c r="GSK209" s="25"/>
      <c r="GSL209" s="25"/>
      <c r="GSM209" s="25"/>
      <c r="GSN209" s="25"/>
      <c r="GSO209" s="25"/>
      <c r="GSP209" s="25"/>
      <c r="GSQ209" s="25"/>
      <c r="GSR209" s="25"/>
      <c r="GSS209" s="25"/>
      <c r="GST209" s="25"/>
      <c r="GSU209" s="25"/>
      <c r="GSV209" s="25"/>
      <c r="GSW209" s="25"/>
      <c r="GSX209" s="25"/>
      <c r="GSY209" s="25"/>
      <c r="GSZ209" s="25"/>
      <c r="GTA209" s="25"/>
      <c r="GTB209" s="25"/>
      <c r="GTC209" s="25"/>
      <c r="GTD209" s="25"/>
      <c r="GTE209" s="25"/>
      <c r="GTF209" s="25"/>
      <c r="GTG209" s="25"/>
      <c r="GTH209" s="25"/>
      <c r="GTI209" s="25"/>
      <c r="GTJ209" s="25"/>
      <c r="GTK209" s="25"/>
      <c r="GTL209" s="25"/>
      <c r="GTM209" s="25"/>
      <c r="GTN209" s="25"/>
      <c r="GTO209" s="25"/>
      <c r="GTP209" s="25"/>
      <c r="GTQ209" s="25"/>
      <c r="GTR209" s="25"/>
      <c r="GTS209" s="25"/>
      <c r="GTT209" s="25"/>
      <c r="GTU209" s="25"/>
      <c r="GTV209" s="25"/>
      <c r="GTW209" s="25"/>
      <c r="GTX209" s="25"/>
      <c r="GTY209" s="25"/>
      <c r="GTZ209" s="25"/>
      <c r="GUA209" s="25"/>
      <c r="GUB209" s="25"/>
      <c r="GUC209" s="25"/>
      <c r="GUD209" s="25"/>
      <c r="GUE209" s="25"/>
      <c r="GUF209" s="25"/>
      <c r="GUG209" s="25"/>
      <c r="GUH209" s="25"/>
      <c r="GUI209" s="25"/>
      <c r="GUJ209" s="25"/>
      <c r="GUK209" s="25"/>
      <c r="GUL209" s="25"/>
      <c r="GUM209" s="25"/>
      <c r="GUN209" s="25"/>
      <c r="GUO209" s="25"/>
      <c r="GUP209" s="25"/>
      <c r="GUQ209" s="25"/>
      <c r="GUR209" s="25"/>
      <c r="GUS209" s="25"/>
      <c r="GUT209" s="25"/>
      <c r="GUU209" s="25"/>
      <c r="GUV209" s="25"/>
      <c r="GUW209" s="25"/>
      <c r="GUX209" s="25"/>
      <c r="GUY209" s="25"/>
      <c r="GUZ209" s="25"/>
      <c r="GVA209" s="25"/>
      <c r="GVB209" s="25"/>
      <c r="GVC209" s="25"/>
      <c r="GVD209" s="25"/>
      <c r="GVE209" s="25"/>
      <c r="GVF209" s="25"/>
      <c r="GVG209" s="25"/>
      <c r="GVH209" s="25"/>
      <c r="GVI209" s="25"/>
      <c r="GVJ209" s="25"/>
      <c r="GVK209" s="25"/>
      <c r="GVL209" s="25"/>
      <c r="GVM209" s="25"/>
      <c r="GVN209" s="25"/>
      <c r="GVO209" s="25"/>
      <c r="GVP209" s="25"/>
      <c r="GVQ209" s="25"/>
      <c r="GVR209" s="25"/>
      <c r="GVS209" s="25"/>
      <c r="GVT209" s="25"/>
      <c r="GVU209" s="25"/>
      <c r="GVV209" s="25"/>
      <c r="GVW209" s="25"/>
      <c r="GVX209" s="25"/>
      <c r="GVY209" s="25"/>
      <c r="GVZ209" s="25"/>
      <c r="GWA209" s="25"/>
      <c r="GWB209" s="25"/>
      <c r="GWC209" s="25"/>
      <c r="GWD209" s="25"/>
      <c r="GWE209" s="25"/>
      <c r="GWF209" s="25"/>
      <c r="GWG209" s="25"/>
      <c r="GWH209" s="25"/>
      <c r="GWI209" s="25"/>
      <c r="GWJ209" s="25"/>
      <c r="GWK209" s="25"/>
      <c r="GWL209" s="25"/>
      <c r="GWM209" s="25"/>
      <c r="GWN209" s="25"/>
      <c r="GWO209" s="25"/>
      <c r="GWP209" s="25"/>
      <c r="GWQ209" s="25"/>
      <c r="GWR209" s="25"/>
      <c r="GWS209" s="25"/>
      <c r="GWT209" s="25"/>
      <c r="GWU209" s="25"/>
      <c r="GWV209" s="25"/>
      <c r="GWW209" s="25"/>
      <c r="GWX209" s="25"/>
      <c r="GWY209" s="25"/>
      <c r="GWZ209" s="25"/>
      <c r="GXA209" s="25"/>
      <c r="GXB209" s="25"/>
      <c r="GXC209" s="25"/>
      <c r="GXD209" s="25"/>
      <c r="GXE209" s="25"/>
      <c r="GXF209" s="25"/>
      <c r="GXG209" s="25"/>
      <c r="GXH209" s="25"/>
      <c r="GXI209" s="25"/>
      <c r="GXJ209" s="25"/>
      <c r="GXK209" s="25"/>
      <c r="GXL209" s="25"/>
      <c r="GXM209" s="25"/>
      <c r="GXN209" s="25"/>
      <c r="GXO209" s="25"/>
      <c r="GXP209" s="25"/>
      <c r="GXQ209" s="25"/>
      <c r="GXR209" s="25"/>
      <c r="GXS209" s="25"/>
      <c r="GXT209" s="25"/>
      <c r="GXU209" s="25"/>
      <c r="GXV209" s="25"/>
      <c r="GXW209" s="25"/>
      <c r="GXX209" s="25"/>
      <c r="GXY209" s="25"/>
      <c r="GXZ209" s="25"/>
      <c r="GYA209" s="25"/>
      <c r="GYB209" s="25"/>
      <c r="GYC209" s="25"/>
      <c r="GYD209" s="25"/>
      <c r="GYE209" s="25"/>
      <c r="GYF209" s="25"/>
      <c r="GYG209" s="25"/>
      <c r="GYH209" s="25"/>
      <c r="GYI209" s="25"/>
      <c r="GYJ209" s="25"/>
      <c r="GYK209" s="25"/>
      <c r="GYL209" s="25"/>
      <c r="GYM209" s="25"/>
      <c r="GYN209" s="25"/>
      <c r="GYO209" s="25"/>
      <c r="GYP209" s="25"/>
      <c r="GYQ209" s="25"/>
      <c r="GYR209" s="25"/>
      <c r="GYS209" s="25"/>
      <c r="GYT209" s="25"/>
      <c r="GYU209" s="25"/>
      <c r="GYV209" s="25"/>
      <c r="GYW209" s="25"/>
      <c r="GYX209" s="25"/>
      <c r="GYY209" s="25"/>
      <c r="GYZ209" s="25"/>
      <c r="GZA209" s="25"/>
      <c r="GZB209" s="25"/>
      <c r="GZC209" s="25"/>
      <c r="GZD209" s="25"/>
      <c r="GZE209" s="25"/>
      <c r="GZF209" s="25"/>
      <c r="GZG209" s="25"/>
      <c r="GZH209" s="25"/>
      <c r="GZI209" s="25"/>
      <c r="GZJ209" s="25"/>
      <c r="GZK209" s="25"/>
      <c r="GZL209" s="25"/>
      <c r="GZM209" s="25"/>
      <c r="GZN209" s="25"/>
      <c r="GZO209" s="25"/>
      <c r="GZP209" s="25"/>
      <c r="GZQ209" s="25"/>
      <c r="GZR209" s="25"/>
      <c r="GZS209" s="25"/>
      <c r="GZT209" s="25"/>
      <c r="GZU209" s="25"/>
      <c r="GZV209" s="25"/>
      <c r="GZW209" s="25"/>
      <c r="GZX209" s="25"/>
      <c r="GZY209" s="25"/>
      <c r="GZZ209" s="25"/>
      <c r="HAA209" s="25"/>
      <c r="HAB209" s="25"/>
      <c r="HAC209" s="25"/>
      <c r="HAD209" s="25"/>
      <c r="HAE209" s="25"/>
      <c r="HAF209" s="25"/>
      <c r="HAG209" s="25"/>
      <c r="HAH209" s="25"/>
      <c r="HAI209" s="25"/>
      <c r="HAJ209" s="25"/>
      <c r="HAK209" s="25"/>
      <c r="HAL209" s="25"/>
      <c r="HAM209" s="25"/>
      <c r="HAN209" s="25"/>
      <c r="HAO209" s="25"/>
      <c r="HAP209" s="25"/>
      <c r="HAQ209" s="25"/>
      <c r="HAR209" s="25"/>
      <c r="HAS209" s="25"/>
      <c r="HAT209" s="25"/>
      <c r="HAU209" s="25"/>
      <c r="HAV209" s="25"/>
      <c r="HAW209" s="25"/>
      <c r="HAX209" s="25"/>
      <c r="HAY209" s="25"/>
      <c r="HAZ209" s="25"/>
      <c r="HBA209" s="25"/>
      <c r="HBB209" s="25"/>
      <c r="HBC209" s="25"/>
      <c r="HBD209" s="25"/>
      <c r="HBE209" s="25"/>
      <c r="HBF209" s="25"/>
      <c r="HBG209" s="25"/>
      <c r="HBH209" s="25"/>
      <c r="HBI209" s="25"/>
      <c r="HBJ209" s="25"/>
      <c r="HBK209" s="25"/>
      <c r="HBL209" s="25"/>
      <c r="HBM209" s="25"/>
      <c r="HBN209" s="25"/>
      <c r="HBO209" s="25"/>
      <c r="HBP209" s="25"/>
      <c r="HBQ209" s="25"/>
      <c r="HBR209" s="25"/>
      <c r="HBS209" s="25"/>
      <c r="HBT209" s="25"/>
      <c r="HBU209" s="25"/>
      <c r="HBV209" s="25"/>
      <c r="HBW209" s="25"/>
      <c r="HBX209" s="25"/>
      <c r="HBY209" s="25"/>
      <c r="HBZ209" s="25"/>
      <c r="HCA209" s="25"/>
      <c r="HCB209" s="25"/>
      <c r="HCC209" s="25"/>
      <c r="HCD209" s="25"/>
      <c r="HCE209" s="25"/>
      <c r="HCF209" s="25"/>
      <c r="HCG209" s="25"/>
      <c r="HCH209" s="25"/>
      <c r="HCI209" s="25"/>
      <c r="HCJ209" s="25"/>
      <c r="HCK209" s="25"/>
      <c r="HCL209" s="25"/>
      <c r="HCM209" s="25"/>
      <c r="HCN209" s="25"/>
      <c r="HCO209" s="25"/>
      <c r="HCP209" s="25"/>
      <c r="HCQ209" s="25"/>
      <c r="HCR209" s="25"/>
      <c r="HCS209" s="25"/>
      <c r="HCT209" s="25"/>
      <c r="HCU209" s="25"/>
      <c r="HCV209" s="25"/>
      <c r="HCW209" s="25"/>
      <c r="HCX209" s="25"/>
      <c r="HCY209" s="25"/>
      <c r="HCZ209" s="25"/>
      <c r="HDA209" s="25"/>
      <c r="HDB209" s="25"/>
      <c r="HDC209" s="25"/>
      <c r="HDD209" s="25"/>
      <c r="HDE209" s="25"/>
      <c r="HDF209" s="25"/>
      <c r="HDG209" s="25"/>
      <c r="HDH209" s="25"/>
      <c r="HDI209" s="25"/>
      <c r="HDJ209" s="25"/>
      <c r="HDK209" s="25"/>
      <c r="HDL209" s="25"/>
      <c r="HDM209" s="25"/>
      <c r="HDN209" s="25"/>
      <c r="HDO209" s="25"/>
      <c r="HDP209" s="25"/>
      <c r="HDQ209" s="25"/>
      <c r="HDR209" s="25"/>
      <c r="HDS209" s="25"/>
      <c r="HDT209" s="25"/>
      <c r="HDU209" s="25"/>
      <c r="HDV209" s="25"/>
      <c r="HDW209" s="25"/>
      <c r="HDX209" s="25"/>
      <c r="HDY209" s="25"/>
      <c r="HDZ209" s="25"/>
      <c r="HEA209" s="25"/>
      <c r="HEB209" s="25"/>
      <c r="HEC209" s="25"/>
      <c r="HED209" s="25"/>
      <c r="HEE209" s="25"/>
      <c r="HEF209" s="25"/>
      <c r="HEG209" s="25"/>
      <c r="HEH209" s="25"/>
      <c r="HEI209" s="25"/>
      <c r="HEJ209" s="25"/>
      <c r="HEK209" s="25"/>
      <c r="HEL209" s="25"/>
      <c r="HEM209" s="25"/>
      <c r="HEN209" s="25"/>
      <c r="HEO209" s="25"/>
      <c r="HEP209" s="25"/>
      <c r="HEQ209" s="25"/>
      <c r="HER209" s="25"/>
      <c r="HES209" s="25"/>
      <c r="HET209" s="25"/>
      <c r="HEU209" s="25"/>
      <c r="HEV209" s="25"/>
      <c r="HEW209" s="25"/>
      <c r="HEX209" s="25"/>
      <c r="HEY209" s="25"/>
      <c r="HEZ209" s="25"/>
      <c r="HFA209" s="25"/>
      <c r="HFB209" s="25"/>
      <c r="HFC209" s="25"/>
      <c r="HFD209" s="25"/>
      <c r="HFE209" s="25"/>
      <c r="HFF209" s="25"/>
      <c r="HFG209" s="25"/>
      <c r="HFH209" s="25"/>
      <c r="HFI209" s="25"/>
      <c r="HFJ209" s="25"/>
      <c r="HFK209" s="25"/>
      <c r="HFL209" s="25"/>
      <c r="HFM209" s="25"/>
      <c r="HFN209" s="25"/>
      <c r="HFO209" s="25"/>
      <c r="HFP209" s="25"/>
      <c r="HFQ209" s="25"/>
      <c r="HFR209" s="25"/>
      <c r="HFS209" s="25"/>
      <c r="HFT209" s="25"/>
      <c r="HFU209" s="25"/>
      <c r="HFV209" s="25"/>
      <c r="HFW209" s="25"/>
      <c r="HFX209" s="25"/>
      <c r="HFY209" s="25"/>
      <c r="HFZ209" s="25"/>
      <c r="HGA209" s="25"/>
      <c r="HGB209" s="25"/>
      <c r="HGC209" s="25"/>
      <c r="HGD209" s="25"/>
      <c r="HGE209" s="25"/>
      <c r="HGF209" s="25"/>
      <c r="HGG209" s="25"/>
      <c r="HGH209" s="25"/>
      <c r="HGI209" s="25"/>
      <c r="HGJ209" s="25"/>
      <c r="HGK209" s="25"/>
      <c r="HGL209" s="25"/>
      <c r="HGM209" s="25"/>
      <c r="HGN209" s="25"/>
      <c r="HGO209" s="25"/>
      <c r="HGP209" s="25"/>
      <c r="HGQ209" s="25"/>
      <c r="HGR209" s="25"/>
      <c r="HGS209" s="25"/>
      <c r="HGT209" s="25"/>
      <c r="HGU209" s="25"/>
      <c r="HGV209" s="25"/>
      <c r="HGW209" s="25"/>
      <c r="HGX209" s="25"/>
      <c r="HGY209" s="25"/>
      <c r="HGZ209" s="25"/>
      <c r="HHA209" s="25"/>
      <c r="HHB209" s="25"/>
      <c r="HHC209" s="25"/>
      <c r="HHD209" s="25"/>
      <c r="HHE209" s="25"/>
      <c r="HHF209" s="25"/>
      <c r="HHG209" s="25"/>
      <c r="HHH209" s="25"/>
      <c r="HHI209" s="25"/>
      <c r="HHJ209" s="25"/>
      <c r="HHK209" s="25"/>
      <c r="HHL209" s="25"/>
      <c r="HHM209" s="25"/>
      <c r="HHN209" s="25"/>
      <c r="HHO209" s="25"/>
      <c r="HHP209" s="25"/>
      <c r="HHQ209" s="25"/>
      <c r="HHR209" s="25"/>
      <c r="HHS209" s="25"/>
      <c r="HHT209" s="25"/>
      <c r="HHU209" s="25"/>
      <c r="HHV209" s="25"/>
      <c r="HHW209" s="25"/>
      <c r="HHX209" s="25"/>
      <c r="HHY209" s="25"/>
      <c r="HHZ209" s="25"/>
      <c r="HIA209" s="25"/>
      <c r="HIB209" s="25"/>
      <c r="HIC209" s="25"/>
      <c r="HID209" s="25"/>
      <c r="HIE209" s="25"/>
      <c r="HIF209" s="25"/>
      <c r="HIG209" s="25"/>
      <c r="HIH209" s="25"/>
      <c r="HII209" s="25"/>
      <c r="HIJ209" s="25"/>
      <c r="HIK209" s="25"/>
      <c r="HIL209" s="25"/>
      <c r="HIM209" s="25"/>
      <c r="HIN209" s="25"/>
      <c r="HIO209" s="25"/>
      <c r="HIP209" s="25"/>
      <c r="HIQ209" s="25"/>
      <c r="HIR209" s="25"/>
      <c r="HIS209" s="25"/>
      <c r="HIT209" s="25"/>
      <c r="HIU209" s="25"/>
      <c r="HIV209" s="25"/>
      <c r="HIW209" s="25"/>
      <c r="HIX209" s="25"/>
      <c r="HIY209" s="25"/>
      <c r="HIZ209" s="25"/>
      <c r="HJA209" s="25"/>
      <c r="HJB209" s="25"/>
      <c r="HJC209" s="25"/>
      <c r="HJD209" s="25"/>
      <c r="HJE209" s="25"/>
      <c r="HJF209" s="25"/>
      <c r="HJG209" s="25"/>
      <c r="HJH209" s="25"/>
      <c r="HJI209" s="25"/>
      <c r="HJJ209" s="25"/>
      <c r="HJK209" s="25"/>
      <c r="HJL209" s="25"/>
      <c r="HJM209" s="25"/>
      <c r="HJN209" s="25"/>
      <c r="HJO209" s="25"/>
      <c r="HJP209" s="25"/>
      <c r="HJQ209" s="25"/>
      <c r="HJR209" s="25"/>
      <c r="HJS209" s="25"/>
      <c r="HJT209" s="25"/>
      <c r="HJU209" s="25"/>
      <c r="HJV209" s="25"/>
      <c r="HJW209" s="25"/>
      <c r="HJX209" s="25"/>
      <c r="HJY209" s="25"/>
      <c r="HJZ209" s="25"/>
      <c r="HKA209" s="25"/>
      <c r="HKB209" s="25"/>
      <c r="HKC209" s="25"/>
      <c r="HKD209" s="25"/>
      <c r="HKE209" s="25"/>
      <c r="HKF209" s="25"/>
      <c r="HKG209" s="25"/>
      <c r="HKH209" s="25"/>
      <c r="HKI209" s="25"/>
      <c r="HKJ209" s="25"/>
      <c r="HKK209" s="25"/>
      <c r="HKL209" s="25"/>
      <c r="HKM209" s="25"/>
      <c r="HKN209" s="25"/>
      <c r="HKO209" s="25"/>
      <c r="HKP209" s="25"/>
      <c r="HKQ209" s="25"/>
      <c r="HKR209" s="25"/>
      <c r="HKS209" s="25"/>
      <c r="HKT209" s="25"/>
      <c r="HKU209" s="25"/>
      <c r="HKV209" s="25"/>
      <c r="HKW209" s="25"/>
      <c r="HKX209" s="25"/>
      <c r="HKY209" s="25"/>
      <c r="HKZ209" s="25"/>
      <c r="HLA209" s="25"/>
      <c r="HLB209" s="25"/>
      <c r="HLC209" s="25"/>
      <c r="HLD209" s="25"/>
      <c r="HLE209" s="25"/>
      <c r="HLF209" s="25"/>
      <c r="HLG209" s="25"/>
      <c r="HLH209" s="25"/>
      <c r="HLI209" s="25"/>
      <c r="HLJ209" s="25"/>
      <c r="HLK209" s="25"/>
      <c r="HLL209" s="25"/>
      <c r="HLM209" s="25"/>
      <c r="HLN209" s="25"/>
      <c r="HLO209" s="25"/>
      <c r="HLP209" s="25"/>
      <c r="HLQ209" s="25"/>
      <c r="HLR209" s="25"/>
      <c r="HLS209" s="25"/>
      <c r="HLT209" s="25"/>
      <c r="HLU209" s="25"/>
      <c r="HLV209" s="25"/>
      <c r="HLW209" s="25"/>
      <c r="HLX209" s="25"/>
      <c r="HLY209" s="25"/>
      <c r="HLZ209" s="25"/>
      <c r="HMA209" s="25"/>
      <c r="HMB209" s="25"/>
      <c r="HMC209" s="25"/>
      <c r="HMD209" s="25"/>
      <c r="HME209" s="25"/>
      <c r="HMF209" s="25"/>
      <c r="HMG209" s="25"/>
      <c r="HMH209" s="25"/>
      <c r="HMI209" s="25"/>
      <c r="HMJ209" s="25"/>
      <c r="HMK209" s="25"/>
      <c r="HML209" s="25"/>
      <c r="HMM209" s="25"/>
      <c r="HMN209" s="25"/>
      <c r="HMO209" s="25"/>
      <c r="HMP209" s="25"/>
      <c r="HMQ209" s="25"/>
      <c r="HMR209" s="25"/>
      <c r="HMS209" s="25"/>
      <c r="HMT209" s="25"/>
      <c r="HMU209" s="25"/>
      <c r="HMV209" s="25"/>
      <c r="HMW209" s="25"/>
      <c r="HMX209" s="25"/>
      <c r="HMY209" s="25"/>
      <c r="HMZ209" s="25"/>
      <c r="HNA209" s="25"/>
      <c r="HNB209" s="25"/>
      <c r="HNC209" s="25"/>
      <c r="HND209" s="25"/>
      <c r="HNE209" s="25"/>
      <c r="HNF209" s="25"/>
      <c r="HNG209" s="25"/>
      <c r="HNH209" s="25"/>
      <c r="HNI209" s="25"/>
      <c r="HNJ209" s="25"/>
      <c r="HNK209" s="25"/>
      <c r="HNL209" s="25"/>
      <c r="HNM209" s="25"/>
      <c r="HNN209" s="25"/>
      <c r="HNO209" s="25"/>
      <c r="HNP209" s="25"/>
      <c r="HNQ209" s="25"/>
      <c r="HNR209" s="25"/>
      <c r="HNS209" s="25"/>
      <c r="HNT209" s="25"/>
      <c r="HNU209" s="25"/>
      <c r="HNV209" s="25"/>
      <c r="HNW209" s="25"/>
      <c r="HNX209" s="25"/>
      <c r="HNY209" s="25"/>
      <c r="HNZ209" s="25"/>
      <c r="HOA209" s="25"/>
      <c r="HOB209" s="25"/>
      <c r="HOC209" s="25"/>
      <c r="HOD209" s="25"/>
      <c r="HOE209" s="25"/>
      <c r="HOF209" s="25"/>
      <c r="HOG209" s="25"/>
      <c r="HOH209" s="25"/>
      <c r="HOI209" s="25"/>
      <c r="HOJ209" s="25"/>
      <c r="HOK209" s="25"/>
      <c r="HOL209" s="25"/>
      <c r="HOM209" s="25"/>
      <c r="HON209" s="25"/>
      <c r="HOO209" s="25"/>
      <c r="HOP209" s="25"/>
      <c r="HOQ209" s="25"/>
      <c r="HOR209" s="25"/>
      <c r="HOS209" s="25"/>
      <c r="HOT209" s="25"/>
      <c r="HOU209" s="25"/>
      <c r="HOV209" s="25"/>
      <c r="HOW209" s="25"/>
      <c r="HOX209" s="25"/>
      <c r="HOY209" s="25"/>
      <c r="HOZ209" s="25"/>
      <c r="HPA209" s="25"/>
      <c r="HPB209" s="25"/>
      <c r="HPC209" s="25"/>
      <c r="HPD209" s="25"/>
      <c r="HPE209" s="25"/>
      <c r="HPF209" s="25"/>
      <c r="HPG209" s="25"/>
      <c r="HPH209" s="25"/>
      <c r="HPI209" s="25"/>
      <c r="HPJ209" s="25"/>
      <c r="HPK209" s="25"/>
      <c r="HPL209" s="25"/>
      <c r="HPM209" s="25"/>
      <c r="HPN209" s="25"/>
      <c r="HPO209" s="25"/>
      <c r="HPP209" s="25"/>
      <c r="HPQ209" s="25"/>
      <c r="HPR209" s="25"/>
      <c r="HPS209" s="25"/>
      <c r="HPT209" s="25"/>
      <c r="HPU209" s="25"/>
      <c r="HPV209" s="25"/>
      <c r="HPW209" s="25"/>
      <c r="HPX209" s="25"/>
      <c r="HPY209" s="25"/>
      <c r="HPZ209" s="25"/>
      <c r="HQA209" s="25"/>
      <c r="HQB209" s="25"/>
      <c r="HQC209" s="25"/>
      <c r="HQD209" s="25"/>
      <c r="HQE209" s="25"/>
      <c r="HQF209" s="25"/>
      <c r="HQG209" s="25"/>
      <c r="HQH209" s="25"/>
      <c r="HQI209" s="25"/>
      <c r="HQJ209" s="25"/>
      <c r="HQK209" s="25"/>
      <c r="HQL209" s="25"/>
      <c r="HQM209" s="25"/>
      <c r="HQN209" s="25"/>
      <c r="HQO209" s="25"/>
      <c r="HQP209" s="25"/>
      <c r="HQQ209" s="25"/>
      <c r="HQR209" s="25"/>
      <c r="HQS209" s="25"/>
      <c r="HQT209" s="25"/>
      <c r="HQU209" s="25"/>
      <c r="HQV209" s="25"/>
      <c r="HQW209" s="25"/>
      <c r="HQX209" s="25"/>
      <c r="HQY209" s="25"/>
      <c r="HQZ209" s="25"/>
      <c r="HRA209" s="25"/>
      <c r="HRB209" s="25"/>
      <c r="HRC209" s="25"/>
      <c r="HRD209" s="25"/>
      <c r="HRE209" s="25"/>
      <c r="HRF209" s="25"/>
      <c r="HRG209" s="25"/>
      <c r="HRH209" s="25"/>
      <c r="HRI209" s="25"/>
      <c r="HRJ209" s="25"/>
      <c r="HRK209" s="25"/>
      <c r="HRL209" s="25"/>
      <c r="HRM209" s="25"/>
      <c r="HRN209" s="25"/>
      <c r="HRO209" s="25"/>
      <c r="HRP209" s="25"/>
      <c r="HRQ209" s="25"/>
      <c r="HRR209" s="25"/>
      <c r="HRS209" s="25"/>
      <c r="HRT209" s="25"/>
      <c r="HRU209" s="25"/>
      <c r="HRV209" s="25"/>
      <c r="HRW209" s="25"/>
      <c r="HRX209" s="25"/>
      <c r="HRY209" s="25"/>
      <c r="HRZ209" s="25"/>
      <c r="HSA209" s="25"/>
      <c r="HSB209" s="25"/>
      <c r="HSC209" s="25"/>
      <c r="HSD209" s="25"/>
      <c r="HSE209" s="25"/>
      <c r="HSF209" s="25"/>
      <c r="HSG209" s="25"/>
      <c r="HSH209" s="25"/>
      <c r="HSI209" s="25"/>
      <c r="HSJ209" s="25"/>
      <c r="HSK209" s="25"/>
      <c r="HSL209" s="25"/>
      <c r="HSM209" s="25"/>
      <c r="HSN209" s="25"/>
      <c r="HSO209" s="25"/>
      <c r="HSP209" s="25"/>
      <c r="HSQ209" s="25"/>
      <c r="HSR209" s="25"/>
      <c r="HSS209" s="25"/>
      <c r="HST209" s="25"/>
      <c r="HSU209" s="25"/>
      <c r="HSV209" s="25"/>
      <c r="HSW209" s="25"/>
      <c r="HSX209" s="25"/>
      <c r="HSY209" s="25"/>
      <c r="HSZ209" s="25"/>
      <c r="HTA209" s="25"/>
      <c r="HTB209" s="25"/>
      <c r="HTC209" s="25"/>
      <c r="HTD209" s="25"/>
      <c r="HTE209" s="25"/>
      <c r="HTF209" s="25"/>
      <c r="HTG209" s="25"/>
      <c r="HTH209" s="25"/>
      <c r="HTI209" s="25"/>
      <c r="HTJ209" s="25"/>
      <c r="HTK209" s="25"/>
      <c r="HTL209" s="25"/>
      <c r="HTM209" s="25"/>
      <c r="HTN209" s="25"/>
      <c r="HTO209" s="25"/>
      <c r="HTP209" s="25"/>
      <c r="HTQ209" s="25"/>
      <c r="HTR209" s="25"/>
      <c r="HTS209" s="25"/>
      <c r="HTT209" s="25"/>
      <c r="HTU209" s="25"/>
      <c r="HTV209" s="25"/>
      <c r="HTW209" s="25"/>
      <c r="HTX209" s="25"/>
      <c r="HTY209" s="25"/>
      <c r="HTZ209" s="25"/>
      <c r="HUA209" s="25"/>
      <c r="HUB209" s="25"/>
      <c r="HUC209" s="25"/>
      <c r="HUD209" s="25"/>
      <c r="HUE209" s="25"/>
      <c r="HUF209" s="25"/>
      <c r="HUG209" s="25"/>
      <c r="HUH209" s="25"/>
      <c r="HUI209" s="25"/>
      <c r="HUJ209" s="25"/>
      <c r="HUK209" s="25"/>
      <c r="HUL209" s="25"/>
      <c r="HUM209" s="25"/>
      <c r="HUN209" s="25"/>
      <c r="HUO209" s="25"/>
      <c r="HUP209" s="25"/>
      <c r="HUQ209" s="25"/>
      <c r="HUR209" s="25"/>
      <c r="HUS209" s="25"/>
      <c r="HUT209" s="25"/>
      <c r="HUU209" s="25"/>
      <c r="HUV209" s="25"/>
      <c r="HUW209" s="25"/>
      <c r="HUX209" s="25"/>
      <c r="HUY209" s="25"/>
      <c r="HUZ209" s="25"/>
      <c r="HVA209" s="25"/>
      <c r="HVB209" s="25"/>
      <c r="HVC209" s="25"/>
      <c r="HVD209" s="25"/>
      <c r="HVE209" s="25"/>
      <c r="HVF209" s="25"/>
      <c r="HVG209" s="25"/>
      <c r="HVH209" s="25"/>
      <c r="HVI209" s="25"/>
      <c r="HVJ209" s="25"/>
      <c r="HVK209" s="25"/>
      <c r="HVL209" s="25"/>
      <c r="HVM209" s="25"/>
      <c r="HVN209" s="25"/>
      <c r="HVO209" s="25"/>
      <c r="HVP209" s="25"/>
      <c r="HVQ209" s="25"/>
      <c r="HVR209" s="25"/>
      <c r="HVS209" s="25"/>
      <c r="HVT209" s="25"/>
      <c r="HVU209" s="25"/>
      <c r="HVV209" s="25"/>
      <c r="HVW209" s="25"/>
      <c r="HVX209" s="25"/>
      <c r="HVY209" s="25"/>
      <c r="HVZ209" s="25"/>
      <c r="HWA209" s="25"/>
      <c r="HWB209" s="25"/>
      <c r="HWC209" s="25"/>
      <c r="HWD209" s="25"/>
      <c r="HWE209" s="25"/>
      <c r="HWF209" s="25"/>
      <c r="HWG209" s="25"/>
      <c r="HWH209" s="25"/>
      <c r="HWI209" s="25"/>
      <c r="HWJ209" s="25"/>
      <c r="HWK209" s="25"/>
      <c r="HWL209" s="25"/>
      <c r="HWM209" s="25"/>
      <c r="HWN209" s="25"/>
      <c r="HWO209" s="25"/>
      <c r="HWP209" s="25"/>
      <c r="HWQ209" s="25"/>
      <c r="HWR209" s="25"/>
      <c r="HWS209" s="25"/>
      <c r="HWT209" s="25"/>
      <c r="HWU209" s="25"/>
      <c r="HWV209" s="25"/>
      <c r="HWW209" s="25"/>
      <c r="HWX209" s="25"/>
      <c r="HWY209" s="25"/>
      <c r="HWZ209" s="25"/>
      <c r="HXA209" s="25"/>
      <c r="HXB209" s="25"/>
      <c r="HXC209" s="25"/>
      <c r="HXD209" s="25"/>
      <c r="HXE209" s="25"/>
      <c r="HXF209" s="25"/>
      <c r="HXG209" s="25"/>
      <c r="HXH209" s="25"/>
      <c r="HXI209" s="25"/>
      <c r="HXJ209" s="25"/>
      <c r="HXK209" s="25"/>
      <c r="HXL209" s="25"/>
      <c r="HXM209" s="25"/>
      <c r="HXN209" s="25"/>
      <c r="HXO209" s="25"/>
      <c r="HXP209" s="25"/>
      <c r="HXQ209" s="25"/>
      <c r="HXR209" s="25"/>
      <c r="HXS209" s="25"/>
      <c r="HXT209" s="25"/>
      <c r="HXU209" s="25"/>
      <c r="HXV209" s="25"/>
      <c r="HXW209" s="25"/>
      <c r="HXX209" s="25"/>
      <c r="HXY209" s="25"/>
      <c r="HXZ209" s="25"/>
      <c r="HYA209" s="25"/>
      <c r="HYB209" s="25"/>
      <c r="HYC209" s="25"/>
      <c r="HYD209" s="25"/>
      <c r="HYE209" s="25"/>
      <c r="HYF209" s="25"/>
      <c r="HYG209" s="25"/>
      <c r="HYH209" s="25"/>
      <c r="HYI209" s="25"/>
      <c r="HYJ209" s="25"/>
      <c r="HYK209" s="25"/>
      <c r="HYL209" s="25"/>
      <c r="HYM209" s="25"/>
      <c r="HYN209" s="25"/>
      <c r="HYO209" s="25"/>
      <c r="HYP209" s="25"/>
      <c r="HYQ209" s="25"/>
      <c r="HYR209" s="25"/>
      <c r="HYS209" s="25"/>
      <c r="HYT209" s="25"/>
      <c r="HYU209" s="25"/>
      <c r="HYV209" s="25"/>
      <c r="HYW209" s="25"/>
      <c r="HYX209" s="25"/>
      <c r="HYY209" s="25"/>
      <c r="HYZ209" s="25"/>
      <c r="HZA209" s="25"/>
      <c r="HZB209" s="25"/>
      <c r="HZC209" s="25"/>
      <c r="HZD209" s="25"/>
      <c r="HZE209" s="25"/>
      <c r="HZF209" s="25"/>
      <c r="HZG209" s="25"/>
      <c r="HZH209" s="25"/>
      <c r="HZI209" s="25"/>
      <c r="HZJ209" s="25"/>
      <c r="HZK209" s="25"/>
      <c r="HZL209" s="25"/>
      <c r="HZM209" s="25"/>
      <c r="HZN209" s="25"/>
      <c r="HZO209" s="25"/>
      <c r="HZP209" s="25"/>
      <c r="HZQ209" s="25"/>
      <c r="HZR209" s="25"/>
      <c r="HZS209" s="25"/>
      <c r="HZT209" s="25"/>
      <c r="HZU209" s="25"/>
      <c r="HZV209" s="25"/>
      <c r="HZW209" s="25"/>
      <c r="HZX209" s="25"/>
      <c r="HZY209" s="25"/>
      <c r="HZZ209" s="25"/>
      <c r="IAA209" s="25"/>
      <c r="IAB209" s="25"/>
      <c r="IAC209" s="25"/>
      <c r="IAD209" s="25"/>
      <c r="IAE209" s="25"/>
      <c r="IAF209" s="25"/>
      <c r="IAG209" s="25"/>
      <c r="IAH209" s="25"/>
      <c r="IAI209" s="25"/>
      <c r="IAJ209" s="25"/>
      <c r="IAK209" s="25"/>
      <c r="IAL209" s="25"/>
      <c r="IAM209" s="25"/>
      <c r="IAN209" s="25"/>
      <c r="IAO209" s="25"/>
      <c r="IAP209" s="25"/>
      <c r="IAQ209" s="25"/>
      <c r="IAR209" s="25"/>
      <c r="IAS209" s="25"/>
      <c r="IAT209" s="25"/>
      <c r="IAU209" s="25"/>
      <c r="IAV209" s="25"/>
      <c r="IAW209" s="25"/>
      <c r="IAX209" s="25"/>
      <c r="IAY209" s="25"/>
      <c r="IAZ209" s="25"/>
      <c r="IBA209" s="25"/>
      <c r="IBB209" s="25"/>
      <c r="IBC209" s="25"/>
      <c r="IBD209" s="25"/>
      <c r="IBE209" s="25"/>
      <c r="IBF209" s="25"/>
      <c r="IBG209" s="25"/>
      <c r="IBH209" s="25"/>
      <c r="IBI209" s="25"/>
      <c r="IBJ209" s="25"/>
      <c r="IBK209" s="25"/>
      <c r="IBL209" s="25"/>
      <c r="IBM209" s="25"/>
      <c r="IBN209" s="25"/>
      <c r="IBO209" s="25"/>
      <c r="IBP209" s="25"/>
      <c r="IBQ209" s="25"/>
      <c r="IBR209" s="25"/>
      <c r="IBS209" s="25"/>
      <c r="IBT209" s="25"/>
      <c r="IBU209" s="25"/>
      <c r="IBV209" s="25"/>
      <c r="IBW209" s="25"/>
      <c r="IBX209" s="25"/>
      <c r="IBY209" s="25"/>
      <c r="IBZ209" s="25"/>
      <c r="ICA209" s="25"/>
      <c r="ICB209" s="25"/>
      <c r="ICC209" s="25"/>
      <c r="ICD209" s="25"/>
      <c r="ICE209" s="25"/>
      <c r="ICF209" s="25"/>
      <c r="ICG209" s="25"/>
      <c r="ICH209" s="25"/>
      <c r="ICI209" s="25"/>
      <c r="ICJ209" s="25"/>
      <c r="ICK209" s="25"/>
      <c r="ICL209" s="25"/>
      <c r="ICM209" s="25"/>
      <c r="ICN209" s="25"/>
      <c r="ICO209" s="25"/>
      <c r="ICP209" s="25"/>
      <c r="ICQ209" s="25"/>
      <c r="ICR209" s="25"/>
      <c r="ICS209" s="25"/>
      <c r="ICT209" s="25"/>
      <c r="ICU209" s="25"/>
      <c r="ICV209" s="25"/>
      <c r="ICW209" s="25"/>
      <c r="ICX209" s="25"/>
      <c r="ICY209" s="25"/>
      <c r="ICZ209" s="25"/>
      <c r="IDA209" s="25"/>
      <c r="IDB209" s="25"/>
      <c r="IDC209" s="25"/>
      <c r="IDD209" s="25"/>
      <c r="IDE209" s="25"/>
      <c r="IDF209" s="25"/>
      <c r="IDG209" s="25"/>
      <c r="IDH209" s="25"/>
      <c r="IDI209" s="25"/>
      <c r="IDJ209" s="25"/>
      <c r="IDK209" s="25"/>
      <c r="IDL209" s="25"/>
      <c r="IDM209" s="25"/>
      <c r="IDN209" s="25"/>
      <c r="IDO209" s="25"/>
      <c r="IDP209" s="25"/>
      <c r="IDQ209" s="25"/>
      <c r="IDR209" s="25"/>
      <c r="IDS209" s="25"/>
      <c r="IDT209" s="25"/>
      <c r="IDU209" s="25"/>
      <c r="IDV209" s="25"/>
      <c r="IDW209" s="25"/>
      <c r="IDX209" s="25"/>
      <c r="IDY209" s="25"/>
      <c r="IDZ209" s="25"/>
      <c r="IEA209" s="25"/>
      <c r="IEB209" s="25"/>
      <c r="IEC209" s="25"/>
      <c r="IED209" s="25"/>
      <c r="IEE209" s="25"/>
      <c r="IEF209" s="25"/>
      <c r="IEG209" s="25"/>
      <c r="IEH209" s="25"/>
      <c r="IEI209" s="25"/>
      <c r="IEJ209" s="25"/>
      <c r="IEK209" s="25"/>
      <c r="IEL209" s="25"/>
      <c r="IEM209" s="25"/>
      <c r="IEN209" s="25"/>
      <c r="IEO209" s="25"/>
      <c r="IEP209" s="25"/>
      <c r="IEQ209" s="25"/>
      <c r="IER209" s="25"/>
      <c r="IES209" s="25"/>
      <c r="IET209" s="25"/>
      <c r="IEU209" s="25"/>
      <c r="IEV209" s="25"/>
      <c r="IEW209" s="25"/>
      <c r="IEX209" s="25"/>
      <c r="IEY209" s="25"/>
      <c r="IEZ209" s="25"/>
      <c r="IFA209" s="25"/>
      <c r="IFB209" s="25"/>
      <c r="IFC209" s="25"/>
      <c r="IFD209" s="25"/>
      <c r="IFE209" s="25"/>
      <c r="IFF209" s="25"/>
      <c r="IFG209" s="25"/>
      <c r="IFH209" s="25"/>
      <c r="IFI209" s="25"/>
      <c r="IFJ209" s="25"/>
      <c r="IFK209" s="25"/>
      <c r="IFL209" s="25"/>
      <c r="IFM209" s="25"/>
      <c r="IFN209" s="25"/>
      <c r="IFO209" s="25"/>
      <c r="IFP209" s="25"/>
      <c r="IFQ209" s="25"/>
      <c r="IFR209" s="25"/>
      <c r="IFS209" s="25"/>
      <c r="IFT209" s="25"/>
      <c r="IFU209" s="25"/>
      <c r="IFV209" s="25"/>
      <c r="IFW209" s="25"/>
      <c r="IFX209" s="25"/>
      <c r="IFY209" s="25"/>
      <c r="IFZ209" s="25"/>
      <c r="IGA209" s="25"/>
      <c r="IGB209" s="25"/>
      <c r="IGC209" s="25"/>
      <c r="IGD209" s="25"/>
      <c r="IGE209" s="25"/>
      <c r="IGF209" s="25"/>
      <c r="IGG209" s="25"/>
      <c r="IGH209" s="25"/>
      <c r="IGI209" s="25"/>
      <c r="IGJ209" s="25"/>
      <c r="IGK209" s="25"/>
      <c r="IGL209" s="25"/>
      <c r="IGM209" s="25"/>
      <c r="IGN209" s="25"/>
      <c r="IGO209" s="25"/>
      <c r="IGP209" s="25"/>
      <c r="IGQ209" s="25"/>
      <c r="IGR209" s="25"/>
      <c r="IGS209" s="25"/>
      <c r="IGT209" s="25"/>
      <c r="IGU209" s="25"/>
      <c r="IGV209" s="25"/>
      <c r="IGW209" s="25"/>
      <c r="IGX209" s="25"/>
      <c r="IGY209" s="25"/>
      <c r="IGZ209" s="25"/>
      <c r="IHA209" s="25"/>
      <c r="IHB209" s="25"/>
      <c r="IHC209" s="25"/>
      <c r="IHD209" s="25"/>
      <c r="IHE209" s="25"/>
      <c r="IHF209" s="25"/>
      <c r="IHG209" s="25"/>
      <c r="IHH209" s="25"/>
      <c r="IHI209" s="25"/>
      <c r="IHJ209" s="25"/>
      <c r="IHK209" s="25"/>
      <c r="IHL209" s="25"/>
      <c r="IHM209" s="25"/>
      <c r="IHN209" s="25"/>
      <c r="IHO209" s="25"/>
      <c r="IHP209" s="25"/>
      <c r="IHQ209" s="25"/>
      <c r="IHR209" s="25"/>
      <c r="IHS209" s="25"/>
      <c r="IHT209" s="25"/>
      <c r="IHU209" s="25"/>
      <c r="IHV209" s="25"/>
      <c r="IHW209" s="25"/>
      <c r="IHX209" s="25"/>
      <c r="IHY209" s="25"/>
      <c r="IHZ209" s="25"/>
      <c r="IIA209" s="25"/>
      <c r="IIB209" s="25"/>
      <c r="IIC209" s="25"/>
      <c r="IID209" s="25"/>
      <c r="IIE209" s="25"/>
      <c r="IIF209" s="25"/>
      <c r="IIG209" s="25"/>
      <c r="IIH209" s="25"/>
      <c r="III209" s="25"/>
      <c r="IIJ209" s="25"/>
      <c r="IIK209" s="25"/>
      <c r="IIL209" s="25"/>
      <c r="IIM209" s="25"/>
      <c r="IIN209" s="25"/>
      <c r="IIO209" s="25"/>
      <c r="IIP209" s="25"/>
      <c r="IIQ209" s="25"/>
      <c r="IIR209" s="25"/>
      <c r="IIS209" s="25"/>
      <c r="IIT209" s="25"/>
      <c r="IIU209" s="25"/>
      <c r="IIV209" s="25"/>
      <c r="IIW209" s="25"/>
      <c r="IIX209" s="25"/>
      <c r="IIY209" s="25"/>
      <c r="IIZ209" s="25"/>
      <c r="IJA209" s="25"/>
      <c r="IJB209" s="25"/>
      <c r="IJC209" s="25"/>
      <c r="IJD209" s="25"/>
      <c r="IJE209" s="25"/>
      <c r="IJF209" s="25"/>
      <c r="IJG209" s="25"/>
      <c r="IJH209" s="25"/>
      <c r="IJI209" s="25"/>
      <c r="IJJ209" s="25"/>
      <c r="IJK209" s="25"/>
      <c r="IJL209" s="25"/>
      <c r="IJM209" s="25"/>
      <c r="IJN209" s="25"/>
      <c r="IJO209" s="25"/>
      <c r="IJP209" s="25"/>
      <c r="IJQ209" s="25"/>
      <c r="IJR209" s="25"/>
      <c r="IJS209" s="25"/>
      <c r="IJT209" s="25"/>
      <c r="IJU209" s="25"/>
      <c r="IJV209" s="25"/>
      <c r="IJW209" s="25"/>
      <c r="IJX209" s="25"/>
      <c r="IJY209" s="25"/>
      <c r="IJZ209" s="25"/>
      <c r="IKA209" s="25"/>
      <c r="IKB209" s="25"/>
      <c r="IKC209" s="25"/>
      <c r="IKD209" s="25"/>
      <c r="IKE209" s="25"/>
      <c r="IKF209" s="25"/>
      <c r="IKG209" s="25"/>
      <c r="IKH209" s="25"/>
      <c r="IKI209" s="25"/>
      <c r="IKJ209" s="25"/>
      <c r="IKK209" s="25"/>
      <c r="IKL209" s="25"/>
      <c r="IKM209" s="25"/>
      <c r="IKN209" s="25"/>
      <c r="IKO209" s="25"/>
      <c r="IKP209" s="25"/>
      <c r="IKQ209" s="25"/>
      <c r="IKR209" s="25"/>
      <c r="IKS209" s="25"/>
      <c r="IKT209" s="25"/>
      <c r="IKU209" s="25"/>
      <c r="IKV209" s="25"/>
      <c r="IKW209" s="25"/>
      <c r="IKX209" s="25"/>
      <c r="IKY209" s="25"/>
      <c r="IKZ209" s="25"/>
      <c r="ILA209" s="25"/>
      <c r="ILB209" s="25"/>
      <c r="ILC209" s="25"/>
      <c r="ILD209" s="25"/>
      <c r="ILE209" s="25"/>
      <c r="ILF209" s="25"/>
      <c r="ILG209" s="25"/>
      <c r="ILH209" s="25"/>
      <c r="ILI209" s="25"/>
      <c r="ILJ209" s="25"/>
      <c r="ILK209" s="25"/>
      <c r="ILL209" s="25"/>
      <c r="ILM209" s="25"/>
      <c r="ILN209" s="25"/>
      <c r="ILO209" s="25"/>
      <c r="ILP209" s="25"/>
      <c r="ILQ209" s="25"/>
      <c r="ILR209" s="25"/>
      <c r="ILS209" s="25"/>
      <c r="ILT209" s="25"/>
      <c r="ILU209" s="25"/>
      <c r="ILV209" s="25"/>
      <c r="ILW209" s="25"/>
      <c r="ILX209" s="25"/>
      <c r="ILY209" s="25"/>
      <c r="ILZ209" s="25"/>
      <c r="IMA209" s="25"/>
      <c r="IMB209" s="25"/>
      <c r="IMC209" s="25"/>
      <c r="IMD209" s="25"/>
      <c r="IME209" s="25"/>
      <c r="IMF209" s="25"/>
      <c r="IMG209" s="25"/>
      <c r="IMH209" s="25"/>
      <c r="IMI209" s="25"/>
      <c r="IMJ209" s="25"/>
      <c r="IMK209" s="25"/>
      <c r="IML209" s="25"/>
      <c r="IMM209" s="25"/>
      <c r="IMN209" s="25"/>
      <c r="IMO209" s="25"/>
      <c r="IMP209" s="25"/>
      <c r="IMQ209" s="25"/>
      <c r="IMR209" s="25"/>
      <c r="IMS209" s="25"/>
      <c r="IMT209" s="25"/>
      <c r="IMU209" s="25"/>
      <c r="IMV209" s="25"/>
      <c r="IMW209" s="25"/>
      <c r="IMX209" s="25"/>
      <c r="IMY209" s="25"/>
      <c r="IMZ209" s="25"/>
      <c r="INA209" s="25"/>
      <c r="INB209" s="25"/>
      <c r="INC209" s="25"/>
      <c r="IND209" s="25"/>
      <c r="INE209" s="25"/>
      <c r="INF209" s="25"/>
      <c r="ING209" s="25"/>
      <c r="INH209" s="25"/>
      <c r="INI209" s="25"/>
      <c r="INJ209" s="25"/>
      <c r="INK209" s="25"/>
      <c r="INL209" s="25"/>
      <c r="INM209" s="25"/>
      <c r="INN209" s="25"/>
      <c r="INO209" s="25"/>
      <c r="INP209" s="25"/>
      <c r="INQ209" s="25"/>
      <c r="INR209" s="25"/>
      <c r="INS209" s="25"/>
      <c r="INT209" s="25"/>
      <c r="INU209" s="25"/>
      <c r="INV209" s="25"/>
      <c r="INW209" s="25"/>
      <c r="INX209" s="25"/>
      <c r="INY209" s="25"/>
      <c r="INZ209" s="25"/>
      <c r="IOA209" s="25"/>
      <c r="IOB209" s="25"/>
      <c r="IOC209" s="25"/>
      <c r="IOD209" s="25"/>
      <c r="IOE209" s="25"/>
      <c r="IOF209" s="25"/>
      <c r="IOG209" s="25"/>
      <c r="IOH209" s="25"/>
      <c r="IOI209" s="25"/>
      <c r="IOJ209" s="25"/>
      <c r="IOK209" s="25"/>
      <c r="IOL209" s="25"/>
      <c r="IOM209" s="25"/>
      <c r="ION209" s="25"/>
      <c r="IOO209" s="25"/>
      <c r="IOP209" s="25"/>
      <c r="IOQ209" s="25"/>
      <c r="IOR209" s="25"/>
      <c r="IOS209" s="25"/>
      <c r="IOT209" s="25"/>
      <c r="IOU209" s="25"/>
      <c r="IOV209" s="25"/>
      <c r="IOW209" s="25"/>
      <c r="IOX209" s="25"/>
      <c r="IOY209" s="25"/>
      <c r="IOZ209" s="25"/>
      <c r="IPA209" s="25"/>
      <c r="IPB209" s="25"/>
      <c r="IPC209" s="25"/>
      <c r="IPD209" s="25"/>
      <c r="IPE209" s="25"/>
      <c r="IPF209" s="25"/>
      <c r="IPG209" s="25"/>
      <c r="IPH209" s="25"/>
      <c r="IPI209" s="25"/>
      <c r="IPJ209" s="25"/>
      <c r="IPK209" s="25"/>
      <c r="IPL209" s="25"/>
      <c r="IPM209" s="25"/>
      <c r="IPN209" s="25"/>
      <c r="IPO209" s="25"/>
      <c r="IPP209" s="25"/>
      <c r="IPQ209" s="25"/>
      <c r="IPR209" s="25"/>
      <c r="IPS209" s="25"/>
      <c r="IPT209" s="25"/>
      <c r="IPU209" s="25"/>
      <c r="IPV209" s="25"/>
      <c r="IPW209" s="25"/>
      <c r="IPX209" s="25"/>
      <c r="IPY209" s="25"/>
      <c r="IPZ209" s="25"/>
      <c r="IQA209" s="25"/>
      <c r="IQB209" s="25"/>
      <c r="IQC209" s="25"/>
      <c r="IQD209" s="25"/>
      <c r="IQE209" s="25"/>
      <c r="IQF209" s="25"/>
      <c r="IQG209" s="25"/>
      <c r="IQH209" s="25"/>
      <c r="IQI209" s="25"/>
      <c r="IQJ209" s="25"/>
      <c r="IQK209" s="25"/>
      <c r="IQL209" s="25"/>
      <c r="IQM209" s="25"/>
      <c r="IQN209" s="25"/>
      <c r="IQO209" s="25"/>
      <c r="IQP209" s="25"/>
      <c r="IQQ209" s="25"/>
      <c r="IQR209" s="25"/>
      <c r="IQS209" s="25"/>
      <c r="IQT209" s="25"/>
      <c r="IQU209" s="25"/>
      <c r="IQV209" s="25"/>
      <c r="IQW209" s="25"/>
      <c r="IQX209" s="25"/>
      <c r="IQY209" s="25"/>
      <c r="IQZ209" s="25"/>
      <c r="IRA209" s="25"/>
      <c r="IRB209" s="25"/>
      <c r="IRC209" s="25"/>
      <c r="IRD209" s="25"/>
      <c r="IRE209" s="25"/>
      <c r="IRF209" s="25"/>
      <c r="IRG209" s="25"/>
      <c r="IRH209" s="25"/>
      <c r="IRI209" s="25"/>
      <c r="IRJ209" s="25"/>
      <c r="IRK209" s="25"/>
      <c r="IRL209" s="25"/>
      <c r="IRM209" s="25"/>
      <c r="IRN209" s="25"/>
      <c r="IRO209" s="25"/>
      <c r="IRP209" s="25"/>
      <c r="IRQ209" s="25"/>
      <c r="IRR209" s="25"/>
      <c r="IRS209" s="25"/>
      <c r="IRT209" s="25"/>
      <c r="IRU209" s="25"/>
      <c r="IRV209" s="25"/>
      <c r="IRW209" s="25"/>
      <c r="IRX209" s="25"/>
      <c r="IRY209" s="25"/>
      <c r="IRZ209" s="25"/>
      <c r="ISA209" s="25"/>
      <c r="ISB209" s="25"/>
      <c r="ISC209" s="25"/>
      <c r="ISD209" s="25"/>
      <c r="ISE209" s="25"/>
      <c r="ISF209" s="25"/>
      <c r="ISG209" s="25"/>
      <c r="ISH209" s="25"/>
      <c r="ISI209" s="25"/>
      <c r="ISJ209" s="25"/>
      <c r="ISK209" s="25"/>
      <c r="ISL209" s="25"/>
      <c r="ISM209" s="25"/>
      <c r="ISN209" s="25"/>
      <c r="ISO209" s="25"/>
      <c r="ISP209" s="25"/>
      <c r="ISQ209" s="25"/>
      <c r="ISR209" s="25"/>
      <c r="ISS209" s="25"/>
      <c r="IST209" s="25"/>
      <c r="ISU209" s="25"/>
      <c r="ISV209" s="25"/>
      <c r="ISW209" s="25"/>
      <c r="ISX209" s="25"/>
      <c r="ISY209" s="25"/>
      <c r="ISZ209" s="25"/>
      <c r="ITA209" s="25"/>
      <c r="ITB209" s="25"/>
      <c r="ITC209" s="25"/>
      <c r="ITD209" s="25"/>
      <c r="ITE209" s="25"/>
      <c r="ITF209" s="25"/>
      <c r="ITG209" s="25"/>
      <c r="ITH209" s="25"/>
      <c r="ITI209" s="25"/>
      <c r="ITJ209" s="25"/>
      <c r="ITK209" s="25"/>
      <c r="ITL209" s="25"/>
      <c r="ITM209" s="25"/>
      <c r="ITN209" s="25"/>
      <c r="ITO209" s="25"/>
      <c r="ITP209" s="25"/>
      <c r="ITQ209" s="25"/>
      <c r="ITR209" s="25"/>
      <c r="ITS209" s="25"/>
      <c r="ITT209" s="25"/>
      <c r="ITU209" s="25"/>
      <c r="ITV209" s="25"/>
      <c r="ITW209" s="25"/>
      <c r="ITX209" s="25"/>
      <c r="ITY209" s="25"/>
      <c r="ITZ209" s="25"/>
      <c r="IUA209" s="25"/>
      <c r="IUB209" s="25"/>
      <c r="IUC209" s="25"/>
      <c r="IUD209" s="25"/>
      <c r="IUE209" s="25"/>
      <c r="IUF209" s="25"/>
      <c r="IUG209" s="25"/>
      <c r="IUH209" s="25"/>
      <c r="IUI209" s="25"/>
      <c r="IUJ209" s="25"/>
      <c r="IUK209" s="25"/>
      <c r="IUL209" s="25"/>
      <c r="IUM209" s="25"/>
      <c r="IUN209" s="25"/>
      <c r="IUO209" s="25"/>
      <c r="IUP209" s="25"/>
      <c r="IUQ209" s="25"/>
      <c r="IUR209" s="25"/>
      <c r="IUS209" s="25"/>
      <c r="IUT209" s="25"/>
      <c r="IUU209" s="25"/>
      <c r="IUV209" s="25"/>
      <c r="IUW209" s="25"/>
      <c r="IUX209" s="25"/>
      <c r="IUY209" s="25"/>
      <c r="IUZ209" s="25"/>
      <c r="IVA209" s="25"/>
      <c r="IVB209" s="25"/>
      <c r="IVC209" s="25"/>
      <c r="IVD209" s="25"/>
      <c r="IVE209" s="25"/>
      <c r="IVF209" s="25"/>
      <c r="IVG209" s="25"/>
      <c r="IVH209" s="25"/>
      <c r="IVI209" s="25"/>
      <c r="IVJ209" s="25"/>
      <c r="IVK209" s="25"/>
      <c r="IVL209" s="25"/>
      <c r="IVM209" s="25"/>
      <c r="IVN209" s="25"/>
      <c r="IVO209" s="25"/>
      <c r="IVP209" s="25"/>
      <c r="IVQ209" s="25"/>
      <c r="IVR209" s="25"/>
      <c r="IVS209" s="25"/>
      <c r="IVT209" s="25"/>
      <c r="IVU209" s="25"/>
      <c r="IVV209" s="25"/>
      <c r="IVW209" s="25"/>
      <c r="IVX209" s="25"/>
      <c r="IVY209" s="25"/>
      <c r="IVZ209" s="25"/>
      <c r="IWA209" s="25"/>
      <c r="IWB209" s="25"/>
      <c r="IWC209" s="25"/>
      <c r="IWD209" s="25"/>
      <c r="IWE209" s="25"/>
      <c r="IWF209" s="25"/>
      <c r="IWG209" s="25"/>
      <c r="IWH209" s="25"/>
      <c r="IWI209" s="25"/>
      <c r="IWJ209" s="25"/>
      <c r="IWK209" s="25"/>
      <c r="IWL209" s="25"/>
      <c r="IWM209" s="25"/>
      <c r="IWN209" s="25"/>
      <c r="IWO209" s="25"/>
      <c r="IWP209" s="25"/>
      <c r="IWQ209" s="25"/>
      <c r="IWR209" s="25"/>
      <c r="IWS209" s="25"/>
      <c r="IWT209" s="25"/>
      <c r="IWU209" s="25"/>
      <c r="IWV209" s="25"/>
      <c r="IWW209" s="25"/>
      <c r="IWX209" s="25"/>
      <c r="IWY209" s="25"/>
      <c r="IWZ209" s="25"/>
      <c r="IXA209" s="25"/>
      <c r="IXB209" s="25"/>
      <c r="IXC209" s="25"/>
      <c r="IXD209" s="25"/>
      <c r="IXE209" s="25"/>
      <c r="IXF209" s="25"/>
      <c r="IXG209" s="25"/>
      <c r="IXH209" s="25"/>
      <c r="IXI209" s="25"/>
      <c r="IXJ209" s="25"/>
      <c r="IXK209" s="25"/>
      <c r="IXL209" s="25"/>
      <c r="IXM209" s="25"/>
      <c r="IXN209" s="25"/>
      <c r="IXO209" s="25"/>
      <c r="IXP209" s="25"/>
      <c r="IXQ209" s="25"/>
      <c r="IXR209" s="25"/>
      <c r="IXS209" s="25"/>
      <c r="IXT209" s="25"/>
      <c r="IXU209" s="25"/>
      <c r="IXV209" s="25"/>
      <c r="IXW209" s="25"/>
      <c r="IXX209" s="25"/>
      <c r="IXY209" s="25"/>
      <c r="IXZ209" s="25"/>
      <c r="IYA209" s="25"/>
      <c r="IYB209" s="25"/>
      <c r="IYC209" s="25"/>
      <c r="IYD209" s="25"/>
      <c r="IYE209" s="25"/>
      <c r="IYF209" s="25"/>
      <c r="IYG209" s="25"/>
      <c r="IYH209" s="25"/>
      <c r="IYI209" s="25"/>
      <c r="IYJ209" s="25"/>
      <c r="IYK209" s="25"/>
      <c r="IYL209" s="25"/>
      <c r="IYM209" s="25"/>
      <c r="IYN209" s="25"/>
      <c r="IYO209" s="25"/>
      <c r="IYP209" s="25"/>
      <c r="IYQ209" s="25"/>
      <c r="IYR209" s="25"/>
      <c r="IYS209" s="25"/>
      <c r="IYT209" s="25"/>
      <c r="IYU209" s="25"/>
      <c r="IYV209" s="25"/>
      <c r="IYW209" s="25"/>
      <c r="IYX209" s="25"/>
      <c r="IYY209" s="25"/>
      <c r="IYZ209" s="25"/>
      <c r="IZA209" s="25"/>
      <c r="IZB209" s="25"/>
      <c r="IZC209" s="25"/>
      <c r="IZD209" s="25"/>
      <c r="IZE209" s="25"/>
      <c r="IZF209" s="25"/>
      <c r="IZG209" s="25"/>
      <c r="IZH209" s="25"/>
      <c r="IZI209" s="25"/>
      <c r="IZJ209" s="25"/>
      <c r="IZK209" s="25"/>
      <c r="IZL209" s="25"/>
      <c r="IZM209" s="25"/>
      <c r="IZN209" s="25"/>
      <c r="IZO209" s="25"/>
      <c r="IZP209" s="25"/>
      <c r="IZQ209" s="25"/>
      <c r="IZR209" s="25"/>
      <c r="IZS209" s="25"/>
      <c r="IZT209" s="25"/>
      <c r="IZU209" s="25"/>
      <c r="IZV209" s="25"/>
      <c r="IZW209" s="25"/>
      <c r="IZX209" s="25"/>
      <c r="IZY209" s="25"/>
      <c r="IZZ209" s="25"/>
      <c r="JAA209" s="25"/>
      <c r="JAB209" s="25"/>
      <c r="JAC209" s="25"/>
      <c r="JAD209" s="25"/>
      <c r="JAE209" s="25"/>
      <c r="JAF209" s="25"/>
      <c r="JAG209" s="25"/>
      <c r="JAH209" s="25"/>
      <c r="JAI209" s="25"/>
      <c r="JAJ209" s="25"/>
      <c r="JAK209" s="25"/>
      <c r="JAL209" s="25"/>
      <c r="JAM209" s="25"/>
      <c r="JAN209" s="25"/>
      <c r="JAO209" s="25"/>
      <c r="JAP209" s="25"/>
      <c r="JAQ209" s="25"/>
      <c r="JAR209" s="25"/>
      <c r="JAS209" s="25"/>
      <c r="JAT209" s="25"/>
      <c r="JAU209" s="25"/>
      <c r="JAV209" s="25"/>
      <c r="JAW209" s="25"/>
      <c r="JAX209" s="25"/>
      <c r="JAY209" s="25"/>
      <c r="JAZ209" s="25"/>
      <c r="JBA209" s="25"/>
      <c r="JBB209" s="25"/>
      <c r="JBC209" s="25"/>
      <c r="JBD209" s="25"/>
      <c r="JBE209" s="25"/>
      <c r="JBF209" s="25"/>
      <c r="JBG209" s="25"/>
      <c r="JBH209" s="25"/>
      <c r="JBI209" s="25"/>
      <c r="JBJ209" s="25"/>
      <c r="JBK209" s="25"/>
      <c r="JBL209" s="25"/>
      <c r="JBM209" s="25"/>
      <c r="JBN209" s="25"/>
      <c r="JBO209" s="25"/>
      <c r="JBP209" s="25"/>
      <c r="JBQ209" s="25"/>
      <c r="JBR209" s="25"/>
      <c r="JBS209" s="25"/>
      <c r="JBT209" s="25"/>
      <c r="JBU209" s="25"/>
      <c r="JBV209" s="25"/>
      <c r="JBW209" s="25"/>
      <c r="JBX209" s="25"/>
      <c r="JBY209" s="25"/>
      <c r="JBZ209" s="25"/>
      <c r="JCA209" s="25"/>
      <c r="JCB209" s="25"/>
      <c r="JCC209" s="25"/>
      <c r="JCD209" s="25"/>
      <c r="JCE209" s="25"/>
      <c r="JCF209" s="25"/>
      <c r="JCG209" s="25"/>
      <c r="JCH209" s="25"/>
      <c r="JCI209" s="25"/>
      <c r="JCJ209" s="25"/>
      <c r="JCK209" s="25"/>
      <c r="JCL209" s="25"/>
      <c r="JCM209" s="25"/>
      <c r="JCN209" s="25"/>
      <c r="JCO209" s="25"/>
      <c r="JCP209" s="25"/>
      <c r="JCQ209" s="25"/>
      <c r="JCR209" s="25"/>
      <c r="JCS209" s="25"/>
      <c r="JCT209" s="25"/>
      <c r="JCU209" s="25"/>
      <c r="JCV209" s="25"/>
      <c r="JCW209" s="25"/>
      <c r="JCX209" s="25"/>
      <c r="JCY209" s="25"/>
      <c r="JCZ209" s="25"/>
      <c r="JDA209" s="25"/>
      <c r="JDB209" s="25"/>
      <c r="JDC209" s="25"/>
      <c r="JDD209" s="25"/>
      <c r="JDE209" s="25"/>
      <c r="JDF209" s="25"/>
      <c r="JDG209" s="25"/>
      <c r="JDH209" s="25"/>
      <c r="JDI209" s="25"/>
      <c r="JDJ209" s="25"/>
      <c r="JDK209" s="25"/>
      <c r="JDL209" s="25"/>
      <c r="JDM209" s="25"/>
      <c r="JDN209" s="25"/>
      <c r="JDO209" s="25"/>
      <c r="JDP209" s="25"/>
      <c r="JDQ209" s="25"/>
      <c r="JDR209" s="25"/>
      <c r="JDS209" s="25"/>
      <c r="JDT209" s="25"/>
      <c r="JDU209" s="25"/>
      <c r="JDV209" s="25"/>
      <c r="JDW209" s="25"/>
      <c r="JDX209" s="25"/>
      <c r="JDY209" s="25"/>
      <c r="JDZ209" s="25"/>
      <c r="JEA209" s="25"/>
      <c r="JEB209" s="25"/>
      <c r="JEC209" s="25"/>
      <c r="JED209" s="25"/>
      <c r="JEE209" s="25"/>
      <c r="JEF209" s="25"/>
      <c r="JEG209" s="25"/>
      <c r="JEH209" s="25"/>
      <c r="JEI209" s="25"/>
      <c r="JEJ209" s="25"/>
      <c r="JEK209" s="25"/>
      <c r="JEL209" s="25"/>
      <c r="JEM209" s="25"/>
      <c r="JEN209" s="25"/>
      <c r="JEO209" s="25"/>
      <c r="JEP209" s="25"/>
      <c r="JEQ209" s="25"/>
      <c r="JER209" s="25"/>
      <c r="JES209" s="25"/>
      <c r="JET209" s="25"/>
      <c r="JEU209" s="25"/>
      <c r="JEV209" s="25"/>
      <c r="JEW209" s="25"/>
      <c r="JEX209" s="25"/>
      <c r="JEY209" s="25"/>
      <c r="JEZ209" s="25"/>
      <c r="JFA209" s="25"/>
      <c r="JFB209" s="25"/>
      <c r="JFC209" s="25"/>
      <c r="JFD209" s="25"/>
      <c r="JFE209" s="25"/>
      <c r="JFF209" s="25"/>
      <c r="JFG209" s="25"/>
      <c r="JFH209" s="25"/>
      <c r="JFI209" s="25"/>
      <c r="JFJ209" s="25"/>
      <c r="JFK209" s="25"/>
      <c r="JFL209" s="25"/>
      <c r="JFM209" s="25"/>
      <c r="JFN209" s="25"/>
      <c r="JFO209" s="25"/>
      <c r="JFP209" s="25"/>
      <c r="JFQ209" s="25"/>
      <c r="JFR209" s="25"/>
      <c r="JFS209" s="25"/>
      <c r="JFT209" s="25"/>
      <c r="JFU209" s="25"/>
      <c r="JFV209" s="25"/>
      <c r="JFW209" s="25"/>
      <c r="JFX209" s="25"/>
      <c r="JFY209" s="25"/>
      <c r="JFZ209" s="25"/>
      <c r="JGA209" s="25"/>
      <c r="JGB209" s="25"/>
      <c r="JGC209" s="25"/>
      <c r="JGD209" s="25"/>
      <c r="JGE209" s="25"/>
      <c r="JGF209" s="25"/>
      <c r="JGG209" s="25"/>
      <c r="JGH209" s="25"/>
      <c r="JGI209" s="25"/>
      <c r="JGJ209" s="25"/>
      <c r="JGK209" s="25"/>
      <c r="JGL209" s="25"/>
      <c r="JGM209" s="25"/>
      <c r="JGN209" s="25"/>
      <c r="JGO209" s="25"/>
      <c r="JGP209" s="25"/>
      <c r="JGQ209" s="25"/>
      <c r="JGR209" s="25"/>
      <c r="JGS209" s="25"/>
      <c r="JGT209" s="25"/>
      <c r="JGU209" s="25"/>
      <c r="JGV209" s="25"/>
      <c r="JGW209" s="25"/>
      <c r="JGX209" s="25"/>
      <c r="JGY209" s="25"/>
      <c r="JGZ209" s="25"/>
      <c r="JHA209" s="25"/>
      <c r="JHB209" s="25"/>
      <c r="JHC209" s="25"/>
      <c r="JHD209" s="25"/>
      <c r="JHE209" s="25"/>
      <c r="JHF209" s="25"/>
      <c r="JHG209" s="25"/>
      <c r="JHH209" s="25"/>
      <c r="JHI209" s="25"/>
      <c r="JHJ209" s="25"/>
      <c r="JHK209" s="25"/>
      <c r="JHL209" s="25"/>
      <c r="JHM209" s="25"/>
      <c r="JHN209" s="25"/>
      <c r="JHO209" s="25"/>
      <c r="JHP209" s="25"/>
      <c r="JHQ209" s="25"/>
      <c r="JHR209" s="25"/>
      <c r="JHS209" s="25"/>
      <c r="JHT209" s="25"/>
      <c r="JHU209" s="25"/>
      <c r="JHV209" s="25"/>
      <c r="JHW209" s="25"/>
      <c r="JHX209" s="25"/>
      <c r="JHY209" s="25"/>
      <c r="JHZ209" s="25"/>
      <c r="JIA209" s="25"/>
      <c r="JIB209" s="25"/>
      <c r="JIC209" s="25"/>
      <c r="JID209" s="25"/>
      <c r="JIE209" s="25"/>
      <c r="JIF209" s="25"/>
      <c r="JIG209" s="25"/>
      <c r="JIH209" s="25"/>
      <c r="JII209" s="25"/>
      <c r="JIJ209" s="25"/>
      <c r="JIK209" s="25"/>
      <c r="JIL209" s="25"/>
      <c r="JIM209" s="25"/>
      <c r="JIN209" s="25"/>
      <c r="JIO209" s="25"/>
      <c r="JIP209" s="25"/>
      <c r="JIQ209" s="25"/>
      <c r="JIR209" s="25"/>
      <c r="JIS209" s="25"/>
      <c r="JIT209" s="25"/>
      <c r="JIU209" s="25"/>
      <c r="JIV209" s="25"/>
      <c r="JIW209" s="25"/>
      <c r="JIX209" s="25"/>
      <c r="JIY209" s="25"/>
      <c r="JIZ209" s="25"/>
      <c r="JJA209" s="25"/>
      <c r="JJB209" s="25"/>
      <c r="JJC209" s="25"/>
      <c r="JJD209" s="25"/>
      <c r="JJE209" s="25"/>
      <c r="JJF209" s="25"/>
      <c r="JJG209" s="25"/>
      <c r="JJH209" s="25"/>
      <c r="JJI209" s="25"/>
      <c r="JJJ209" s="25"/>
      <c r="JJK209" s="25"/>
      <c r="JJL209" s="25"/>
      <c r="JJM209" s="25"/>
      <c r="JJN209" s="25"/>
      <c r="JJO209" s="25"/>
      <c r="JJP209" s="25"/>
      <c r="JJQ209" s="25"/>
      <c r="JJR209" s="25"/>
      <c r="JJS209" s="25"/>
      <c r="JJT209" s="25"/>
      <c r="JJU209" s="25"/>
      <c r="JJV209" s="25"/>
      <c r="JJW209" s="25"/>
      <c r="JJX209" s="25"/>
      <c r="JJY209" s="25"/>
      <c r="JJZ209" s="25"/>
      <c r="JKA209" s="25"/>
      <c r="JKB209" s="25"/>
      <c r="JKC209" s="25"/>
      <c r="JKD209" s="25"/>
      <c r="JKE209" s="25"/>
      <c r="JKF209" s="25"/>
      <c r="JKG209" s="25"/>
      <c r="JKH209" s="25"/>
      <c r="JKI209" s="25"/>
      <c r="JKJ209" s="25"/>
      <c r="JKK209" s="25"/>
      <c r="JKL209" s="25"/>
      <c r="JKM209" s="25"/>
      <c r="JKN209" s="25"/>
      <c r="JKO209" s="25"/>
      <c r="JKP209" s="25"/>
      <c r="JKQ209" s="25"/>
      <c r="JKR209" s="25"/>
      <c r="JKS209" s="25"/>
      <c r="JKT209" s="25"/>
      <c r="JKU209" s="25"/>
      <c r="JKV209" s="25"/>
      <c r="JKW209" s="25"/>
      <c r="JKX209" s="25"/>
      <c r="JKY209" s="25"/>
      <c r="JKZ209" s="25"/>
      <c r="JLA209" s="25"/>
      <c r="JLB209" s="25"/>
      <c r="JLC209" s="25"/>
      <c r="JLD209" s="25"/>
      <c r="JLE209" s="25"/>
      <c r="JLF209" s="25"/>
      <c r="JLG209" s="25"/>
      <c r="JLH209" s="25"/>
      <c r="JLI209" s="25"/>
      <c r="JLJ209" s="25"/>
      <c r="JLK209" s="25"/>
      <c r="JLL209" s="25"/>
      <c r="JLM209" s="25"/>
      <c r="JLN209" s="25"/>
      <c r="JLO209" s="25"/>
      <c r="JLP209" s="25"/>
      <c r="JLQ209" s="25"/>
      <c r="JLR209" s="25"/>
      <c r="JLS209" s="25"/>
      <c r="JLT209" s="25"/>
      <c r="JLU209" s="25"/>
      <c r="JLV209" s="25"/>
      <c r="JLW209" s="25"/>
      <c r="JLX209" s="25"/>
      <c r="JLY209" s="25"/>
      <c r="JLZ209" s="25"/>
      <c r="JMA209" s="25"/>
      <c r="JMB209" s="25"/>
      <c r="JMC209" s="25"/>
      <c r="JMD209" s="25"/>
      <c r="JME209" s="25"/>
      <c r="JMF209" s="25"/>
      <c r="JMG209" s="25"/>
      <c r="JMH209" s="25"/>
      <c r="JMI209" s="25"/>
      <c r="JMJ209" s="25"/>
      <c r="JMK209" s="25"/>
      <c r="JML209" s="25"/>
      <c r="JMM209" s="25"/>
      <c r="JMN209" s="25"/>
      <c r="JMO209" s="25"/>
      <c r="JMP209" s="25"/>
      <c r="JMQ209" s="25"/>
      <c r="JMR209" s="25"/>
      <c r="JMS209" s="25"/>
      <c r="JMT209" s="25"/>
      <c r="JMU209" s="25"/>
      <c r="JMV209" s="25"/>
      <c r="JMW209" s="25"/>
      <c r="JMX209" s="25"/>
      <c r="JMY209" s="25"/>
      <c r="JMZ209" s="25"/>
      <c r="JNA209" s="25"/>
      <c r="JNB209" s="25"/>
      <c r="JNC209" s="25"/>
      <c r="JND209" s="25"/>
      <c r="JNE209" s="25"/>
      <c r="JNF209" s="25"/>
      <c r="JNG209" s="25"/>
      <c r="JNH209" s="25"/>
      <c r="JNI209" s="25"/>
      <c r="JNJ209" s="25"/>
      <c r="JNK209" s="25"/>
      <c r="JNL209" s="25"/>
      <c r="JNM209" s="25"/>
      <c r="JNN209" s="25"/>
      <c r="JNO209" s="25"/>
      <c r="JNP209" s="25"/>
      <c r="JNQ209" s="25"/>
      <c r="JNR209" s="25"/>
      <c r="JNS209" s="25"/>
      <c r="JNT209" s="25"/>
      <c r="JNU209" s="25"/>
      <c r="JNV209" s="25"/>
      <c r="JNW209" s="25"/>
      <c r="JNX209" s="25"/>
      <c r="JNY209" s="25"/>
      <c r="JNZ209" s="25"/>
      <c r="JOA209" s="25"/>
      <c r="JOB209" s="25"/>
      <c r="JOC209" s="25"/>
      <c r="JOD209" s="25"/>
      <c r="JOE209" s="25"/>
      <c r="JOF209" s="25"/>
      <c r="JOG209" s="25"/>
      <c r="JOH209" s="25"/>
      <c r="JOI209" s="25"/>
      <c r="JOJ209" s="25"/>
      <c r="JOK209" s="25"/>
      <c r="JOL209" s="25"/>
      <c r="JOM209" s="25"/>
      <c r="JON209" s="25"/>
      <c r="JOO209" s="25"/>
      <c r="JOP209" s="25"/>
      <c r="JOQ209" s="25"/>
      <c r="JOR209" s="25"/>
      <c r="JOS209" s="25"/>
      <c r="JOT209" s="25"/>
      <c r="JOU209" s="25"/>
      <c r="JOV209" s="25"/>
      <c r="JOW209" s="25"/>
      <c r="JOX209" s="25"/>
      <c r="JOY209" s="25"/>
      <c r="JOZ209" s="25"/>
      <c r="JPA209" s="25"/>
      <c r="JPB209" s="25"/>
      <c r="JPC209" s="25"/>
      <c r="JPD209" s="25"/>
      <c r="JPE209" s="25"/>
      <c r="JPF209" s="25"/>
      <c r="JPG209" s="25"/>
      <c r="JPH209" s="25"/>
      <c r="JPI209" s="25"/>
      <c r="JPJ209" s="25"/>
      <c r="JPK209" s="25"/>
      <c r="JPL209" s="25"/>
      <c r="JPM209" s="25"/>
      <c r="JPN209" s="25"/>
      <c r="JPO209" s="25"/>
      <c r="JPP209" s="25"/>
      <c r="JPQ209" s="25"/>
      <c r="JPR209" s="25"/>
      <c r="JPS209" s="25"/>
      <c r="JPT209" s="25"/>
      <c r="JPU209" s="25"/>
      <c r="JPV209" s="25"/>
      <c r="JPW209" s="25"/>
      <c r="JPX209" s="25"/>
      <c r="JPY209" s="25"/>
      <c r="JPZ209" s="25"/>
      <c r="JQA209" s="25"/>
      <c r="JQB209" s="25"/>
      <c r="JQC209" s="25"/>
      <c r="JQD209" s="25"/>
      <c r="JQE209" s="25"/>
      <c r="JQF209" s="25"/>
      <c r="JQG209" s="25"/>
      <c r="JQH209" s="25"/>
      <c r="JQI209" s="25"/>
      <c r="JQJ209" s="25"/>
      <c r="JQK209" s="25"/>
      <c r="JQL209" s="25"/>
      <c r="JQM209" s="25"/>
      <c r="JQN209" s="25"/>
      <c r="JQO209" s="25"/>
      <c r="JQP209" s="25"/>
      <c r="JQQ209" s="25"/>
      <c r="JQR209" s="25"/>
      <c r="JQS209" s="25"/>
      <c r="JQT209" s="25"/>
      <c r="JQU209" s="25"/>
      <c r="JQV209" s="25"/>
      <c r="JQW209" s="25"/>
      <c r="JQX209" s="25"/>
      <c r="JQY209" s="25"/>
      <c r="JQZ209" s="25"/>
      <c r="JRA209" s="25"/>
      <c r="JRB209" s="25"/>
      <c r="JRC209" s="25"/>
      <c r="JRD209" s="25"/>
      <c r="JRE209" s="25"/>
      <c r="JRF209" s="25"/>
      <c r="JRG209" s="25"/>
      <c r="JRH209" s="25"/>
      <c r="JRI209" s="25"/>
      <c r="JRJ209" s="25"/>
      <c r="JRK209" s="25"/>
      <c r="JRL209" s="25"/>
      <c r="JRM209" s="25"/>
      <c r="JRN209" s="25"/>
      <c r="JRO209" s="25"/>
      <c r="JRP209" s="25"/>
      <c r="JRQ209" s="25"/>
      <c r="JRR209" s="25"/>
      <c r="JRS209" s="25"/>
      <c r="JRT209" s="25"/>
      <c r="JRU209" s="25"/>
      <c r="JRV209" s="25"/>
      <c r="JRW209" s="25"/>
      <c r="JRX209" s="25"/>
      <c r="JRY209" s="25"/>
      <c r="JRZ209" s="25"/>
      <c r="JSA209" s="25"/>
      <c r="JSB209" s="25"/>
      <c r="JSC209" s="25"/>
      <c r="JSD209" s="25"/>
      <c r="JSE209" s="25"/>
      <c r="JSF209" s="25"/>
      <c r="JSG209" s="25"/>
      <c r="JSH209" s="25"/>
      <c r="JSI209" s="25"/>
      <c r="JSJ209" s="25"/>
      <c r="JSK209" s="25"/>
      <c r="JSL209" s="25"/>
      <c r="JSM209" s="25"/>
      <c r="JSN209" s="25"/>
      <c r="JSO209" s="25"/>
      <c r="JSP209" s="25"/>
      <c r="JSQ209" s="25"/>
      <c r="JSR209" s="25"/>
      <c r="JSS209" s="25"/>
      <c r="JST209" s="25"/>
      <c r="JSU209" s="25"/>
      <c r="JSV209" s="25"/>
      <c r="JSW209" s="25"/>
      <c r="JSX209" s="25"/>
      <c r="JSY209" s="25"/>
      <c r="JSZ209" s="25"/>
      <c r="JTA209" s="25"/>
      <c r="JTB209" s="25"/>
      <c r="JTC209" s="25"/>
      <c r="JTD209" s="25"/>
      <c r="JTE209" s="25"/>
      <c r="JTF209" s="25"/>
      <c r="JTG209" s="25"/>
      <c r="JTH209" s="25"/>
      <c r="JTI209" s="25"/>
      <c r="JTJ209" s="25"/>
      <c r="JTK209" s="25"/>
      <c r="JTL209" s="25"/>
      <c r="JTM209" s="25"/>
      <c r="JTN209" s="25"/>
      <c r="JTO209" s="25"/>
      <c r="JTP209" s="25"/>
      <c r="JTQ209" s="25"/>
      <c r="JTR209" s="25"/>
      <c r="JTS209" s="25"/>
      <c r="JTT209" s="25"/>
      <c r="JTU209" s="25"/>
      <c r="JTV209" s="25"/>
      <c r="JTW209" s="25"/>
      <c r="JTX209" s="25"/>
      <c r="JTY209" s="25"/>
      <c r="JTZ209" s="25"/>
      <c r="JUA209" s="25"/>
      <c r="JUB209" s="25"/>
      <c r="JUC209" s="25"/>
      <c r="JUD209" s="25"/>
      <c r="JUE209" s="25"/>
      <c r="JUF209" s="25"/>
      <c r="JUG209" s="25"/>
      <c r="JUH209" s="25"/>
      <c r="JUI209" s="25"/>
      <c r="JUJ209" s="25"/>
      <c r="JUK209" s="25"/>
      <c r="JUL209" s="25"/>
      <c r="JUM209" s="25"/>
      <c r="JUN209" s="25"/>
      <c r="JUO209" s="25"/>
      <c r="JUP209" s="25"/>
      <c r="JUQ209" s="25"/>
      <c r="JUR209" s="25"/>
      <c r="JUS209" s="25"/>
      <c r="JUT209" s="25"/>
      <c r="JUU209" s="25"/>
      <c r="JUV209" s="25"/>
      <c r="JUW209" s="25"/>
      <c r="JUX209" s="25"/>
      <c r="JUY209" s="25"/>
      <c r="JUZ209" s="25"/>
      <c r="JVA209" s="25"/>
      <c r="JVB209" s="25"/>
      <c r="JVC209" s="25"/>
      <c r="JVD209" s="25"/>
      <c r="JVE209" s="25"/>
      <c r="JVF209" s="25"/>
      <c r="JVG209" s="25"/>
      <c r="JVH209" s="25"/>
      <c r="JVI209" s="25"/>
      <c r="JVJ209" s="25"/>
      <c r="JVK209" s="25"/>
      <c r="JVL209" s="25"/>
      <c r="JVM209" s="25"/>
      <c r="JVN209" s="25"/>
      <c r="JVO209" s="25"/>
      <c r="JVP209" s="25"/>
      <c r="JVQ209" s="25"/>
      <c r="JVR209" s="25"/>
      <c r="JVS209" s="25"/>
      <c r="JVT209" s="25"/>
      <c r="JVU209" s="25"/>
      <c r="JVV209" s="25"/>
      <c r="JVW209" s="25"/>
      <c r="JVX209" s="25"/>
      <c r="JVY209" s="25"/>
      <c r="JVZ209" s="25"/>
      <c r="JWA209" s="25"/>
      <c r="JWB209" s="25"/>
      <c r="JWC209" s="25"/>
      <c r="JWD209" s="25"/>
      <c r="JWE209" s="25"/>
      <c r="JWF209" s="25"/>
      <c r="JWG209" s="25"/>
      <c r="JWH209" s="25"/>
      <c r="JWI209" s="25"/>
      <c r="JWJ209" s="25"/>
      <c r="JWK209" s="25"/>
      <c r="JWL209" s="25"/>
      <c r="JWM209" s="25"/>
      <c r="JWN209" s="25"/>
      <c r="JWO209" s="25"/>
      <c r="JWP209" s="25"/>
      <c r="JWQ209" s="25"/>
      <c r="JWR209" s="25"/>
      <c r="JWS209" s="25"/>
      <c r="JWT209" s="25"/>
      <c r="JWU209" s="25"/>
      <c r="JWV209" s="25"/>
      <c r="JWW209" s="25"/>
      <c r="JWX209" s="25"/>
      <c r="JWY209" s="25"/>
      <c r="JWZ209" s="25"/>
      <c r="JXA209" s="25"/>
      <c r="JXB209" s="25"/>
      <c r="JXC209" s="25"/>
      <c r="JXD209" s="25"/>
      <c r="JXE209" s="25"/>
      <c r="JXF209" s="25"/>
      <c r="JXG209" s="25"/>
      <c r="JXH209" s="25"/>
      <c r="JXI209" s="25"/>
      <c r="JXJ209" s="25"/>
      <c r="JXK209" s="25"/>
      <c r="JXL209" s="25"/>
      <c r="JXM209" s="25"/>
      <c r="JXN209" s="25"/>
      <c r="JXO209" s="25"/>
      <c r="JXP209" s="25"/>
      <c r="JXQ209" s="25"/>
      <c r="JXR209" s="25"/>
      <c r="JXS209" s="25"/>
      <c r="JXT209" s="25"/>
      <c r="JXU209" s="25"/>
      <c r="JXV209" s="25"/>
      <c r="JXW209" s="25"/>
      <c r="JXX209" s="25"/>
      <c r="JXY209" s="25"/>
      <c r="JXZ209" s="25"/>
      <c r="JYA209" s="25"/>
      <c r="JYB209" s="25"/>
      <c r="JYC209" s="25"/>
      <c r="JYD209" s="25"/>
      <c r="JYE209" s="25"/>
      <c r="JYF209" s="25"/>
      <c r="JYG209" s="25"/>
      <c r="JYH209" s="25"/>
      <c r="JYI209" s="25"/>
      <c r="JYJ209" s="25"/>
      <c r="JYK209" s="25"/>
      <c r="JYL209" s="25"/>
      <c r="JYM209" s="25"/>
      <c r="JYN209" s="25"/>
      <c r="JYO209" s="25"/>
      <c r="JYP209" s="25"/>
      <c r="JYQ209" s="25"/>
      <c r="JYR209" s="25"/>
      <c r="JYS209" s="25"/>
      <c r="JYT209" s="25"/>
      <c r="JYU209" s="25"/>
      <c r="JYV209" s="25"/>
      <c r="JYW209" s="25"/>
      <c r="JYX209" s="25"/>
      <c r="JYY209" s="25"/>
      <c r="JYZ209" s="25"/>
      <c r="JZA209" s="25"/>
      <c r="JZB209" s="25"/>
      <c r="JZC209" s="25"/>
      <c r="JZD209" s="25"/>
      <c r="JZE209" s="25"/>
      <c r="JZF209" s="25"/>
      <c r="JZG209" s="25"/>
      <c r="JZH209" s="25"/>
      <c r="JZI209" s="25"/>
      <c r="JZJ209" s="25"/>
      <c r="JZK209" s="25"/>
      <c r="JZL209" s="25"/>
      <c r="JZM209" s="25"/>
      <c r="JZN209" s="25"/>
      <c r="JZO209" s="25"/>
      <c r="JZP209" s="25"/>
      <c r="JZQ209" s="25"/>
      <c r="JZR209" s="25"/>
      <c r="JZS209" s="25"/>
      <c r="JZT209" s="25"/>
      <c r="JZU209" s="25"/>
      <c r="JZV209" s="25"/>
      <c r="JZW209" s="25"/>
      <c r="JZX209" s="25"/>
      <c r="JZY209" s="25"/>
      <c r="JZZ209" s="25"/>
      <c r="KAA209" s="25"/>
      <c r="KAB209" s="25"/>
      <c r="KAC209" s="25"/>
      <c r="KAD209" s="25"/>
      <c r="KAE209" s="25"/>
      <c r="KAF209" s="25"/>
      <c r="KAG209" s="25"/>
      <c r="KAH209" s="25"/>
      <c r="KAI209" s="25"/>
      <c r="KAJ209" s="25"/>
      <c r="KAK209" s="25"/>
      <c r="KAL209" s="25"/>
      <c r="KAM209" s="25"/>
      <c r="KAN209" s="25"/>
      <c r="KAO209" s="25"/>
      <c r="KAP209" s="25"/>
      <c r="KAQ209" s="25"/>
      <c r="KAR209" s="25"/>
      <c r="KAS209" s="25"/>
      <c r="KAT209" s="25"/>
      <c r="KAU209" s="25"/>
      <c r="KAV209" s="25"/>
      <c r="KAW209" s="25"/>
      <c r="KAX209" s="25"/>
      <c r="KAY209" s="25"/>
      <c r="KAZ209" s="25"/>
      <c r="KBA209" s="25"/>
      <c r="KBB209" s="25"/>
      <c r="KBC209" s="25"/>
      <c r="KBD209" s="25"/>
      <c r="KBE209" s="25"/>
      <c r="KBF209" s="25"/>
      <c r="KBG209" s="25"/>
      <c r="KBH209" s="25"/>
      <c r="KBI209" s="25"/>
      <c r="KBJ209" s="25"/>
      <c r="KBK209" s="25"/>
      <c r="KBL209" s="25"/>
      <c r="KBM209" s="25"/>
      <c r="KBN209" s="25"/>
      <c r="KBO209" s="25"/>
      <c r="KBP209" s="25"/>
      <c r="KBQ209" s="25"/>
      <c r="KBR209" s="25"/>
      <c r="KBS209" s="25"/>
      <c r="KBT209" s="25"/>
      <c r="KBU209" s="25"/>
      <c r="KBV209" s="25"/>
      <c r="KBW209" s="25"/>
      <c r="KBX209" s="25"/>
      <c r="KBY209" s="25"/>
      <c r="KBZ209" s="25"/>
      <c r="KCA209" s="25"/>
      <c r="KCB209" s="25"/>
      <c r="KCC209" s="25"/>
      <c r="KCD209" s="25"/>
      <c r="KCE209" s="25"/>
      <c r="KCF209" s="25"/>
      <c r="KCG209" s="25"/>
      <c r="KCH209" s="25"/>
      <c r="KCI209" s="25"/>
      <c r="KCJ209" s="25"/>
      <c r="KCK209" s="25"/>
      <c r="KCL209" s="25"/>
      <c r="KCM209" s="25"/>
      <c r="KCN209" s="25"/>
      <c r="KCO209" s="25"/>
      <c r="KCP209" s="25"/>
      <c r="KCQ209" s="25"/>
      <c r="KCR209" s="25"/>
      <c r="KCS209" s="25"/>
      <c r="KCT209" s="25"/>
      <c r="KCU209" s="25"/>
      <c r="KCV209" s="25"/>
      <c r="KCW209" s="25"/>
      <c r="KCX209" s="25"/>
      <c r="KCY209" s="25"/>
      <c r="KCZ209" s="25"/>
      <c r="KDA209" s="25"/>
      <c r="KDB209" s="25"/>
      <c r="KDC209" s="25"/>
      <c r="KDD209" s="25"/>
      <c r="KDE209" s="25"/>
      <c r="KDF209" s="25"/>
      <c r="KDG209" s="25"/>
      <c r="KDH209" s="25"/>
      <c r="KDI209" s="25"/>
      <c r="KDJ209" s="25"/>
      <c r="KDK209" s="25"/>
      <c r="KDL209" s="25"/>
      <c r="KDM209" s="25"/>
      <c r="KDN209" s="25"/>
      <c r="KDO209" s="25"/>
      <c r="KDP209" s="25"/>
      <c r="KDQ209" s="25"/>
      <c r="KDR209" s="25"/>
      <c r="KDS209" s="25"/>
      <c r="KDT209" s="25"/>
      <c r="KDU209" s="25"/>
      <c r="KDV209" s="25"/>
      <c r="KDW209" s="25"/>
      <c r="KDX209" s="25"/>
      <c r="KDY209" s="25"/>
      <c r="KDZ209" s="25"/>
      <c r="KEA209" s="25"/>
      <c r="KEB209" s="25"/>
      <c r="KEC209" s="25"/>
      <c r="KED209" s="25"/>
      <c r="KEE209" s="25"/>
      <c r="KEF209" s="25"/>
      <c r="KEG209" s="25"/>
      <c r="KEH209" s="25"/>
      <c r="KEI209" s="25"/>
      <c r="KEJ209" s="25"/>
      <c r="KEK209" s="25"/>
      <c r="KEL209" s="25"/>
      <c r="KEM209" s="25"/>
      <c r="KEN209" s="25"/>
      <c r="KEO209" s="25"/>
      <c r="KEP209" s="25"/>
      <c r="KEQ209" s="25"/>
      <c r="KER209" s="25"/>
      <c r="KES209" s="25"/>
      <c r="KET209" s="25"/>
      <c r="KEU209" s="25"/>
      <c r="KEV209" s="25"/>
      <c r="KEW209" s="25"/>
      <c r="KEX209" s="25"/>
      <c r="KEY209" s="25"/>
      <c r="KEZ209" s="25"/>
      <c r="KFA209" s="25"/>
      <c r="KFB209" s="25"/>
      <c r="KFC209" s="25"/>
      <c r="KFD209" s="25"/>
      <c r="KFE209" s="25"/>
      <c r="KFF209" s="25"/>
      <c r="KFG209" s="25"/>
      <c r="KFH209" s="25"/>
      <c r="KFI209" s="25"/>
      <c r="KFJ209" s="25"/>
      <c r="KFK209" s="25"/>
      <c r="KFL209" s="25"/>
      <c r="KFM209" s="25"/>
      <c r="KFN209" s="25"/>
      <c r="KFO209" s="25"/>
      <c r="KFP209" s="25"/>
      <c r="KFQ209" s="25"/>
      <c r="KFR209" s="25"/>
      <c r="KFS209" s="25"/>
      <c r="KFT209" s="25"/>
      <c r="KFU209" s="25"/>
      <c r="KFV209" s="25"/>
      <c r="KFW209" s="25"/>
      <c r="KFX209" s="25"/>
      <c r="KFY209" s="25"/>
      <c r="KFZ209" s="25"/>
      <c r="KGA209" s="25"/>
      <c r="KGB209" s="25"/>
      <c r="KGC209" s="25"/>
      <c r="KGD209" s="25"/>
      <c r="KGE209" s="25"/>
      <c r="KGF209" s="25"/>
      <c r="KGG209" s="25"/>
      <c r="KGH209" s="25"/>
      <c r="KGI209" s="25"/>
      <c r="KGJ209" s="25"/>
      <c r="KGK209" s="25"/>
      <c r="KGL209" s="25"/>
      <c r="KGM209" s="25"/>
      <c r="KGN209" s="25"/>
      <c r="KGO209" s="25"/>
      <c r="KGP209" s="25"/>
      <c r="KGQ209" s="25"/>
      <c r="KGR209" s="25"/>
      <c r="KGS209" s="25"/>
      <c r="KGT209" s="25"/>
      <c r="KGU209" s="25"/>
      <c r="KGV209" s="25"/>
      <c r="KGW209" s="25"/>
      <c r="KGX209" s="25"/>
      <c r="KGY209" s="25"/>
      <c r="KGZ209" s="25"/>
      <c r="KHA209" s="25"/>
      <c r="KHB209" s="25"/>
      <c r="KHC209" s="25"/>
      <c r="KHD209" s="25"/>
      <c r="KHE209" s="25"/>
      <c r="KHF209" s="25"/>
      <c r="KHG209" s="25"/>
      <c r="KHH209" s="25"/>
      <c r="KHI209" s="25"/>
      <c r="KHJ209" s="25"/>
      <c r="KHK209" s="25"/>
      <c r="KHL209" s="25"/>
      <c r="KHM209" s="25"/>
      <c r="KHN209" s="25"/>
      <c r="KHO209" s="25"/>
      <c r="KHP209" s="25"/>
      <c r="KHQ209" s="25"/>
      <c r="KHR209" s="25"/>
      <c r="KHS209" s="25"/>
      <c r="KHT209" s="25"/>
      <c r="KHU209" s="25"/>
      <c r="KHV209" s="25"/>
      <c r="KHW209" s="25"/>
      <c r="KHX209" s="25"/>
      <c r="KHY209" s="25"/>
      <c r="KHZ209" s="25"/>
      <c r="KIA209" s="25"/>
      <c r="KIB209" s="25"/>
      <c r="KIC209" s="25"/>
      <c r="KID209" s="25"/>
      <c r="KIE209" s="25"/>
      <c r="KIF209" s="25"/>
      <c r="KIG209" s="25"/>
      <c r="KIH209" s="25"/>
      <c r="KII209" s="25"/>
      <c r="KIJ209" s="25"/>
      <c r="KIK209" s="25"/>
      <c r="KIL209" s="25"/>
      <c r="KIM209" s="25"/>
      <c r="KIN209" s="25"/>
      <c r="KIO209" s="25"/>
      <c r="KIP209" s="25"/>
      <c r="KIQ209" s="25"/>
      <c r="KIR209" s="25"/>
      <c r="KIS209" s="25"/>
      <c r="KIT209" s="25"/>
      <c r="KIU209" s="25"/>
      <c r="KIV209" s="25"/>
      <c r="KIW209" s="25"/>
      <c r="KIX209" s="25"/>
      <c r="KIY209" s="25"/>
      <c r="KIZ209" s="25"/>
      <c r="KJA209" s="25"/>
      <c r="KJB209" s="25"/>
      <c r="KJC209" s="25"/>
      <c r="KJD209" s="25"/>
      <c r="KJE209" s="25"/>
      <c r="KJF209" s="25"/>
      <c r="KJG209" s="25"/>
      <c r="KJH209" s="25"/>
      <c r="KJI209" s="25"/>
      <c r="KJJ209" s="25"/>
      <c r="KJK209" s="25"/>
      <c r="KJL209" s="25"/>
      <c r="KJM209" s="25"/>
      <c r="KJN209" s="25"/>
      <c r="KJO209" s="25"/>
      <c r="KJP209" s="25"/>
      <c r="KJQ209" s="25"/>
      <c r="KJR209" s="25"/>
      <c r="KJS209" s="25"/>
      <c r="KJT209" s="25"/>
      <c r="KJU209" s="25"/>
      <c r="KJV209" s="25"/>
      <c r="KJW209" s="25"/>
      <c r="KJX209" s="25"/>
      <c r="KJY209" s="25"/>
      <c r="KJZ209" s="25"/>
      <c r="KKA209" s="25"/>
      <c r="KKB209" s="25"/>
      <c r="KKC209" s="25"/>
      <c r="KKD209" s="25"/>
      <c r="KKE209" s="25"/>
      <c r="KKF209" s="25"/>
      <c r="KKG209" s="25"/>
      <c r="KKH209" s="25"/>
      <c r="KKI209" s="25"/>
      <c r="KKJ209" s="25"/>
      <c r="KKK209" s="25"/>
      <c r="KKL209" s="25"/>
      <c r="KKM209" s="25"/>
      <c r="KKN209" s="25"/>
      <c r="KKO209" s="25"/>
      <c r="KKP209" s="25"/>
      <c r="KKQ209" s="25"/>
      <c r="KKR209" s="25"/>
      <c r="KKS209" s="25"/>
      <c r="KKT209" s="25"/>
      <c r="KKU209" s="25"/>
      <c r="KKV209" s="25"/>
      <c r="KKW209" s="25"/>
      <c r="KKX209" s="25"/>
      <c r="KKY209" s="25"/>
      <c r="KKZ209" s="25"/>
      <c r="KLA209" s="25"/>
      <c r="KLB209" s="25"/>
      <c r="KLC209" s="25"/>
      <c r="KLD209" s="25"/>
      <c r="KLE209" s="25"/>
      <c r="KLF209" s="25"/>
      <c r="KLG209" s="25"/>
      <c r="KLH209" s="25"/>
      <c r="KLI209" s="25"/>
      <c r="KLJ209" s="25"/>
      <c r="KLK209" s="25"/>
      <c r="KLL209" s="25"/>
      <c r="KLM209" s="25"/>
      <c r="KLN209" s="25"/>
      <c r="KLO209" s="25"/>
      <c r="KLP209" s="25"/>
      <c r="KLQ209" s="25"/>
      <c r="KLR209" s="25"/>
      <c r="KLS209" s="25"/>
      <c r="KLT209" s="25"/>
      <c r="KLU209" s="25"/>
      <c r="KLV209" s="25"/>
      <c r="KLW209" s="25"/>
      <c r="KLX209" s="25"/>
      <c r="KLY209" s="25"/>
      <c r="KLZ209" s="25"/>
      <c r="KMA209" s="25"/>
      <c r="KMB209" s="25"/>
      <c r="KMC209" s="25"/>
      <c r="KMD209" s="25"/>
      <c r="KME209" s="25"/>
      <c r="KMF209" s="25"/>
      <c r="KMG209" s="25"/>
      <c r="KMH209" s="25"/>
      <c r="KMI209" s="25"/>
      <c r="KMJ209" s="25"/>
      <c r="KMK209" s="25"/>
      <c r="KML209" s="25"/>
      <c r="KMM209" s="25"/>
      <c r="KMN209" s="25"/>
      <c r="KMO209" s="25"/>
      <c r="KMP209" s="25"/>
      <c r="KMQ209" s="25"/>
      <c r="KMR209" s="25"/>
      <c r="KMS209" s="25"/>
      <c r="KMT209" s="25"/>
      <c r="KMU209" s="25"/>
      <c r="KMV209" s="25"/>
      <c r="KMW209" s="25"/>
      <c r="KMX209" s="25"/>
      <c r="KMY209" s="25"/>
      <c r="KMZ209" s="25"/>
      <c r="KNA209" s="25"/>
      <c r="KNB209" s="25"/>
      <c r="KNC209" s="25"/>
      <c r="KND209" s="25"/>
      <c r="KNE209" s="25"/>
      <c r="KNF209" s="25"/>
      <c r="KNG209" s="25"/>
      <c r="KNH209" s="25"/>
      <c r="KNI209" s="25"/>
      <c r="KNJ209" s="25"/>
      <c r="KNK209" s="25"/>
      <c r="KNL209" s="25"/>
      <c r="KNM209" s="25"/>
      <c r="KNN209" s="25"/>
      <c r="KNO209" s="25"/>
      <c r="KNP209" s="25"/>
      <c r="KNQ209" s="25"/>
      <c r="KNR209" s="25"/>
      <c r="KNS209" s="25"/>
      <c r="KNT209" s="25"/>
      <c r="KNU209" s="25"/>
      <c r="KNV209" s="25"/>
      <c r="KNW209" s="25"/>
      <c r="KNX209" s="25"/>
      <c r="KNY209" s="25"/>
      <c r="KNZ209" s="25"/>
      <c r="KOA209" s="25"/>
      <c r="KOB209" s="25"/>
      <c r="KOC209" s="25"/>
      <c r="KOD209" s="25"/>
      <c r="KOE209" s="25"/>
      <c r="KOF209" s="25"/>
      <c r="KOG209" s="25"/>
      <c r="KOH209" s="25"/>
      <c r="KOI209" s="25"/>
      <c r="KOJ209" s="25"/>
      <c r="KOK209" s="25"/>
      <c r="KOL209" s="25"/>
      <c r="KOM209" s="25"/>
      <c r="KON209" s="25"/>
      <c r="KOO209" s="25"/>
      <c r="KOP209" s="25"/>
      <c r="KOQ209" s="25"/>
      <c r="KOR209" s="25"/>
      <c r="KOS209" s="25"/>
      <c r="KOT209" s="25"/>
      <c r="KOU209" s="25"/>
      <c r="KOV209" s="25"/>
      <c r="KOW209" s="25"/>
      <c r="KOX209" s="25"/>
      <c r="KOY209" s="25"/>
      <c r="KOZ209" s="25"/>
      <c r="KPA209" s="25"/>
      <c r="KPB209" s="25"/>
      <c r="KPC209" s="25"/>
      <c r="KPD209" s="25"/>
      <c r="KPE209" s="25"/>
      <c r="KPF209" s="25"/>
      <c r="KPG209" s="25"/>
      <c r="KPH209" s="25"/>
      <c r="KPI209" s="25"/>
      <c r="KPJ209" s="25"/>
      <c r="KPK209" s="25"/>
      <c r="KPL209" s="25"/>
      <c r="KPM209" s="25"/>
      <c r="KPN209" s="25"/>
      <c r="KPO209" s="25"/>
      <c r="KPP209" s="25"/>
      <c r="KPQ209" s="25"/>
      <c r="KPR209" s="25"/>
      <c r="KPS209" s="25"/>
      <c r="KPT209" s="25"/>
      <c r="KPU209" s="25"/>
      <c r="KPV209" s="25"/>
      <c r="KPW209" s="25"/>
      <c r="KPX209" s="25"/>
      <c r="KPY209" s="25"/>
      <c r="KPZ209" s="25"/>
      <c r="KQA209" s="25"/>
      <c r="KQB209" s="25"/>
      <c r="KQC209" s="25"/>
      <c r="KQD209" s="25"/>
      <c r="KQE209" s="25"/>
      <c r="KQF209" s="25"/>
      <c r="KQG209" s="25"/>
      <c r="KQH209" s="25"/>
      <c r="KQI209" s="25"/>
      <c r="KQJ209" s="25"/>
      <c r="KQK209" s="25"/>
      <c r="KQL209" s="25"/>
      <c r="KQM209" s="25"/>
      <c r="KQN209" s="25"/>
      <c r="KQO209" s="25"/>
      <c r="KQP209" s="25"/>
      <c r="KQQ209" s="25"/>
      <c r="KQR209" s="25"/>
      <c r="KQS209" s="25"/>
      <c r="KQT209" s="25"/>
      <c r="KQU209" s="25"/>
      <c r="KQV209" s="25"/>
      <c r="KQW209" s="25"/>
      <c r="KQX209" s="25"/>
      <c r="KQY209" s="25"/>
      <c r="KQZ209" s="25"/>
      <c r="KRA209" s="25"/>
      <c r="KRB209" s="25"/>
      <c r="KRC209" s="25"/>
      <c r="KRD209" s="25"/>
      <c r="KRE209" s="25"/>
      <c r="KRF209" s="25"/>
      <c r="KRG209" s="25"/>
      <c r="KRH209" s="25"/>
      <c r="KRI209" s="25"/>
      <c r="KRJ209" s="25"/>
      <c r="KRK209" s="25"/>
      <c r="KRL209" s="25"/>
      <c r="KRM209" s="25"/>
      <c r="KRN209" s="25"/>
      <c r="KRO209" s="25"/>
      <c r="KRP209" s="25"/>
      <c r="KRQ209" s="25"/>
      <c r="KRR209" s="25"/>
      <c r="KRS209" s="25"/>
      <c r="KRT209" s="25"/>
      <c r="KRU209" s="25"/>
      <c r="KRV209" s="25"/>
      <c r="KRW209" s="25"/>
      <c r="KRX209" s="25"/>
      <c r="KRY209" s="25"/>
      <c r="KRZ209" s="25"/>
      <c r="KSA209" s="25"/>
      <c r="KSB209" s="25"/>
      <c r="KSC209" s="25"/>
      <c r="KSD209" s="25"/>
      <c r="KSE209" s="25"/>
      <c r="KSF209" s="25"/>
      <c r="KSG209" s="25"/>
      <c r="KSH209" s="25"/>
      <c r="KSI209" s="25"/>
      <c r="KSJ209" s="25"/>
      <c r="KSK209" s="25"/>
      <c r="KSL209" s="25"/>
      <c r="KSM209" s="25"/>
      <c r="KSN209" s="25"/>
      <c r="KSO209" s="25"/>
      <c r="KSP209" s="25"/>
      <c r="KSQ209" s="25"/>
      <c r="KSR209" s="25"/>
      <c r="KSS209" s="25"/>
      <c r="KST209" s="25"/>
      <c r="KSU209" s="25"/>
      <c r="KSV209" s="25"/>
      <c r="KSW209" s="25"/>
      <c r="KSX209" s="25"/>
      <c r="KSY209" s="25"/>
      <c r="KSZ209" s="25"/>
      <c r="KTA209" s="25"/>
      <c r="KTB209" s="25"/>
      <c r="KTC209" s="25"/>
      <c r="KTD209" s="25"/>
      <c r="KTE209" s="25"/>
      <c r="KTF209" s="25"/>
      <c r="KTG209" s="25"/>
      <c r="KTH209" s="25"/>
      <c r="KTI209" s="25"/>
      <c r="KTJ209" s="25"/>
      <c r="KTK209" s="25"/>
      <c r="KTL209" s="25"/>
      <c r="KTM209" s="25"/>
      <c r="KTN209" s="25"/>
      <c r="KTO209" s="25"/>
      <c r="KTP209" s="25"/>
      <c r="KTQ209" s="25"/>
      <c r="KTR209" s="25"/>
      <c r="KTS209" s="25"/>
      <c r="KTT209" s="25"/>
      <c r="KTU209" s="25"/>
      <c r="KTV209" s="25"/>
      <c r="KTW209" s="25"/>
      <c r="KTX209" s="25"/>
      <c r="KTY209" s="25"/>
      <c r="KTZ209" s="25"/>
      <c r="KUA209" s="25"/>
      <c r="KUB209" s="25"/>
      <c r="KUC209" s="25"/>
      <c r="KUD209" s="25"/>
      <c r="KUE209" s="25"/>
      <c r="KUF209" s="25"/>
      <c r="KUG209" s="25"/>
      <c r="KUH209" s="25"/>
      <c r="KUI209" s="25"/>
      <c r="KUJ209" s="25"/>
      <c r="KUK209" s="25"/>
      <c r="KUL209" s="25"/>
      <c r="KUM209" s="25"/>
      <c r="KUN209" s="25"/>
      <c r="KUO209" s="25"/>
      <c r="KUP209" s="25"/>
      <c r="KUQ209" s="25"/>
      <c r="KUR209" s="25"/>
      <c r="KUS209" s="25"/>
      <c r="KUT209" s="25"/>
      <c r="KUU209" s="25"/>
      <c r="KUV209" s="25"/>
      <c r="KUW209" s="25"/>
      <c r="KUX209" s="25"/>
      <c r="KUY209" s="25"/>
      <c r="KUZ209" s="25"/>
      <c r="KVA209" s="25"/>
      <c r="KVB209" s="25"/>
      <c r="KVC209" s="25"/>
      <c r="KVD209" s="25"/>
      <c r="KVE209" s="25"/>
      <c r="KVF209" s="25"/>
      <c r="KVG209" s="25"/>
      <c r="KVH209" s="25"/>
      <c r="KVI209" s="25"/>
      <c r="KVJ209" s="25"/>
      <c r="KVK209" s="25"/>
      <c r="KVL209" s="25"/>
      <c r="KVM209" s="25"/>
      <c r="KVN209" s="25"/>
      <c r="KVO209" s="25"/>
      <c r="KVP209" s="25"/>
      <c r="KVQ209" s="25"/>
      <c r="KVR209" s="25"/>
      <c r="KVS209" s="25"/>
      <c r="KVT209" s="25"/>
      <c r="KVU209" s="25"/>
      <c r="KVV209" s="25"/>
      <c r="KVW209" s="25"/>
      <c r="KVX209" s="25"/>
      <c r="KVY209" s="25"/>
      <c r="KVZ209" s="25"/>
      <c r="KWA209" s="25"/>
      <c r="KWB209" s="25"/>
      <c r="KWC209" s="25"/>
      <c r="KWD209" s="25"/>
      <c r="KWE209" s="25"/>
      <c r="KWF209" s="25"/>
      <c r="KWG209" s="25"/>
      <c r="KWH209" s="25"/>
      <c r="KWI209" s="25"/>
      <c r="KWJ209" s="25"/>
      <c r="KWK209" s="25"/>
      <c r="KWL209" s="25"/>
      <c r="KWM209" s="25"/>
      <c r="KWN209" s="25"/>
      <c r="KWO209" s="25"/>
      <c r="KWP209" s="25"/>
      <c r="KWQ209" s="25"/>
      <c r="KWR209" s="25"/>
      <c r="KWS209" s="25"/>
      <c r="KWT209" s="25"/>
      <c r="KWU209" s="25"/>
      <c r="KWV209" s="25"/>
      <c r="KWW209" s="25"/>
      <c r="KWX209" s="25"/>
      <c r="KWY209" s="25"/>
      <c r="KWZ209" s="25"/>
      <c r="KXA209" s="25"/>
      <c r="KXB209" s="25"/>
      <c r="KXC209" s="25"/>
      <c r="KXD209" s="25"/>
      <c r="KXE209" s="25"/>
      <c r="KXF209" s="25"/>
      <c r="KXG209" s="25"/>
      <c r="KXH209" s="25"/>
      <c r="KXI209" s="25"/>
      <c r="KXJ209" s="25"/>
      <c r="KXK209" s="25"/>
      <c r="KXL209" s="25"/>
      <c r="KXM209" s="25"/>
      <c r="KXN209" s="25"/>
      <c r="KXO209" s="25"/>
      <c r="KXP209" s="25"/>
      <c r="KXQ209" s="25"/>
      <c r="KXR209" s="25"/>
      <c r="KXS209" s="25"/>
      <c r="KXT209" s="25"/>
      <c r="KXU209" s="25"/>
      <c r="KXV209" s="25"/>
      <c r="KXW209" s="25"/>
      <c r="KXX209" s="25"/>
      <c r="KXY209" s="25"/>
      <c r="KXZ209" s="25"/>
      <c r="KYA209" s="25"/>
      <c r="KYB209" s="25"/>
      <c r="KYC209" s="25"/>
      <c r="KYD209" s="25"/>
      <c r="KYE209" s="25"/>
      <c r="KYF209" s="25"/>
      <c r="KYG209" s="25"/>
      <c r="KYH209" s="25"/>
      <c r="KYI209" s="25"/>
      <c r="KYJ209" s="25"/>
      <c r="KYK209" s="25"/>
      <c r="KYL209" s="25"/>
      <c r="KYM209" s="25"/>
      <c r="KYN209" s="25"/>
      <c r="KYO209" s="25"/>
      <c r="KYP209" s="25"/>
      <c r="KYQ209" s="25"/>
      <c r="KYR209" s="25"/>
      <c r="KYS209" s="25"/>
      <c r="KYT209" s="25"/>
      <c r="KYU209" s="25"/>
      <c r="KYV209" s="25"/>
      <c r="KYW209" s="25"/>
      <c r="KYX209" s="25"/>
      <c r="KYY209" s="25"/>
      <c r="KYZ209" s="25"/>
      <c r="KZA209" s="25"/>
      <c r="KZB209" s="25"/>
      <c r="KZC209" s="25"/>
      <c r="KZD209" s="25"/>
      <c r="KZE209" s="25"/>
      <c r="KZF209" s="25"/>
      <c r="KZG209" s="25"/>
      <c r="KZH209" s="25"/>
      <c r="KZI209" s="25"/>
      <c r="KZJ209" s="25"/>
      <c r="KZK209" s="25"/>
      <c r="KZL209" s="25"/>
      <c r="KZM209" s="25"/>
      <c r="KZN209" s="25"/>
      <c r="KZO209" s="25"/>
      <c r="KZP209" s="25"/>
      <c r="KZQ209" s="25"/>
      <c r="KZR209" s="25"/>
      <c r="KZS209" s="25"/>
      <c r="KZT209" s="25"/>
      <c r="KZU209" s="25"/>
      <c r="KZV209" s="25"/>
      <c r="KZW209" s="25"/>
      <c r="KZX209" s="25"/>
      <c r="KZY209" s="25"/>
      <c r="KZZ209" s="25"/>
      <c r="LAA209" s="25"/>
      <c r="LAB209" s="25"/>
      <c r="LAC209" s="25"/>
      <c r="LAD209" s="25"/>
      <c r="LAE209" s="25"/>
      <c r="LAF209" s="25"/>
      <c r="LAG209" s="25"/>
      <c r="LAH209" s="25"/>
      <c r="LAI209" s="25"/>
      <c r="LAJ209" s="25"/>
      <c r="LAK209" s="25"/>
      <c r="LAL209" s="25"/>
      <c r="LAM209" s="25"/>
      <c r="LAN209" s="25"/>
      <c r="LAO209" s="25"/>
      <c r="LAP209" s="25"/>
      <c r="LAQ209" s="25"/>
      <c r="LAR209" s="25"/>
      <c r="LAS209" s="25"/>
      <c r="LAT209" s="25"/>
      <c r="LAU209" s="25"/>
      <c r="LAV209" s="25"/>
      <c r="LAW209" s="25"/>
      <c r="LAX209" s="25"/>
      <c r="LAY209" s="25"/>
      <c r="LAZ209" s="25"/>
      <c r="LBA209" s="25"/>
      <c r="LBB209" s="25"/>
      <c r="LBC209" s="25"/>
      <c r="LBD209" s="25"/>
      <c r="LBE209" s="25"/>
      <c r="LBF209" s="25"/>
      <c r="LBG209" s="25"/>
      <c r="LBH209" s="25"/>
      <c r="LBI209" s="25"/>
      <c r="LBJ209" s="25"/>
      <c r="LBK209" s="25"/>
      <c r="LBL209" s="25"/>
      <c r="LBM209" s="25"/>
      <c r="LBN209" s="25"/>
      <c r="LBO209" s="25"/>
      <c r="LBP209" s="25"/>
      <c r="LBQ209" s="25"/>
      <c r="LBR209" s="25"/>
      <c r="LBS209" s="25"/>
      <c r="LBT209" s="25"/>
      <c r="LBU209" s="25"/>
      <c r="LBV209" s="25"/>
      <c r="LBW209" s="25"/>
      <c r="LBX209" s="25"/>
      <c r="LBY209" s="25"/>
      <c r="LBZ209" s="25"/>
      <c r="LCA209" s="25"/>
      <c r="LCB209" s="25"/>
      <c r="LCC209" s="25"/>
      <c r="LCD209" s="25"/>
      <c r="LCE209" s="25"/>
      <c r="LCF209" s="25"/>
      <c r="LCG209" s="25"/>
      <c r="LCH209" s="25"/>
      <c r="LCI209" s="25"/>
      <c r="LCJ209" s="25"/>
      <c r="LCK209" s="25"/>
      <c r="LCL209" s="25"/>
      <c r="LCM209" s="25"/>
      <c r="LCN209" s="25"/>
      <c r="LCO209" s="25"/>
      <c r="LCP209" s="25"/>
      <c r="LCQ209" s="25"/>
      <c r="LCR209" s="25"/>
      <c r="LCS209" s="25"/>
      <c r="LCT209" s="25"/>
      <c r="LCU209" s="25"/>
      <c r="LCV209" s="25"/>
      <c r="LCW209" s="25"/>
      <c r="LCX209" s="25"/>
      <c r="LCY209" s="25"/>
      <c r="LCZ209" s="25"/>
      <c r="LDA209" s="25"/>
      <c r="LDB209" s="25"/>
      <c r="LDC209" s="25"/>
      <c r="LDD209" s="25"/>
      <c r="LDE209" s="25"/>
      <c r="LDF209" s="25"/>
      <c r="LDG209" s="25"/>
      <c r="LDH209" s="25"/>
      <c r="LDI209" s="25"/>
      <c r="LDJ209" s="25"/>
      <c r="LDK209" s="25"/>
      <c r="LDL209" s="25"/>
      <c r="LDM209" s="25"/>
      <c r="LDN209" s="25"/>
      <c r="LDO209" s="25"/>
      <c r="LDP209" s="25"/>
      <c r="LDQ209" s="25"/>
      <c r="LDR209" s="25"/>
      <c r="LDS209" s="25"/>
      <c r="LDT209" s="25"/>
      <c r="LDU209" s="25"/>
      <c r="LDV209" s="25"/>
      <c r="LDW209" s="25"/>
      <c r="LDX209" s="25"/>
      <c r="LDY209" s="25"/>
      <c r="LDZ209" s="25"/>
      <c r="LEA209" s="25"/>
      <c r="LEB209" s="25"/>
      <c r="LEC209" s="25"/>
      <c r="LED209" s="25"/>
      <c r="LEE209" s="25"/>
      <c r="LEF209" s="25"/>
      <c r="LEG209" s="25"/>
      <c r="LEH209" s="25"/>
      <c r="LEI209" s="25"/>
      <c r="LEJ209" s="25"/>
      <c r="LEK209" s="25"/>
      <c r="LEL209" s="25"/>
      <c r="LEM209" s="25"/>
      <c r="LEN209" s="25"/>
      <c r="LEO209" s="25"/>
      <c r="LEP209" s="25"/>
      <c r="LEQ209" s="25"/>
      <c r="LER209" s="25"/>
      <c r="LES209" s="25"/>
      <c r="LET209" s="25"/>
      <c r="LEU209" s="25"/>
      <c r="LEV209" s="25"/>
      <c r="LEW209" s="25"/>
      <c r="LEX209" s="25"/>
      <c r="LEY209" s="25"/>
      <c r="LEZ209" s="25"/>
      <c r="LFA209" s="25"/>
      <c r="LFB209" s="25"/>
      <c r="LFC209" s="25"/>
      <c r="LFD209" s="25"/>
      <c r="LFE209" s="25"/>
      <c r="LFF209" s="25"/>
      <c r="LFG209" s="25"/>
      <c r="LFH209" s="25"/>
      <c r="LFI209" s="25"/>
      <c r="LFJ209" s="25"/>
      <c r="LFK209" s="25"/>
      <c r="LFL209" s="25"/>
      <c r="LFM209" s="25"/>
      <c r="LFN209" s="25"/>
      <c r="LFO209" s="25"/>
      <c r="LFP209" s="25"/>
      <c r="LFQ209" s="25"/>
      <c r="LFR209" s="25"/>
      <c r="LFS209" s="25"/>
      <c r="LFT209" s="25"/>
      <c r="LFU209" s="25"/>
      <c r="LFV209" s="25"/>
      <c r="LFW209" s="25"/>
      <c r="LFX209" s="25"/>
      <c r="LFY209" s="25"/>
      <c r="LFZ209" s="25"/>
      <c r="LGA209" s="25"/>
      <c r="LGB209" s="25"/>
      <c r="LGC209" s="25"/>
      <c r="LGD209" s="25"/>
      <c r="LGE209" s="25"/>
      <c r="LGF209" s="25"/>
      <c r="LGG209" s="25"/>
      <c r="LGH209" s="25"/>
      <c r="LGI209" s="25"/>
      <c r="LGJ209" s="25"/>
      <c r="LGK209" s="25"/>
      <c r="LGL209" s="25"/>
      <c r="LGM209" s="25"/>
      <c r="LGN209" s="25"/>
      <c r="LGO209" s="25"/>
      <c r="LGP209" s="25"/>
      <c r="LGQ209" s="25"/>
      <c r="LGR209" s="25"/>
      <c r="LGS209" s="25"/>
      <c r="LGT209" s="25"/>
      <c r="LGU209" s="25"/>
      <c r="LGV209" s="25"/>
      <c r="LGW209" s="25"/>
      <c r="LGX209" s="25"/>
      <c r="LGY209" s="25"/>
      <c r="LGZ209" s="25"/>
      <c r="LHA209" s="25"/>
      <c r="LHB209" s="25"/>
      <c r="LHC209" s="25"/>
      <c r="LHD209" s="25"/>
      <c r="LHE209" s="25"/>
      <c r="LHF209" s="25"/>
      <c r="LHG209" s="25"/>
      <c r="LHH209" s="25"/>
      <c r="LHI209" s="25"/>
      <c r="LHJ209" s="25"/>
      <c r="LHK209" s="25"/>
      <c r="LHL209" s="25"/>
      <c r="LHM209" s="25"/>
      <c r="LHN209" s="25"/>
      <c r="LHO209" s="25"/>
      <c r="LHP209" s="25"/>
      <c r="LHQ209" s="25"/>
      <c r="LHR209" s="25"/>
      <c r="LHS209" s="25"/>
      <c r="LHT209" s="25"/>
      <c r="LHU209" s="25"/>
      <c r="LHV209" s="25"/>
      <c r="LHW209" s="25"/>
      <c r="LHX209" s="25"/>
      <c r="LHY209" s="25"/>
      <c r="LHZ209" s="25"/>
      <c r="LIA209" s="25"/>
      <c r="LIB209" s="25"/>
      <c r="LIC209" s="25"/>
      <c r="LID209" s="25"/>
      <c r="LIE209" s="25"/>
      <c r="LIF209" s="25"/>
      <c r="LIG209" s="25"/>
      <c r="LIH209" s="25"/>
      <c r="LII209" s="25"/>
      <c r="LIJ209" s="25"/>
      <c r="LIK209" s="25"/>
      <c r="LIL209" s="25"/>
      <c r="LIM209" s="25"/>
      <c r="LIN209" s="25"/>
      <c r="LIO209" s="25"/>
      <c r="LIP209" s="25"/>
      <c r="LIQ209" s="25"/>
      <c r="LIR209" s="25"/>
      <c r="LIS209" s="25"/>
      <c r="LIT209" s="25"/>
      <c r="LIU209" s="25"/>
      <c r="LIV209" s="25"/>
      <c r="LIW209" s="25"/>
      <c r="LIX209" s="25"/>
      <c r="LIY209" s="25"/>
      <c r="LIZ209" s="25"/>
      <c r="LJA209" s="25"/>
      <c r="LJB209" s="25"/>
      <c r="LJC209" s="25"/>
      <c r="LJD209" s="25"/>
      <c r="LJE209" s="25"/>
      <c r="LJF209" s="25"/>
      <c r="LJG209" s="25"/>
      <c r="LJH209" s="25"/>
      <c r="LJI209" s="25"/>
      <c r="LJJ209" s="25"/>
      <c r="LJK209" s="25"/>
      <c r="LJL209" s="25"/>
      <c r="LJM209" s="25"/>
      <c r="LJN209" s="25"/>
      <c r="LJO209" s="25"/>
      <c r="LJP209" s="25"/>
      <c r="LJQ209" s="25"/>
      <c r="LJR209" s="25"/>
      <c r="LJS209" s="25"/>
      <c r="LJT209" s="25"/>
      <c r="LJU209" s="25"/>
      <c r="LJV209" s="25"/>
      <c r="LJW209" s="25"/>
      <c r="LJX209" s="25"/>
      <c r="LJY209" s="25"/>
      <c r="LJZ209" s="25"/>
      <c r="LKA209" s="25"/>
      <c r="LKB209" s="25"/>
      <c r="LKC209" s="25"/>
      <c r="LKD209" s="25"/>
      <c r="LKE209" s="25"/>
      <c r="LKF209" s="25"/>
      <c r="LKG209" s="25"/>
      <c r="LKH209" s="25"/>
      <c r="LKI209" s="25"/>
      <c r="LKJ209" s="25"/>
      <c r="LKK209" s="25"/>
      <c r="LKL209" s="25"/>
      <c r="LKM209" s="25"/>
      <c r="LKN209" s="25"/>
      <c r="LKO209" s="25"/>
      <c r="LKP209" s="25"/>
      <c r="LKQ209" s="25"/>
      <c r="LKR209" s="25"/>
      <c r="LKS209" s="25"/>
      <c r="LKT209" s="25"/>
      <c r="LKU209" s="25"/>
      <c r="LKV209" s="25"/>
      <c r="LKW209" s="25"/>
      <c r="LKX209" s="25"/>
      <c r="LKY209" s="25"/>
      <c r="LKZ209" s="25"/>
      <c r="LLA209" s="25"/>
      <c r="LLB209" s="25"/>
      <c r="LLC209" s="25"/>
      <c r="LLD209" s="25"/>
      <c r="LLE209" s="25"/>
      <c r="LLF209" s="25"/>
      <c r="LLG209" s="25"/>
      <c r="LLH209" s="25"/>
      <c r="LLI209" s="25"/>
      <c r="LLJ209" s="25"/>
      <c r="LLK209" s="25"/>
      <c r="LLL209" s="25"/>
      <c r="LLM209" s="25"/>
      <c r="LLN209" s="25"/>
      <c r="LLO209" s="25"/>
      <c r="LLP209" s="25"/>
      <c r="LLQ209" s="25"/>
      <c r="LLR209" s="25"/>
      <c r="LLS209" s="25"/>
      <c r="LLT209" s="25"/>
      <c r="LLU209" s="25"/>
      <c r="LLV209" s="25"/>
      <c r="LLW209" s="25"/>
      <c r="LLX209" s="25"/>
      <c r="LLY209" s="25"/>
      <c r="LLZ209" s="25"/>
      <c r="LMA209" s="25"/>
      <c r="LMB209" s="25"/>
      <c r="LMC209" s="25"/>
      <c r="LMD209" s="25"/>
      <c r="LME209" s="25"/>
      <c r="LMF209" s="25"/>
      <c r="LMG209" s="25"/>
      <c r="LMH209" s="25"/>
      <c r="LMI209" s="25"/>
      <c r="LMJ209" s="25"/>
      <c r="LMK209" s="25"/>
      <c r="LML209" s="25"/>
      <c r="LMM209" s="25"/>
      <c r="LMN209" s="25"/>
      <c r="LMO209" s="25"/>
      <c r="LMP209" s="25"/>
      <c r="LMQ209" s="25"/>
      <c r="LMR209" s="25"/>
      <c r="LMS209" s="25"/>
      <c r="LMT209" s="25"/>
      <c r="LMU209" s="25"/>
      <c r="LMV209" s="25"/>
      <c r="LMW209" s="25"/>
      <c r="LMX209" s="25"/>
      <c r="LMY209" s="25"/>
      <c r="LMZ209" s="25"/>
      <c r="LNA209" s="25"/>
      <c r="LNB209" s="25"/>
      <c r="LNC209" s="25"/>
      <c r="LND209" s="25"/>
      <c r="LNE209" s="25"/>
      <c r="LNF209" s="25"/>
      <c r="LNG209" s="25"/>
      <c r="LNH209" s="25"/>
      <c r="LNI209" s="25"/>
      <c r="LNJ209" s="25"/>
      <c r="LNK209" s="25"/>
      <c r="LNL209" s="25"/>
      <c r="LNM209" s="25"/>
      <c r="LNN209" s="25"/>
      <c r="LNO209" s="25"/>
      <c r="LNP209" s="25"/>
      <c r="LNQ209" s="25"/>
      <c r="LNR209" s="25"/>
      <c r="LNS209" s="25"/>
      <c r="LNT209" s="25"/>
      <c r="LNU209" s="25"/>
      <c r="LNV209" s="25"/>
      <c r="LNW209" s="25"/>
      <c r="LNX209" s="25"/>
      <c r="LNY209" s="25"/>
      <c r="LNZ209" s="25"/>
      <c r="LOA209" s="25"/>
      <c r="LOB209" s="25"/>
      <c r="LOC209" s="25"/>
      <c r="LOD209" s="25"/>
      <c r="LOE209" s="25"/>
      <c r="LOF209" s="25"/>
      <c r="LOG209" s="25"/>
      <c r="LOH209" s="25"/>
      <c r="LOI209" s="25"/>
      <c r="LOJ209" s="25"/>
      <c r="LOK209" s="25"/>
      <c r="LOL209" s="25"/>
      <c r="LOM209" s="25"/>
      <c r="LON209" s="25"/>
      <c r="LOO209" s="25"/>
      <c r="LOP209" s="25"/>
      <c r="LOQ209" s="25"/>
      <c r="LOR209" s="25"/>
      <c r="LOS209" s="25"/>
      <c r="LOT209" s="25"/>
      <c r="LOU209" s="25"/>
      <c r="LOV209" s="25"/>
      <c r="LOW209" s="25"/>
      <c r="LOX209" s="25"/>
      <c r="LOY209" s="25"/>
      <c r="LOZ209" s="25"/>
      <c r="LPA209" s="25"/>
      <c r="LPB209" s="25"/>
      <c r="LPC209" s="25"/>
      <c r="LPD209" s="25"/>
      <c r="LPE209" s="25"/>
      <c r="LPF209" s="25"/>
      <c r="LPG209" s="25"/>
      <c r="LPH209" s="25"/>
      <c r="LPI209" s="25"/>
      <c r="LPJ209" s="25"/>
      <c r="LPK209" s="25"/>
      <c r="LPL209" s="25"/>
      <c r="LPM209" s="25"/>
      <c r="LPN209" s="25"/>
      <c r="LPO209" s="25"/>
      <c r="LPP209" s="25"/>
      <c r="LPQ209" s="25"/>
      <c r="LPR209" s="25"/>
      <c r="LPS209" s="25"/>
      <c r="LPT209" s="25"/>
      <c r="LPU209" s="25"/>
      <c r="LPV209" s="25"/>
      <c r="LPW209" s="25"/>
      <c r="LPX209" s="25"/>
      <c r="LPY209" s="25"/>
      <c r="LPZ209" s="25"/>
      <c r="LQA209" s="25"/>
      <c r="LQB209" s="25"/>
      <c r="LQC209" s="25"/>
      <c r="LQD209" s="25"/>
      <c r="LQE209" s="25"/>
      <c r="LQF209" s="25"/>
      <c r="LQG209" s="25"/>
      <c r="LQH209" s="25"/>
      <c r="LQI209" s="25"/>
      <c r="LQJ209" s="25"/>
      <c r="LQK209" s="25"/>
      <c r="LQL209" s="25"/>
      <c r="LQM209" s="25"/>
      <c r="LQN209" s="25"/>
      <c r="LQO209" s="25"/>
      <c r="LQP209" s="25"/>
      <c r="LQQ209" s="25"/>
      <c r="LQR209" s="25"/>
      <c r="LQS209" s="25"/>
      <c r="LQT209" s="25"/>
      <c r="LQU209" s="25"/>
      <c r="LQV209" s="25"/>
      <c r="LQW209" s="25"/>
      <c r="LQX209" s="25"/>
      <c r="LQY209" s="25"/>
      <c r="LQZ209" s="25"/>
      <c r="LRA209" s="25"/>
      <c r="LRB209" s="25"/>
      <c r="LRC209" s="25"/>
      <c r="LRD209" s="25"/>
      <c r="LRE209" s="25"/>
      <c r="LRF209" s="25"/>
      <c r="LRG209" s="25"/>
      <c r="LRH209" s="25"/>
      <c r="LRI209" s="25"/>
      <c r="LRJ209" s="25"/>
      <c r="LRK209" s="25"/>
      <c r="LRL209" s="25"/>
      <c r="LRM209" s="25"/>
      <c r="LRN209" s="25"/>
      <c r="LRO209" s="25"/>
      <c r="LRP209" s="25"/>
      <c r="LRQ209" s="25"/>
      <c r="LRR209" s="25"/>
      <c r="LRS209" s="25"/>
      <c r="LRT209" s="25"/>
      <c r="LRU209" s="25"/>
      <c r="LRV209" s="25"/>
      <c r="LRW209" s="25"/>
      <c r="LRX209" s="25"/>
      <c r="LRY209" s="25"/>
      <c r="LRZ209" s="25"/>
      <c r="LSA209" s="25"/>
      <c r="LSB209" s="25"/>
      <c r="LSC209" s="25"/>
      <c r="LSD209" s="25"/>
      <c r="LSE209" s="25"/>
      <c r="LSF209" s="25"/>
      <c r="LSG209" s="25"/>
      <c r="LSH209" s="25"/>
      <c r="LSI209" s="25"/>
      <c r="LSJ209" s="25"/>
      <c r="LSK209" s="25"/>
      <c r="LSL209" s="25"/>
      <c r="LSM209" s="25"/>
      <c r="LSN209" s="25"/>
      <c r="LSO209" s="25"/>
      <c r="LSP209" s="25"/>
      <c r="LSQ209" s="25"/>
      <c r="LSR209" s="25"/>
      <c r="LSS209" s="25"/>
      <c r="LST209" s="25"/>
      <c r="LSU209" s="25"/>
      <c r="LSV209" s="25"/>
      <c r="LSW209" s="25"/>
      <c r="LSX209" s="25"/>
      <c r="LSY209" s="25"/>
      <c r="LSZ209" s="25"/>
      <c r="LTA209" s="25"/>
      <c r="LTB209" s="25"/>
      <c r="LTC209" s="25"/>
      <c r="LTD209" s="25"/>
      <c r="LTE209" s="25"/>
      <c r="LTF209" s="25"/>
      <c r="LTG209" s="25"/>
      <c r="LTH209" s="25"/>
      <c r="LTI209" s="25"/>
      <c r="LTJ209" s="25"/>
      <c r="LTK209" s="25"/>
      <c r="LTL209" s="25"/>
      <c r="LTM209" s="25"/>
      <c r="LTN209" s="25"/>
      <c r="LTO209" s="25"/>
      <c r="LTP209" s="25"/>
      <c r="LTQ209" s="25"/>
      <c r="LTR209" s="25"/>
      <c r="LTS209" s="25"/>
      <c r="LTT209" s="25"/>
      <c r="LTU209" s="25"/>
      <c r="LTV209" s="25"/>
      <c r="LTW209" s="25"/>
      <c r="LTX209" s="25"/>
      <c r="LTY209" s="25"/>
      <c r="LTZ209" s="25"/>
      <c r="LUA209" s="25"/>
      <c r="LUB209" s="25"/>
      <c r="LUC209" s="25"/>
      <c r="LUD209" s="25"/>
      <c r="LUE209" s="25"/>
      <c r="LUF209" s="25"/>
      <c r="LUG209" s="25"/>
      <c r="LUH209" s="25"/>
      <c r="LUI209" s="25"/>
      <c r="LUJ209" s="25"/>
      <c r="LUK209" s="25"/>
      <c r="LUL209" s="25"/>
      <c r="LUM209" s="25"/>
      <c r="LUN209" s="25"/>
      <c r="LUO209" s="25"/>
      <c r="LUP209" s="25"/>
      <c r="LUQ209" s="25"/>
      <c r="LUR209" s="25"/>
      <c r="LUS209" s="25"/>
      <c r="LUT209" s="25"/>
      <c r="LUU209" s="25"/>
      <c r="LUV209" s="25"/>
      <c r="LUW209" s="25"/>
      <c r="LUX209" s="25"/>
      <c r="LUY209" s="25"/>
      <c r="LUZ209" s="25"/>
      <c r="LVA209" s="25"/>
      <c r="LVB209" s="25"/>
      <c r="LVC209" s="25"/>
      <c r="LVD209" s="25"/>
      <c r="LVE209" s="25"/>
      <c r="LVF209" s="25"/>
      <c r="LVG209" s="25"/>
      <c r="LVH209" s="25"/>
      <c r="LVI209" s="25"/>
      <c r="LVJ209" s="25"/>
      <c r="LVK209" s="25"/>
      <c r="LVL209" s="25"/>
      <c r="LVM209" s="25"/>
      <c r="LVN209" s="25"/>
      <c r="LVO209" s="25"/>
      <c r="LVP209" s="25"/>
      <c r="LVQ209" s="25"/>
      <c r="LVR209" s="25"/>
      <c r="LVS209" s="25"/>
      <c r="LVT209" s="25"/>
      <c r="LVU209" s="25"/>
      <c r="LVV209" s="25"/>
      <c r="LVW209" s="25"/>
      <c r="LVX209" s="25"/>
      <c r="LVY209" s="25"/>
      <c r="LVZ209" s="25"/>
      <c r="LWA209" s="25"/>
      <c r="LWB209" s="25"/>
      <c r="LWC209" s="25"/>
      <c r="LWD209" s="25"/>
      <c r="LWE209" s="25"/>
      <c r="LWF209" s="25"/>
      <c r="LWG209" s="25"/>
      <c r="LWH209" s="25"/>
      <c r="LWI209" s="25"/>
      <c r="LWJ209" s="25"/>
      <c r="LWK209" s="25"/>
      <c r="LWL209" s="25"/>
      <c r="LWM209" s="25"/>
      <c r="LWN209" s="25"/>
      <c r="LWO209" s="25"/>
      <c r="LWP209" s="25"/>
      <c r="LWQ209" s="25"/>
      <c r="LWR209" s="25"/>
      <c r="LWS209" s="25"/>
      <c r="LWT209" s="25"/>
      <c r="LWU209" s="25"/>
      <c r="LWV209" s="25"/>
      <c r="LWW209" s="25"/>
      <c r="LWX209" s="25"/>
      <c r="LWY209" s="25"/>
      <c r="LWZ209" s="25"/>
      <c r="LXA209" s="25"/>
      <c r="LXB209" s="25"/>
      <c r="LXC209" s="25"/>
      <c r="LXD209" s="25"/>
      <c r="LXE209" s="25"/>
      <c r="LXF209" s="25"/>
      <c r="LXG209" s="25"/>
      <c r="LXH209" s="25"/>
      <c r="LXI209" s="25"/>
      <c r="LXJ209" s="25"/>
      <c r="LXK209" s="25"/>
      <c r="LXL209" s="25"/>
      <c r="LXM209" s="25"/>
      <c r="LXN209" s="25"/>
      <c r="LXO209" s="25"/>
      <c r="LXP209" s="25"/>
      <c r="LXQ209" s="25"/>
      <c r="LXR209" s="25"/>
      <c r="LXS209" s="25"/>
      <c r="LXT209" s="25"/>
      <c r="LXU209" s="25"/>
      <c r="LXV209" s="25"/>
      <c r="LXW209" s="25"/>
      <c r="LXX209" s="25"/>
      <c r="LXY209" s="25"/>
      <c r="LXZ209" s="25"/>
      <c r="LYA209" s="25"/>
      <c r="LYB209" s="25"/>
      <c r="LYC209" s="25"/>
      <c r="LYD209" s="25"/>
      <c r="LYE209" s="25"/>
      <c r="LYF209" s="25"/>
      <c r="LYG209" s="25"/>
      <c r="LYH209" s="25"/>
      <c r="LYI209" s="25"/>
      <c r="LYJ209" s="25"/>
      <c r="LYK209" s="25"/>
      <c r="LYL209" s="25"/>
      <c r="LYM209" s="25"/>
      <c r="LYN209" s="25"/>
      <c r="LYO209" s="25"/>
      <c r="LYP209" s="25"/>
      <c r="LYQ209" s="25"/>
      <c r="LYR209" s="25"/>
      <c r="LYS209" s="25"/>
      <c r="LYT209" s="25"/>
      <c r="LYU209" s="25"/>
      <c r="LYV209" s="25"/>
      <c r="LYW209" s="25"/>
      <c r="LYX209" s="25"/>
      <c r="LYY209" s="25"/>
      <c r="LYZ209" s="25"/>
      <c r="LZA209" s="25"/>
      <c r="LZB209" s="25"/>
      <c r="LZC209" s="25"/>
      <c r="LZD209" s="25"/>
      <c r="LZE209" s="25"/>
      <c r="LZF209" s="25"/>
      <c r="LZG209" s="25"/>
      <c r="LZH209" s="25"/>
      <c r="LZI209" s="25"/>
      <c r="LZJ209" s="25"/>
      <c r="LZK209" s="25"/>
      <c r="LZL209" s="25"/>
      <c r="LZM209" s="25"/>
      <c r="LZN209" s="25"/>
      <c r="LZO209" s="25"/>
      <c r="LZP209" s="25"/>
      <c r="LZQ209" s="25"/>
      <c r="LZR209" s="25"/>
      <c r="LZS209" s="25"/>
      <c r="LZT209" s="25"/>
      <c r="LZU209" s="25"/>
      <c r="LZV209" s="25"/>
      <c r="LZW209" s="25"/>
      <c r="LZX209" s="25"/>
      <c r="LZY209" s="25"/>
      <c r="LZZ209" s="25"/>
      <c r="MAA209" s="25"/>
      <c r="MAB209" s="25"/>
      <c r="MAC209" s="25"/>
      <c r="MAD209" s="25"/>
      <c r="MAE209" s="25"/>
      <c r="MAF209" s="25"/>
      <c r="MAG209" s="25"/>
      <c r="MAH209" s="25"/>
      <c r="MAI209" s="25"/>
      <c r="MAJ209" s="25"/>
      <c r="MAK209" s="25"/>
      <c r="MAL209" s="25"/>
      <c r="MAM209" s="25"/>
      <c r="MAN209" s="25"/>
      <c r="MAO209" s="25"/>
      <c r="MAP209" s="25"/>
      <c r="MAQ209" s="25"/>
      <c r="MAR209" s="25"/>
      <c r="MAS209" s="25"/>
      <c r="MAT209" s="25"/>
      <c r="MAU209" s="25"/>
      <c r="MAV209" s="25"/>
      <c r="MAW209" s="25"/>
      <c r="MAX209" s="25"/>
      <c r="MAY209" s="25"/>
      <c r="MAZ209" s="25"/>
      <c r="MBA209" s="25"/>
      <c r="MBB209" s="25"/>
      <c r="MBC209" s="25"/>
      <c r="MBD209" s="25"/>
      <c r="MBE209" s="25"/>
      <c r="MBF209" s="25"/>
      <c r="MBG209" s="25"/>
      <c r="MBH209" s="25"/>
      <c r="MBI209" s="25"/>
      <c r="MBJ209" s="25"/>
      <c r="MBK209" s="25"/>
      <c r="MBL209" s="25"/>
      <c r="MBM209" s="25"/>
      <c r="MBN209" s="25"/>
      <c r="MBO209" s="25"/>
      <c r="MBP209" s="25"/>
      <c r="MBQ209" s="25"/>
      <c r="MBR209" s="25"/>
      <c r="MBS209" s="25"/>
      <c r="MBT209" s="25"/>
      <c r="MBU209" s="25"/>
      <c r="MBV209" s="25"/>
      <c r="MBW209" s="25"/>
      <c r="MBX209" s="25"/>
      <c r="MBY209" s="25"/>
      <c r="MBZ209" s="25"/>
      <c r="MCA209" s="25"/>
      <c r="MCB209" s="25"/>
      <c r="MCC209" s="25"/>
      <c r="MCD209" s="25"/>
      <c r="MCE209" s="25"/>
      <c r="MCF209" s="25"/>
      <c r="MCG209" s="25"/>
      <c r="MCH209" s="25"/>
      <c r="MCI209" s="25"/>
      <c r="MCJ209" s="25"/>
      <c r="MCK209" s="25"/>
      <c r="MCL209" s="25"/>
      <c r="MCM209" s="25"/>
      <c r="MCN209" s="25"/>
      <c r="MCO209" s="25"/>
      <c r="MCP209" s="25"/>
      <c r="MCQ209" s="25"/>
      <c r="MCR209" s="25"/>
      <c r="MCS209" s="25"/>
      <c r="MCT209" s="25"/>
      <c r="MCU209" s="25"/>
      <c r="MCV209" s="25"/>
      <c r="MCW209" s="25"/>
      <c r="MCX209" s="25"/>
      <c r="MCY209" s="25"/>
      <c r="MCZ209" s="25"/>
      <c r="MDA209" s="25"/>
      <c r="MDB209" s="25"/>
      <c r="MDC209" s="25"/>
      <c r="MDD209" s="25"/>
      <c r="MDE209" s="25"/>
      <c r="MDF209" s="25"/>
      <c r="MDG209" s="25"/>
      <c r="MDH209" s="25"/>
      <c r="MDI209" s="25"/>
      <c r="MDJ209" s="25"/>
      <c r="MDK209" s="25"/>
      <c r="MDL209" s="25"/>
      <c r="MDM209" s="25"/>
      <c r="MDN209" s="25"/>
      <c r="MDO209" s="25"/>
      <c r="MDP209" s="25"/>
      <c r="MDQ209" s="25"/>
      <c r="MDR209" s="25"/>
      <c r="MDS209" s="25"/>
      <c r="MDT209" s="25"/>
      <c r="MDU209" s="25"/>
      <c r="MDV209" s="25"/>
      <c r="MDW209" s="25"/>
      <c r="MDX209" s="25"/>
      <c r="MDY209" s="25"/>
      <c r="MDZ209" s="25"/>
      <c r="MEA209" s="25"/>
      <c r="MEB209" s="25"/>
      <c r="MEC209" s="25"/>
      <c r="MED209" s="25"/>
      <c r="MEE209" s="25"/>
      <c r="MEF209" s="25"/>
      <c r="MEG209" s="25"/>
      <c r="MEH209" s="25"/>
      <c r="MEI209" s="25"/>
      <c r="MEJ209" s="25"/>
      <c r="MEK209" s="25"/>
      <c r="MEL209" s="25"/>
      <c r="MEM209" s="25"/>
      <c r="MEN209" s="25"/>
      <c r="MEO209" s="25"/>
      <c r="MEP209" s="25"/>
      <c r="MEQ209" s="25"/>
      <c r="MER209" s="25"/>
      <c r="MES209" s="25"/>
      <c r="MET209" s="25"/>
      <c r="MEU209" s="25"/>
      <c r="MEV209" s="25"/>
      <c r="MEW209" s="25"/>
      <c r="MEX209" s="25"/>
      <c r="MEY209" s="25"/>
      <c r="MEZ209" s="25"/>
      <c r="MFA209" s="25"/>
      <c r="MFB209" s="25"/>
      <c r="MFC209" s="25"/>
      <c r="MFD209" s="25"/>
      <c r="MFE209" s="25"/>
      <c r="MFF209" s="25"/>
      <c r="MFG209" s="25"/>
      <c r="MFH209" s="25"/>
      <c r="MFI209" s="25"/>
      <c r="MFJ209" s="25"/>
      <c r="MFK209" s="25"/>
      <c r="MFL209" s="25"/>
      <c r="MFM209" s="25"/>
      <c r="MFN209" s="25"/>
      <c r="MFO209" s="25"/>
      <c r="MFP209" s="25"/>
      <c r="MFQ209" s="25"/>
      <c r="MFR209" s="25"/>
      <c r="MFS209" s="25"/>
      <c r="MFT209" s="25"/>
      <c r="MFU209" s="25"/>
      <c r="MFV209" s="25"/>
      <c r="MFW209" s="25"/>
      <c r="MFX209" s="25"/>
      <c r="MFY209" s="25"/>
      <c r="MFZ209" s="25"/>
      <c r="MGA209" s="25"/>
      <c r="MGB209" s="25"/>
      <c r="MGC209" s="25"/>
      <c r="MGD209" s="25"/>
      <c r="MGE209" s="25"/>
      <c r="MGF209" s="25"/>
      <c r="MGG209" s="25"/>
      <c r="MGH209" s="25"/>
      <c r="MGI209" s="25"/>
      <c r="MGJ209" s="25"/>
      <c r="MGK209" s="25"/>
      <c r="MGL209" s="25"/>
      <c r="MGM209" s="25"/>
      <c r="MGN209" s="25"/>
      <c r="MGO209" s="25"/>
      <c r="MGP209" s="25"/>
      <c r="MGQ209" s="25"/>
      <c r="MGR209" s="25"/>
      <c r="MGS209" s="25"/>
      <c r="MGT209" s="25"/>
      <c r="MGU209" s="25"/>
      <c r="MGV209" s="25"/>
      <c r="MGW209" s="25"/>
      <c r="MGX209" s="25"/>
      <c r="MGY209" s="25"/>
      <c r="MGZ209" s="25"/>
      <c r="MHA209" s="25"/>
      <c r="MHB209" s="25"/>
      <c r="MHC209" s="25"/>
      <c r="MHD209" s="25"/>
      <c r="MHE209" s="25"/>
      <c r="MHF209" s="25"/>
      <c r="MHG209" s="25"/>
      <c r="MHH209" s="25"/>
      <c r="MHI209" s="25"/>
      <c r="MHJ209" s="25"/>
      <c r="MHK209" s="25"/>
      <c r="MHL209" s="25"/>
      <c r="MHM209" s="25"/>
      <c r="MHN209" s="25"/>
      <c r="MHO209" s="25"/>
      <c r="MHP209" s="25"/>
      <c r="MHQ209" s="25"/>
      <c r="MHR209" s="25"/>
      <c r="MHS209" s="25"/>
      <c r="MHT209" s="25"/>
      <c r="MHU209" s="25"/>
      <c r="MHV209" s="25"/>
      <c r="MHW209" s="25"/>
      <c r="MHX209" s="25"/>
      <c r="MHY209" s="25"/>
      <c r="MHZ209" s="25"/>
      <c r="MIA209" s="25"/>
      <c r="MIB209" s="25"/>
      <c r="MIC209" s="25"/>
      <c r="MID209" s="25"/>
      <c r="MIE209" s="25"/>
      <c r="MIF209" s="25"/>
      <c r="MIG209" s="25"/>
      <c r="MIH209" s="25"/>
      <c r="MII209" s="25"/>
      <c r="MIJ209" s="25"/>
      <c r="MIK209" s="25"/>
      <c r="MIL209" s="25"/>
      <c r="MIM209" s="25"/>
      <c r="MIN209" s="25"/>
      <c r="MIO209" s="25"/>
      <c r="MIP209" s="25"/>
      <c r="MIQ209" s="25"/>
      <c r="MIR209" s="25"/>
      <c r="MIS209" s="25"/>
      <c r="MIT209" s="25"/>
      <c r="MIU209" s="25"/>
      <c r="MIV209" s="25"/>
      <c r="MIW209" s="25"/>
      <c r="MIX209" s="25"/>
      <c r="MIY209" s="25"/>
      <c r="MIZ209" s="25"/>
      <c r="MJA209" s="25"/>
      <c r="MJB209" s="25"/>
      <c r="MJC209" s="25"/>
      <c r="MJD209" s="25"/>
      <c r="MJE209" s="25"/>
      <c r="MJF209" s="25"/>
      <c r="MJG209" s="25"/>
      <c r="MJH209" s="25"/>
      <c r="MJI209" s="25"/>
      <c r="MJJ209" s="25"/>
      <c r="MJK209" s="25"/>
      <c r="MJL209" s="25"/>
      <c r="MJM209" s="25"/>
      <c r="MJN209" s="25"/>
      <c r="MJO209" s="25"/>
      <c r="MJP209" s="25"/>
      <c r="MJQ209" s="25"/>
      <c r="MJR209" s="25"/>
      <c r="MJS209" s="25"/>
      <c r="MJT209" s="25"/>
      <c r="MJU209" s="25"/>
      <c r="MJV209" s="25"/>
      <c r="MJW209" s="25"/>
      <c r="MJX209" s="25"/>
      <c r="MJY209" s="25"/>
      <c r="MJZ209" s="25"/>
      <c r="MKA209" s="25"/>
      <c r="MKB209" s="25"/>
      <c r="MKC209" s="25"/>
      <c r="MKD209" s="25"/>
      <c r="MKE209" s="25"/>
      <c r="MKF209" s="25"/>
      <c r="MKG209" s="25"/>
      <c r="MKH209" s="25"/>
      <c r="MKI209" s="25"/>
      <c r="MKJ209" s="25"/>
      <c r="MKK209" s="25"/>
      <c r="MKL209" s="25"/>
      <c r="MKM209" s="25"/>
      <c r="MKN209" s="25"/>
      <c r="MKO209" s="25"/>
      <c r="MKP209" s="25"/>
      <c r="MKQ209" s="25"/>
      <c r="MKR209" s="25"/>
      <c r="MKS209" s="25"/>
      <c r="MKT209" s="25"/>
      <c r="MKU209" s="25"/>
      <c r="MKV209" s="25"/>
      <c r="MKW209" s="25"/>
      <c r="MKX209" s="25"/>
      <c r="MKY209" s="25"/>
      <c r="MKZ209" s="25"/>
      <c r="MLA209" s="25"/>
      <c r="MLB209" s="25"/>
      <c r="MLC209" s="25"/>
      <c r="MLD209" s="25"/>
      <c r="MLE209" s="25"/>
      <c r="MLF209" s="25"/>
      <c r="MLG209" s="25"/>
      <c r="MLH209" s="25"/>
      <c r="MLI209" s="25"/>
      <c r="MLJ209" s="25"/>
      <c r="MLK209" s="25"/>
      <c r="MLL209" s="25"/>
      <c r="MLM209" s="25"/>
      <c r="MLN209" s="25"/>
      <c r="MLO209" s="25"/>
      <c r="MLP209" s="25"/>
      <c r="MLQ209" s="25"/>
      <c r="MLR209" s="25"/>
      <c r="MLS209" s="25"/>
      <c r="MLT209" s="25"/>
      <c r="MLU209" s="25"/>
      <c r="MLV209" s="25"/>
      <c r="MLW209" s="25"/>
      <c r="MLX209" s="25"/>
      <c r="MLY209" s="25"/>
      <c r="MLZ209" s="25"/>
      <c r="MMA209" s="25"/>
      <c r="MMB209" s="25"/>
      <c r="MMC209" s="25"/>
      <c r="MMD209" s="25"/>
      <c r="MME209" s="25"/>
      <c r="MMF209" s="25"/>
      <c r="MMG209" s="25"/>
      <c r="MMH209" s="25"/>
      <c r="MMI209" s="25"/>
      <c r="MMJ209" s="25"/>
      <c r="MMK209" s="25"/>
      <c r="MML209" s="25"/>
      <c r="MMM209" s="25"/>
      <c r="MMN209" s="25"/>
      <c r="MMO209" s="25"/>
      <c r="MMP209" s="25"/>
      <c r="MMQ209" s="25"/>
      <c r="MMR209" s="25"/>
      <c r="MMS209" s="25"/>
      <c r="MMT209" s="25"/>
      <c r="MMU209" s="25"/>
      <c r="MMV209" s="25"/>
      <c r="MMW209" s="25"/>
      <c r="MMX209" s="25"/>
      <c r="MMY209" s="25"/>
      <c r="MMZ209" s="25"/>
      <c r="MNA209" s="25"/>
      <c r="MNB209" s="25"/>
      <c r="MNC209" s="25"/>
      <c r="MND209" s="25"/>
      <c r="MNE209" s="25"/>
      <c r="MNF209" s="25"/>
      <c r="MNG209" s="25"/>
      <c r="MNH209" s="25"/>
      <c r="MNI209" s="25"/>
      <c r="MNJ209" s="25"/>
      <c r="MNK209" s="25"/>
      <c r="MNL209" s="25"/>
      <c r="MNM209" s="25"/>
      <c r="MNN209" s="25"/>
      <c r="MNO209" s="25"/>
      <c r="MNP209" s="25"/>
      <c r="MNQ209" s="25"/>
      <c r="MNR209" s="25"/>
      <c r="MNS209" s="25"/>
      <c r="MNT209" s="25"/>
      <c r="MNU209" s="25"/>
      <c r="MNV209" s="25"/>
      <c r="MNW209" s="25"/>
      <c r="MNX209" s="25"/>
      <c r="MNY209" s="25"/>
      <c r="MNZ209" s="25"/>
      <c r="MOA209" s="25"/>
      <c r="MOB209" s="25"/>
      <c r="MOC209" s="25"/>
      <c r="MOD209" s="25"/>
      <c r="MOE209" s="25"/>
      <c r="MOF209" s="25"/>
      <c r="MOG209" s="25"/>
      <c r="MOH209" s="25"/>
      <c r="MOI209" s="25"/>
      <c r="MOJ209" s="25"/>
      <c r="MOK209" s="25"/>
      <c r="MOL209" s="25"/>
      <c r="MOM209" s="25"/>
      <c r="MON209" s="25"/>
      <c r="MOO209" s="25"/>
      <c r="MOP209" s="25"/>
      <c r="MOQ209" s="25"/>
      <c r="MOR209" s="25"/>
      <c r="MOS209" s="25"/>
      <c r="MOT209" s="25"/>
      <c r="MOU209" s="25"/>
      <c r="MOV209" s="25"/>
      <c r="MOW209" s="25"/>
      <c r="MOX209" s="25"/>
      <c r="MOY209" s="25"/>
      <c r="MOZ209" s="25"/>
      <c r="MPA209" s="25"/>
      <c r="MPB209" s="25"/>
      <c r="MPC209" s="25"/>
      <c r="MPD209" s="25"/>
      <c r="MPE209" s="25"/>
      <c r="MPF209" s="25"/>
      <c r="MPG209" s="25"/>
      <c r="MPH209" s="25"/>
      <c r="MPI209" s="25"/>
      <c r="MPJ209" s="25"/>
      <c r="MPK209" s="25"/>
      <c r="MPL209" s="25"/>
      <c r="MPM209" s="25"/>
      <c r="MPN209" s="25"/>
      <c r="MPO209" s="25"/>
      <c r="MPP209" s="25"/>
      <c r="MPQ209" s="25"/>
      <c r="MPR209" s="25"/>
      <c r="MPS209" s="25"/>
      <c r="MPT209" s="25"/>
      <c r="MPU209" s="25"/>
      <c r="MPV209" s="25"/>
      <c r="MPW209" s="25"/>
      <c r="MPX209" s="25"/>
      <c r="MPY209" s="25"/>
      <c r="MPZ209" s="25"/>
      <c r="MQA209" s="25"/>
      <c r="MQB209" s="25"/>
      <c r="MQC209" s="25"/>
      <c r="MQD209" s="25"/>
      <c r="MQE209" s="25"/>
      <c r="MQF209" s="25"/>
      <c r="MQG209" s="25"/>
      <c r="MQH209" s="25"/>
      <c r="MQI209" s="25"/>
      <c r="MQJ209" s="25"/>
      <c r="MQK209" s="25"/>
      <c r="MQL209" s="25"/>
      <c r="MQM209" s="25"/>
      <c r="MQN209" s="25"/>
      <c r="MQO209" s="25"/>
      <c r="MQP209" s="25"/>
      <c r="MQQ209" s="25"/>
      <c r="MQR209" s="25"/>
      <c r="MQS209" s="25"/>
      <c r="MQT209" s="25"/>
      <c r="MQU209" s="25"/>
      <c r="MQV209" s="25"/>
      <c r="MQW209" s="25"/>
      <c r="MQX209" s="25"/>
      <c r="MQY209" s="25"/>
      <c r="MQZ209" s="25"/>
      <c r="MRA209" s="25"/>
      <c r="MRB209" s="25"/>
      <c r="MRC209" s="25"/>
      <c r="MRD209" s="25"/>
      <c r="MRE209" s="25"/>
      <c r="MRF209" s="25"/>
      <c r="MRG209" s="25"/>
      <c r="MRH209" s="25"/>
      <c r="MRI209" s="25"/>
      <c r="MRJ209" s="25"/>
      <c r="MRK209" s="25"/>
      <c r="MRL209" s="25"/>
      <c r="MRM209" s="25"/>
      <c r="MRN209" s="25"/>
      <c r="MRO209" s="25"/>
      <c r="MRP209" s="25"/>
      <c r="MRQ209" s="25"/>
      <c r="MRR209" s="25"/>
      <c r="MRS209" s="25"/>
      <c r="MRT209" s="25"/>
      <c r="MRU209" s="25"/>
      <c r="MRV209" s="25"/>
      <c r="MRW209" s="25"/>
      <c r="MRX209" s="25"/>
      <c r="MRY209" s="25"/>
      <c r="MRZ209" s="25"/>
      <c r="MSA209" s="25"/>
      <c r="MSB209" s="25"/>
      <c r="MSC209" s="25"/>
      <c r="MSD209" s="25"/>
      <c r="MSE209" s="25"/>
      <c r="MSF209" s="25"/>
      <c r="MSG209" s="25"/>
      <c r="MSH209" s="25"/>
      <c r="MSI209" s="25"/>
      <c r="MSJ209" s="25"/>
      <c r="MSK209" s="25"/>
      <c r="MSL209" s="25"/>
      <c r="MSM209" s="25"/>
      <c r="MSN209" s="25"/>
      <c r="MSO209" s="25"/>
      <c r="MSP209" s="25"/>
      <c r="MSQ209" s="25"/>
      <c r="MSR209" s="25"/>
      <c r="MSS209" s="25"/>
      <c r="MST209" s="25"/>
      <c r="MSU209" s="25"/>
      <c r="MSV209" s="25"/>
      <c r="MSW209" s="25"/>
      <c r="MSX209" s="25"/>
      <c r="MSY209" s="25"/>
      <c r="MSZ209" s="25"/>
      <c r="MTA209" s="25"/>
      <c r="MTB209" s="25"/>
      <c r="MTC209" s="25"/>
      <c r="MTD209" s="25"/>
      <c r="MTE209" s="25"/>
      <c r="MTF209" s="25"/>
      <c r="MTG209" s="25"/>
      <c r="MTH209" s="25"/>
      <c r="MTI209" s="25"/>
      <c r="MTJ209" s="25"/>
      <c r="MTK209" s="25"/>
      <c r="MTL209" s="25"/>
      <c r="MTM209" s="25"/>
      <c r="MTN209" s="25"/>
      <c r="MTO209" s="25"/>
      <c r="MTP209" s="25"/>
      <c r="MTQ209" s="25"/>
      <c r="MTR209" s="25"/>
      <c r="MTS209" s="25"/>
      <c r="MTT209" s="25"/>
      <c r="MTU209" s="25"/>
      <c r="MTV209" s="25"/>
      <c r="MTW209" s="25"/>
      <c r="MTX209" s="25"/>
      <c r="MTY209" s="25"/>
      <c r="MTZ209" s="25"/>
      <c r="MUA209" s="25"/>
      <c r="MUB209" s="25"/>
      <c r="MUC209" s="25"/>
      <c r="MUD209" s="25"/>
      <c r="MUE209" s="25"/>
      <c r="MUF209" s="25"/>
      <c r="MUG209" s="25"/>
      <c r="MUH209" s="25"/>
      <c r="MUI209" s="25"/>
      <c r="MUJ209" s="25"/>
      <c r="MUK209" s="25"/>
      <c r="MUL209" s="25"/>
      <c r="MUM209" s="25"/>
      <c r="MUN209" s="25"/>
      <c r="MUO209" s="25"/>
      <c r="MUP209" s="25"/>
      <c r="MUQ209" s="25"/>
      <c r="MUR209" s="25"/>
      <c r="MUS209" s="25"/>
      <c r="MUT209" s="25"/>
      <c r="MUU209" s="25"/>
      <c r="MUV209" s="25"/>
      <c r="MUW209" s="25"/>
      <c r="MUX209" s="25"/>
      <c r="MUY209" s="25"/>
      <c r="MUZ209" s="25"/>
      <c r="MVA209" s="25"/>
      <c r="MVB209" s="25"/>
      <c r="MVC209" s="25"/>
      <c r="MVD209" s="25"/>
      <c r="MVE209" s="25"/>
      <c r="MVF209" s="25"/>
      <c r="MVG209" s="25"/>
      <c r="MVH209" s="25"/>
      <c r="MVI209" s="25"/>
      <c r="MVJ209" s="25"/>
      <c r="MVK209" s="25"/>
      <c r="MVL209" s="25"/>
      <c r="MVM209" s="25"/>
      <c r="MVN209" s="25"/>
      <c r="MVO209" s="25"/>
      <c r="MVP209" s="25"/>
      <c r="MVQ209" s="25"/>
      <c r="MVR209" s="25"/>
      <c r="MVS209" s="25"/>
      <c r="MVT209" s="25"/>
      <c r="MVU209" s="25"/>
      <c r="MVV209" s="25"/>
      <c r="MVW209" s="25"/>
      <c r="MVX209" s="25"/>
      <c r="MVY209" s="25"/>
      <c r="MVZ209" s="25"/>
      <c r="MWA209" s="25"/>
      <c r="MWB209" s="25"/>
      <c r="MWC209" s="25"/>
      <c r="MWD209" s="25"/>
      <c r="MWE209" s="25"/>
      <c r="MWF209" s="25"/>
      <c r="MWG209" s="25"/>
      <c r="MWH209" s="25"/>
      <c r="MWI209" s="25"/>
      <c r="MWJ209" s="25"/>
      <c r="MWK209" s="25"/>
      <c r="MWL209" s="25"/>
      <c r="MWM209" s="25"/>
      <c r="MWN209" s="25"/>
      <c r="MWO209" s="25"/>
      <c r="MWP209" s="25"/>
      <c r="MWQ209" s="25"/>
      <c r="MWR209" s="25"/>
      <c r="MWS209" s="25"/>
      <c r="MWT209" s="25"/>
      <c r="MWU209" s="25"/>
      <c r="MWV209" s="25"/>
      <c r="MWW209" s="25"/>
      <c r="MWX209" s="25"/>
      <c r="MWY209" s="25"/>
      <c r="MWZ209" s="25"/>
      <c r="MXA209" s="25"/>
      <c r="MXB209" s="25"/>
      <c r="MXC209" s="25"/>
      <c r="MXD209" s="25"/>
      <c r="MXE209" s="25"/>
      <c r="MXF209" s="25"/>
      <c r="MXG209" s="25"/>
      <c r="MXH209" s="25"/>
      <c r="MXI209" s="25"/>
      <c r="MXJ209" s="25"/>
      <c r="MXK209" s="25"/>
      <c r="MXL209" s="25"/>
      <c r="MXM209" s="25"/>
      <c r="MXN209" s="25"/>
      <c r="MXO209" s="25"/>
      <c r="MXP209" s="25"/>
      <c r="MXQ209" s="25"/>
      <c r="MXR209" s="25"/>
      <c r="MXS209" s="25"/>
      <c r="MXT209" s="25"/>
      <c r="MXU209" s="25"/>
      <c r="MXV209" s="25"/>
      <c r="MXW209" s="25"/>
      <c r="MXX209" s="25"/>
      <c r="MXY209" s="25"/>
      <c r="MXZ209" s="25"/>
      <c r="MYA209" s="25"/>
      <c r="MYB209" s="25"/>
      <c r="MYC209" s="25"/>
      <c r="MYD209" s="25"/>
      <c r="MYE209" s="25"/>
      <c r="MYF209" s="25"/>
      <c r="MYG209" s="25"/>
      <c r="MYH209" s="25"/>
      <c r="MYI209" s="25"/>
      <c r="MYJ209" s="25"/>
      <c r="MYK209" s="25"/>
      <c r="MYL209" s="25"/>
      <c r="MYM209" s="25"/>
      <c r="MYN209" s="25"/>
      <c r="MYO209" s="25"/>
      <c r="MYP209" s="25"/>
      <c r="MYQ209" s="25"/>
      <c r="MYR209" s="25"/>
      <c r="MYS209" s="25"/>
      <c r="MYT209" s="25"/>
      <c r="MYU209" s="25"/>
      <c r="MYV209" s="25"/>
      <c r="MYW209" s="25"/>
      <c r="MYX209" s="25"/>
      <c r="MYY209" s="25"/>
      <c r="MYZ209" s="25"/>
      <c r="MZA209" s="25"/>
      <c r="MZB209" s="25"/>
      <c r="MZC209" s="25"/>
      <c r="MZD209" s="25"/>
      <c r="MZE209" s="25"/>
      <c r="MZF209" s="25"/>
      <c r="MZG209" s="25"/>
      <c r="MZH209" s="25"/>
      <c r="MZI209" s="25"/>
      <c r="MZJ209" s="25"/>
      <c r="MZK209" s="25"/>
      <c r="MZL209" s="25"/>
      <c r="MZM209" s="25"/>
      <c r="MZN209" s="25"/>
      <c r="MZO209" s="25"/>
      <c r="MZP209" s="25"/>
      <c r="MZQ209" s="25"/>
      <c r="MZR209" s="25"/>
      <c r="MZS209" s="25"/>
      <c r="MZT209" s="25"/>
      <c r="MZU209" s="25"/>
      <c r="MZV209" s="25"/>
      <c r="MZW209" s="25"/>
      <c r="MZX209" s="25"/>
      <c r="MZY209" s="25"/>
      <c r="MZZ209" s="25"/>
      <c r="NAA209" s="25"/>
      <c r="NAB209" s="25"/>
      <c r="NAC209" s="25"/>
      <c r="NAD209" s="25"/>
      <c r="NAE209" s="25"/>
      <c r="NAF209" s="25"/>
      <c r="NAG209" s="25"/>
      <c r="NAH209" s="25"/>
      <c r="NAI209" s="25"/>
      <c r="NAJ209" s="25"/>
      <c r="NAK209" s="25"/>
      <c r="NAL209" s="25"/>
      <c r="NAM209" s="25"/>
      <c r="NAN209" s="25"/>
      <c r="NAO209" s="25"/>
      <c r="NAP209" s="25"/>
      <c r="NAQ209" s="25"/>
      <c r="NAR209" s="25"/>
      <c r="NAS209" s="25"/>
      <c r="NAT209" s="25"/>
      <c r="NAU209" s="25"/>
      <c r="NAV209" s="25"/>
      <c r="NAW209" s="25"/>
      <c r="NAX209" s="25"/>
      <c r="NAY209" s="25"/>
      <c r="NAZ209" s="25"/>
      <c r="NBA209" s="25"/>
      <c r="NBB209" s="25"/>
      <c r="NBC209" s="25"/>
      <c r="NBD209" s="25"/>
      <c r="NBE209" s="25"/>
      <c r="NBF209" s="25"/>
      <c r="NBG209" s="25"/>
      <c r="NBH209" s="25"/>
      <c r="NBI209" s="25"/>
      <c r="NBJ209" s="25"/>
      <c r="NBK209" s="25"/>
      <c r="NBL209" s="25"/>
      <c r="NBM209" s="25"/>
      <c r="NBN209" s="25"/>
      <c r="NBO209" s="25"/>
      <c r="NBP209" s="25"/>
      <c r="NBQ209" s="25"/>
      <c r="NBR209" s="25"/>
      <c r="NBS209" s="25"/>
      <c r="NBT209" s="25"/>
      <c r="NBU209" s="25"/>
      <c r="NBV209" s="25"/>
      <c r="NBW209" s="25"/>
      <c r="NBX209" s="25"/>
      <c r="NBY209" s="25"/>
      <c r="NBZ209" s="25"/>
      <c r="NCA209" s="25"/>
      <c r="NCB209" s="25"/>
      <c r="NCC209" s="25"/>
      <c r="NCD209" s="25"/>
      <c r="NCE209" s="25"/>
      <c r="NCF209" s="25"/>
      <c r="NCG209" s="25"/>
      <c r="NCH209" s="25"/>
      <c r="NCI209" s="25"/>
      <c r="NCJ209" s="25"/>
      <c r="NCK209" s="25"/>
      <c r="NCL209" s="25"/>
      <c r="NCM209" s="25"/>
      <c r="NCN209" s="25"/>
      <c r="NCO209" s="25"/>
      <c r="NCP209" s="25"/>
      <c r="NCQ209" s="25"/>
      <c r="NCR209" s="25"/>
      <c r="NCS209" s="25"/>
      <c r="NCT209" s="25"/>
      <c r="NCU209" s="25"/>
      <c r="NCV209" s="25"/>
      <c r="NCW209" s="25"/>
      <c r="NCX209" s="25"/>
      <c r="NCY209" s="25"/>
      <c r="NCZ209" s="25"/>
      <c r="NDA209" s="25"/>
      <c r="NDB209" s="25"/>
      <c r="NDC209" s="25"/>
      <c r="NDD209" s="25"/>
      <c r="NDE209" s="25"/>
      <c r="NDF209" s="25"/>
      <c r="NDG209" s="25"/>
      <c r="NDH209" s="25"/>
      <c r="NDI209" s="25"/>
      <c r="NDJ209" s="25"/>
      <c r="NDK209" s="25"/>
      <c r="NDL209" s="25"/>
      <c r="NDM209" s="25"/>
      <c r="NDN209" s="25"/>
      <c r="NDO209" s="25"/>
      <c r="NDP209" s="25"/>
      <c r="NDQ209" s="25"/>
      <c r="NDR209" s="25"/>
      <c r="NDS209" s="25"/>
      <c r="NDT209" s="25"/>
      <c r="NDU209" s="25"/>
      <c r="NDV209" s="25"/>
      <c r="NDW209" s="25"/>
      <c r="NDX209" s="25"/>
      <c r="NDY209" s="25"/>
      <c r="NDZ209" s="25"/>
      <c r="NEA209" s="25"/>
      <c r="NEB209" s="25"/>
      <c r="NEC209" s="25"/>
      <c r="NED209" s="25"/>
      <c r="NEE209" s="25"/>
      <c r="NEF209" s="25"/>
      <c r="NEG209" s="25"/>
      <c r="NEH209" s="25"/>
      <c r="NEI209" s="25"/>
      <c r="NEJ209" s="25"/>
      <c r="NEK209" s="25"/>
      <c r="NEL209" s="25"/>
      <c r="NEM209" s="25"/>
      <c r="NEN209" s="25"/>
      <c r="NEO209" s="25"/>
      <c r="NEP209" s="25"/>
      <c r="NEQ209" s="25"/>
      <c r="NER209" s="25"/>
      <c r="NES209" s="25"/>
      <c r="NET209" s="25"/>
      <c r="NEU209" s="25"/>
      <c r="NEV209" s="25"/>
      <c r="NEW209" s="25"/>
      <c r="NEX209" s="25"/>
      <c r="NEY209" s="25"/>
      <c r="NEZ209" s="25"/>
      <c r="NFA209" s="25"/>
      <c r="NFB209" s="25"/>
      <c r="NFC209" s="25"/>
      <c r="NFD209" s="25"/>
      <c r="NFE209" s="25"/>
      <c r="NFF209" s="25"/>
      <c r="NFG209" s="25"/>
      <c r="NFH209" s="25"/>
      <c r="NFI209" s="25"/>
      <c r="NFJ209" s="25"/>
      <c r="NFK209" s="25"/>
      <c r="NFL209" s="25"/>
      <c r="NFM209" s="25"/>
      <c r="NFN209" s="25"/>
      <c r="NFO209" s="25"/>
      <c r="NFP209" s="25"/>
      <c r="NFQ209" s="25"/>
      <c r="NFR209" s="25"/>
      <c r="NFS209" s="25"/>
      <c r="NFT209" s="25"/>
      <c r="NFU209" s="25"/>
      <c r="NFV209" s="25"/>
      <c r="NFW209" s="25"/>
      <c r="NFX209" s="25"/>
      <c r="NFY209" s="25"/>
      <c r="NFZ209" s="25"/>
      <c r="NGA209" s="25"/>
      <c r="NGB209" s="25"/>
      <c r="NGC209" s="25"/>
      <c r="NGD209" s="25"/>
      <c r="NGE209" s="25"/>
      <c r="NGF209" s="25"/>
      <c r="NGG209" s="25"/>
      <c r="NGH209" s="25"/>
      <c r="NGI209" s="25"/>
      <c r="NGJ209" s="25"/>
      <c r="NGK209" s="25"/>
      <c r="NGL209" s="25"/>
      <c r="NGM209" s="25"/>
      <c r="NGN209" s="25"/>
      <c r="NGO209" s="25"/>
      <c r="NGP209" s="25"/>
      <c r="NGQ209" s="25"/>
      <c r="NGR209" s="25"/>
      <c r="NGS209" s="25"/>
      <c r="NGT209" s="25"/>
      <c r="NGU209" s="25"/>
      <c r="NGV209" s="25"/>
      <c r="NGW209" s="25"/>
      <c r="NGX209" s="25"/>
      <c r="NGY209" s="25"/>
      <c r="NGZ209" s="25"/>
      <c r="NHA209" s="25"/>
      <c r="NHB209" s="25"/>
      <c r="NHC209" s="25"/>
      <c r="NHD209" s="25"/>
      <c r="NHE209" s="25"/>
      <c r="NHF209" s="25"/>
      <c r="NHG209" s="25"/>
      <c r="NHH209" s="25"/>
      <c r="NHI209" s="25"/>
      <c r="NHJ209" s="25"/>
      <c r="NHK209" s="25"/>
      <c r="NHL209" s="25"/>
      <c r="NHM209" s="25"/>
      <c r="NHN209" s="25"/>
      <c r="NHO209" s="25"/>
      <c r="NHP209" s="25"/>
      <c r="NHQ209" s="25"/>
      <c r="NHR209" s="25"/>
      <c r="NHS209" s="25"/>
      <c r="NHT209" s="25"/>
      <c r="NHU209" s="25"/>
      <c r="NHV209" s="25"/>
      <c r="NHW209" s="25"/>
      <c r="NHX209" s="25"/>
      <c r="NHY209" s="25"/>
      <c r="NHZ209" s="25"/>
      <c r="NIA209" s="25"/>
      <c r="NIB209" s="25"/>
      <c r="NIC209" s="25"/>
      <c r="NID209" s="25"/>
      <c r="NIE209" s="25"/>
      <c r="NIF209" s="25"/>
      <c r="NIG209" s="25"/>
      <c r="NIH209" s="25"/>
      <c r="NII209" s="25"/>
      <c r="NIJ209" s="25"/>
      <c r="NIK209" s="25"/>
      <c r="NIL209" s="25"/>
      <c r="NIM209" s="25"/>
      <c r="NIN209" s="25"/>
      <c r="NIO209" s="25"/>
      <c r="NIP209" s="25"/>
      <c r="NIQ209" s="25"/>
      <c r="NIR209" s="25"/>
      <c r="NIS209" s="25"/>
      <c r="NIT209" s="25"/>
      <c r="NIU209" s="25"/>
      <c r="NIV209" s="25"/>
      <c r="NIW209" s="25"/>
      <c r="NIX209" s="25"/>
      <c r="NIY209" s="25"/>
      <c r="NIZ209" s="25"/>
      <c r="NJA209" s="25"/>
      <c r="NJB209" s="25"/>
      <c r="NJC209" s="25"/>
      <c r="NJD209" s="25"/>
      <c r="NJE209" s="25"/>
      <c r="NJF209" s="25"/>
      <c r="NJG209" s="25"/>
      <c r="NJH209" s="25"/>
      <c r="NJI209" s="25"/>
      <c r="NJJ209" s="25"/>
      <c r="NJK209" s="25"/>
      <c r="NJL209" s="25"/>
      <c r="NJM209" s="25"/>
      <c r="NJN209" s="25"/>
      <c r="NJO209" s="25"/>
      <c r="NJP209" s="25"/>
      <c r="NJQ209" s="25"/>
      <c r="NJR209" s="25"/>
      <c r="NJS209" s="25"/>
      <c r="NJT209" s="25"/>
      <c r="NJU209" s="25"/>
      <c r="NJV209" s="25"/>
      <c r="NJW209" s="25"/>
      <c r="NJX209" s="25"/>
      <c r="NJY209" s="25"/>
      <c r="NJZ209" s="25"/>
      <c r="NKA209" s="25"/>
      <c r="NKB209" s="25"/>
      <c r="NKC209" s="25"/>
      <c r="NKD209" s="25"/>
      <c r="NKE209" s="25"/>
      <c r="NKF209" s="25"/>
      <c r="NKG209" s="25"/>
      <c r="NKH209" s="25"/>
      <c r="NKI209" s="25"/>
      <c r="NKJ209" s="25"/>
      <c r="NKK209" s="25"/>
      <c r="NKL209" s="25"/>
      <c r="NKM209" s="25"/>
      <c r="NKN209" s="25"/>
      <c r="NKO209" s="25"/>
      <c r="NKP209" s="25"/>
      <c r="NKQ209" s="25"/>
      <c r="NKR209" s="25"/>
      <c r="NKS209" s="25"/>
      <c r="NKT209" s="25"/>
      <c r="NKU209" s="25"/>
      <c r="NKV209" s="25"/>
      <c r="NKW209" s="25"/>
      <c r="NKX209" s="25"/>
      <c r="NKY209" s="25"/>
      <c r="NKZ209" s="25"/>
      <c r="NLA209" s="25"/>
      <c r="NLB209" s="25"/>
      <c r="NLC209" s="25"/>
      <c r="NLD209" s="25"/>
      <c r="NLE209" s="25"/>
      <c r="NLF209" s="25"/>
      <c r="NLG209" s="25"/>
      <c r="NLH209" s="25"/>
      <c r="NLI209" s="25"/>
      <c r="NLJ209" s="25"/>
      <c r="NLK209" s="25"/>
      <c r="NLL209" s="25"/>
      <c r="NLM209" s="25"/>
      <c r="NLN209" s="25"/>
      <c r="NLO209" s="25"/>
      <c r="NLP209" s="25"/>
      <c r="NLQ209" s="25"/>
      <c r="NLR209" s="25"/>
      <c r="NLS209" s="25"/>
      <c r="NLT209" s="25"/>
      <c r="NLU209" s="25"/>
      <c r="NLV209" s="25"/>
      <c r="NLW209" s="25"/>
      <c r="NLX209" s="25"/>
      <c r="NLY209" s="25"/>
      <c r="NLZ209" s="25"/>
      <c r="NMA209" s="25"/>
      <c r="NMB209" s="25"/>
      <c r="NMC209" s="25"/>
      <c r="NMD209" s="25"/>
      <c r="NME209" s="25"/>
      <c r="NMF209" s="25"/>
      <c r="NMG209" s="25"/>
      <c r="NMH209" s="25"/>
      <c r="NMI209" s="25"/>
      <c r="NMJ209" s="25"/>
      <c r="NMK209" s="25"/>
      <c r="NML209" s="25"/>
      <c r="NMM209" s="25"/>
      <c r="NMN209" s="25"/>
      <c r="NMO209" s="25"/>
      <c r="NMP209" s="25"/>
      <c r="NMQ209" s="25"/>
      <c r="NMR209" s="25"/>
      <c r="NMS209" s="25"/>
      <c r="NMT209" s="25"/>
      <c r="NMU209" s="25"/>
      <c r="NMV209" s="25"/>
      <c r="NMW209" s="25"/>
      <c r="NMX209" s="25"/>
      <c r="NMY209" s="25"/>
      <c r="NMZ209" s="25"/>
      <c r="NNA209" s="25"/>
      <c r="NNB209" s="25"/>
      <c r="NNC209" s="25"/>
      <c r="NND209" s="25"/>
      <c r="NNE209" s="25"/>
      <c r="NNF209" s="25"/>
      <c r="NNG209" s="25"/>
      <c r="NNH209" s="25"/>
      <c r="NNI209" s="25"/>
      <c r="NNJ209" s="25"/>
      <c r="NNK209" s="25"/>
      <c r="NNL209" s="25"/>
      <c r="NNM209" s="25"/>
      <c r="NNN209" s="25"/>
      <c r="NNO209" s="25"/>
      <c r="NNP209" s="25"/>
      <c r="NNQ209" s="25"/>
      <c r="NNR209" s="25"/>
      <c r="NNS209" s="25"/>
      <c r="NNT209" s="25"/>
      <c r="NNU209" s="25"/>
      <c r="NNV209" s="25"/>
      <c r="NNW209" s="25"/>
      <c r="NNX209" s="25"/>
      <c r="NNY209" s="25"/>
      <c r="NNZ209" s="25"/>
      <c r="NOA209" s="25"/>
      <c r="NOB209" s="25"/>
      <c r="NOC209" s="25"/>
      <c r="NOD209" s="25"/>
      <c r="NOE209" s="25"/>
      <c r="NOF209" s="25"/>
      <c r="NOG209" s="25"/>
      <c r="NOH209" s="25"/>
      <c r="NOI209" s="25"/>
      <c r="NOJ209" s="25"/>
      <c r="NOK209" s="25"/>
      <c r="NOL209" s="25"/>
      <c r="NOM209" s="25"/>
      <c r="NON209" s="25"/>
      <c r="NOO209" s="25"/>
      <c r="NOP209" s="25"/>
      <c r="NOQ209" s="25"/>
      <c r="NOR209" s="25"/>
      <c r="NOS209" s="25"/>
      <c r="NOT209" s="25"/>
      <c r="NOU209" s="25"/>
      <c r="NOV209" s="25"/>
      <c r="NOW209" s="25"/>
      <c r="NOX209" s="25"/>
      <c r="NOY209" s="25"/>
      <c r="NOZ209" s="25"/>
      <c r="NPA209" s="25"/>
      <c r="NPB209" s="25"/>
      <c r="NPC209" s="25"/>
      <c r="NPD209" s="25"/>
      <c r="NPE209" s="25"/>
      <c r="NPF209" s="25"/>
      <c r="NPG209" s="25"/>
      <c r="NPH209" s="25"/>
      <c r="NPI209" s="25"/>
      <c r="NPJ209" s="25"/>
      <c r="NPK209" s="25"/>
      <c r="NPL209" s="25"/>
      <c r="NPM209" s="25"/>
      <c r="NPN209" s="25"/>
      <c r="NPO209" s="25"/>
      <c r="NPP209" s="25"/>
      <c r="NPQ209" s="25"/>
      <c r="NPR209" s="25"/>
      <c r="NPS209" s="25"/>
      <c r="NPT209" s="25"/>
      <c r="NPU209" s="25"/>
      <c r="NPV209" s="25"/>
      <c r="NPW209" s="25"/>
      <c r="NPX209" s="25"/>
      <c r="NPY209" s="25"/>
      <c r="NPZ209" s="25"/>
      <c r="NQA209" s="25"/>
      <c r="NQB209" s="25"/>
      <c r="NQC209" s="25"/>
      <c r="NQD209" s="25"/>
      <c r="NQE209" s="25"/>
      <c r="NQF209" s="25"/>
      <c r="NQG209" s="25"/>
      <c r="NQH209" s="25"/>
      <c r="NQI209" s="25"/>
      <c r="NQJ209" s="25"/>
      <c r="NQK209" s="25"/>
      <c r="NQL209" s="25"/>
      <c r="NQM209" s="25"/>
      <c r="NQN209" s="25"/>
      <c r="NQO209" s="25"/>
      <c r="NQP209" s="25"/>
      <c r="NQQ209" s="25"/>
      <c r="NQR209" s="25"/>
      <c r="NQS209" s="25"/>
      <c r="NQT209" s="25"/>
      <c r="NQU209" s="25"/>
      <c r="NQV209" s="25"/>
      <c r="NQW209" s="25"/>
      <c r="NQX209" s="25"/>
      <c r="NQY209" s="25"/>
      <c r="NQZ209" s="25"/>
      <c r="NRA209" s="25"/>
      <c r="NRB209" s="25"/>
      <c r="NRC209" s="25"/>
      <c r="NRD209" s="25"/>
      <c r="NRE209" s="25"/>
      <c r="NRF209" s="25"/>
      <c r="NRG209" s="25"/>
      <c r="NRH209" s="25"/>
      <c r="NRI209" s="25"/>
      <c r="NRJ209" s="25"/>
      <c r="NRK209" s="25"/>
      <c r="NRL209" s="25"/>
      <c r="NRM209" s="25"/>
      <c r="NRN209" s="25"/>
      <c r="NRO209" s="25"/>
      <c r="NRP209" s="25"/>
      <c r="NRQ209" s="25"/>
      <c r="NRR209" s="25"/>
      <c r="NRS209" s="25"/>
      <c r="NRT209" s="25"/>
      <c r="NRU209" s="25"/>
      <c r="NRV209" s="25"/>
      <c r="NRW209" s="25"/>
      <c r="NRX209" s="25"/>
      <c r="NRY209" s="25"/>
      <c r="NRZ209" s="25"/>
      <c r="NSA209" s="25"/>
      <c r="NSB209" s="25"/>
      <c r="NSC209" s="25"/>
      <c r="NSD209" s="25"/>
      <c r="NSE209" s="25"/>
      <c r="NSF209" s="25"/>
      <c r="NSG209" s="25"/>
      <c r="NSH209" s="25"/>
      <c r="NSI209" s="25"/>
      <c r="NSJ209" s="25"/>
      <c r="NSK209" s="25"/>
      <c r="NSL209" s="25"/>
      <c r="NSM209" s="25"/>
      <c r="NSN209" s="25"/>
      <c r="NSO209" s="25"/>
      <c r="NSP209" s="25"/>
      <c r="NSQ209" s="25"/>
      <c r="NSR209" s="25"/>
      <c r="NSS209" s="25"/>
      <c r="NST209" s="25"/>
      <c r="NSU209" s="25"/>
      <c r="NSV209" s="25"/>
      <c r="NSW209" s="25"/>
      <c r="NSX209" s="25"/>
      <c r="NSY209" s="25"/>
      <c r="NSZ209" s="25"/>
      <c r="NTA209" s="25"/>
      <c r="NTB209" s="25"/>
      <c r="NTC209" s="25"/>
      <c r="NTD209" s="25"/>
      <c r="NTE209" s="25"/>
      <c r="NTF209" s="25"/>
      <c r="NTG209" s="25"/>
      <c r="NTH209" s="25"/>
      <c r="NTI209" s="25"/>
      <c r="NTJ209" s="25"/>
      <c r="NTK209" s="25"/>
      <c r="NTL209" s="25"/>
      <c r="NTM209" s="25"/>
      <c r="NTN209" s="25"/>
      <c r="NTO209" s="25"/>
      <c r="NTP209" s="25"/>
      <c r="NTQ209" s="25"/>
      <c r="NTR209" s="25"/>
      <c r="NTS209" s="25"/>
      <c r="NTT209" s="25"/>
      <c r="NTU209" s="25"/>
      <c r="NTV209" s="25"/>
      <c r="NTW209" s="25"/>
      <c r="NTX209" s="25"/>
      <c r="NTY209" s="25"/>
      <c r="NTZ209" s="25"/>
      <c r="NUA209" s="25"/>
      <c r="NUB209" s="25"/>
      <c r="NUC209" s="25"/>
      <c r="NUD209" s="25"/>
      <c r="NUE209" s="25"/>
      <c r="NUF209" s="25"/>
      <c r="NUG209" s="25"/>
      <c r="NUH209" s="25"/>
      <c r="NUI209" s="25"/>
      <c r="NUJ209" s="25"/>
      <c r="NUK209" s="25"/>
      <c r="NUL209" s="25"/>
      <c r="NUM209" s="25"/>
      <c r="NUN209" s="25"/>
      <c r="NUO209" s="25"/>
      <c r="NUP209" s="25"/>
      <c r="NUQ209" s="25"/>
      <c r="NUR209" s="25"/>
      <c r="NUS209" s="25"/>
      <c r="NUT209" s="25"/>
      <c r="NUU209" s="25"/>
      <c r="NUV209" s="25"/>
      <c r="NUW209" s="25"/>
      <c r="NUX209" s="25"/>
      <c r="NUY209" s="25"/>
      <c r="NUZ209" s="25"/>
      <c r="NVA209" s="25"/>
      <c r="NVB209" s="25"/>
      <c r="NVC209" s="25"/>
      <c r="NVD209" s="25"/>
      <c r="NVE209" s="25"/>
      <c r="NVF209" s="25"/>
      <c r="NVG209" s="25"/>
      <c r="NVH209" s="25"/>
      <c r="NVI209" s="25"/>
      <c r="NVJ209" s="25"/>
      <c r="NVK209" s="25"/>
      <c r="NVL209" s="25"/>
      <c r="NVM209" s="25"/>
      <c r="NVN209" s="25"/>
      <c r="NVO209" s="25"/>
      <c r="NVP209" s="25"/>
      <c r="NVQ209" s="25"/>
      <c r="NVR209" s="25"/>
      <c r="NVS209" s="25"/>
      <c r="NVT209" s="25"/>
      <c r="NVU209" s="25"/>
      <c r="NVV209" s="25"/>
      <c r="NVW209" s="25"/>
      <c r="NVX209" s="25"/>
      <c r="NVY209" s="25"/>
      <c r="NVZ209" s="25"/>
      <c r="NWA209" s="25"/>
      <c r="NWB209" s="25"/>
      <c r="NWC209" s="25"/>
      <c r="NWD209" s="25"/>
      <c r="NWE209" s="25"/>
      <c r="NWF209" s="25"/>
      <c r="NWG209" s="25"/>
      <c r="NWH209" s="25"/>
      <c r="NWI209" s="25"/>
      <c r="NWJ209" s="25"/>
      <c r="NWK209" s="25"/>
      <c r="NWL209" s="25"/>
      <c r="NWM209" s="25"/>
      <c r="NWN209" s="25"/>
      <c r="NWO209" s="25"/>
      <c r="NWP209" s="25"/>
      <c r="NWQ209" s="25"/>
      <c r="NWR209" s="25"/>
      <c r="NWS209" s="25"/>
      <c r="NWT209" s="25"/>
      <c r="NWU209" s="25"/>
      <c r="NWV209" s="25"/>
      <c r="NWW209" s="25"/>
      <c r="NWX209" s="25"/>
      <c r="NWY209" s="25"/>
      <c r="NWZ209" s="25"/>
      <c r="NXA209" s="25"/>
      <c r="NXB209" s="25"/>
      <c r="NXC209" s="25"/>
      <c r="NXD209" s="25"/>
      <c r="NXE209" s="25"/>
      <c r="NXF209" s="25"/>
      <c r="NXG209" s="25"/>
      <c r="NXH209" s="25"/>
      <c r="NXI209" s="25"/>
      <c r="NXJ209" s="25"/>
      <c r="NXK209" s="25"/>
      <c r="NXL209" s="25"/>
      <c r="NXM209" s="25"/>
      <c r="NXN209" s="25"/>
      <c r="NXO209" s="25"/>
      <c r="NXP209" s="25"/>
      <c r="NXQ209" s="25"/>
      <c r="NXR209" s="25"/>
      <c r="NXS209" s="25"/>
      <c r="NXT209" s="25"/>
      <c r="NXU209" s="25"/>
      <c r="NXV209" s="25"/>
      <c r="NXW209" s="25"/>
      <c r="NXX209" s="25"/>
      <c r="NXY209" s="25"/>
      <c r="NXZ209" s="25"/>
      <c r="NYA209" s="25"/>
      <c r="NYB209" s="25"/>
      <c r="NYC209" s="25"/>
      <c r="NYD209" s="25"/>
      <c r="NYE209" s="25"/>
      <c r="NYF209" s="25"/>
      <c r="NYG209" s="25"/>
      <c r="NYH209" s="25"/>
      <c r="NYI209" s="25"/>
      <c r="NYJ209" s="25"/>
      <c r="NYK209" s="25"/>
      <c r="NYL209" s="25"/>
      <c r="NYM209" s="25"/>
      <c r="NYN209" s="25"/>
      <c r="NYO209" s="25"/>
      <c r="NYP209" s="25"/>
      <c r="NYQ209" s="25"/>
      <c r="NYR209" s="25"/>
      <c r="NYS209" s="25"/>
      <c r="NYT209" s="25"/>
      <c r="NYU209" s="25"/>
      <c r="NYV209" s="25"/>
      <c r="NYW209" s="25"/>
      <c r="NYX209" s="25"/>
      <c r="NYY209" s="25"/>
      <c r="NYZ209" s="25"/>
      <c r="NZA209" s="25"/>
      <c r="NZB209" s="25"/>
      <c r="NZC209" s="25"/>
      <c r="NZD209" s="25"/>
      <c r="NZE209" s="25"/>
      <c r="NZF209" s="25"/>
      <c r="NZG209" s="25"/>
      <c r="NZH209" s="25"/>
      <c r="NZI209" s="25"/>
      <c r="NZJ209" s="25"/>
      <c r="NZK209" s="25"/>
      <c r="NZL209" s="25"/>
      <c r="NZM209" s="25"/>
      <c r="NZN209" s="25"/>
      <c r="NZO209" s="25"/>
      <c r="NZP209" s="25"/>
      <c r="NZQ209" s="25"/>
      <c r="NZR209" s="25"/>
      <c r="NZS209" s="25"/>
      <c r="NZT209" s="25"/>
      <c r="NZU209" s="25"/>
      <c r="NZV209" s="25"/>
      <c r="NZW209" s="25"/>
      <c r="NZX209" s="25"/>
      <c r="NZY209" s="25"/>
      <c r="NZZ209" s="25"/>
      <c r="OAA209" s="25"/>
      <c r="OAB209" s="25"/>
      <c r="OAC209" s="25"/>
      <c r="OAD209" s="25"/>
      <c r="OAE209" s="25"/>
      <c r="OAF209" s="25"/>
      <c r="OAG209" s="25"/>
      <c r="OAH209" s="25"/>
      <c r="OAI209" s="25"/>
      <c r="OAJ209" s="25"/>
      <c r="OAK209" s="25"/>
      <c r="OAL209" s="25"/>
      <c r="OAM209" s="25"/>
      <c r="OAN209" s="25"/>
      <c r="OAO209" s="25"/>
      <c r="OAP209" s="25"/>
      <c r="OAQ209" s="25"/>
      <c r="OAR209" s="25"/>
      <c r="OAS209" s="25"/>
      <c r="OAT209" s="25"/>
      <c r="OAU209" s="25"/>
      <c r="OAV209" s="25"/>
      <c r="OAW209" s="25"/>
      <c r="OAX209" s="25"/>
      <c r="OAY209" s="25"/>
      <c r="OAZ209" s="25"/>
      <c r="OBA209" s="25"/>
      <c r="OBB209" s="25"/>
      <c r="OBC209" s="25"/>
      <c r="OBD209" s="25"/>
      <c r="OBE209" s="25"/>
      <c r="OBF209" s="25"/>
      <c r="OBG209" s="25"/>
      <c r="OBH209" s="25"/>
      <c r="OBI209" s="25"/>
      <c r="OBJ209" s="25"/>
      <c r="OBK209" s="25"/>
      <c r="OBL209" s="25"/>
      <c r="OBM209" s="25"/>
      <c r="OBN209" s="25"/>
      <c r="OBO209" s="25"/>
      <c r="OBP209" s="25"/>
      <c r="OBQ209" s="25"/>
      <c r="OBR209" s="25"/>
      <c r="OBS209" s="25"/>
      <c r="OBT209" s="25"/>
      <c r="OBU209" s="25"/>
      <c r="OBV209" s="25"/>
      <c r="OBW209" s="25"/>
      <c r="OBX209" s="25"/>
      <c r="OBY209" s="25"/>
      <c r="OBZ209" s="25"/>
      <c r="OCA209" s="25"/>
      <c r="OCB209" s="25"/>
      <c r="OCC209" s="25"/>
      <c r="OCD209" s="25"/>
      <c r="OCE209" s="25"/>
      <c r="OCF209" s="25"/>
      <c r="OCG209" s="25"/>
      <c r="OCH209" s="25"/>
      <c r="OCI209" s="25"/>
      <c r="OCJ209" s="25"/>
      <c r="OCK209" s="25"/>
      <c r="OCL209" s="25"/>
      <c r="OCM209" s="25"/>
      <c r="OCN209" s="25"/>
      <c r="OCO209" s="25"/>
      <c r="OCP209" s="25"/>
      <c r="OCQ209" s="25"/>
      <c r="OCR209" s="25"/>
      <c r="OCS209" s="25"/>
      <c r="OCT209" s="25"/>
      <c r="OCU209" s="25"/>
      <c r="OCV209" s="25"/>
      <c r="OCW209" s="25"/>
      <c r="OCX209" s="25"/>
      <c r="OCY209" s="25"/>
      <c r="OCZ209" s="25"/>
      <c r="ODA209" s="25"/>
      <c r="ODB209" s="25"/>
      <c r="ODC209" s="25"/>
      <c r="ODD209" s="25"/>
      <c r="ODE209" s="25"/>
      <c r="ODF209" s="25"/>
      <c r="ODG209" s="25"/>
      <c r="ODH209" s="25"/>
      <c r="ODI209" s="25"/>
      <c r="ODJ209" s="25"/>
      <c r="ODK209" s="25"/>
      <c r="ODL209" s="25"/>
      <c r="ODM209" s="25"/>
      <c r="ODN209" s="25"/>
      <c r="ODO209" s="25"/>
      <c r="ODP209" s="25"/>
      <c r="ODQ209" s="25"/>
      <c r="ODR209" s="25"/>
      <c r="ODS209" s="25"/>
      <c r="ODT209" s="25"/>
      <c r="ODU209" s="25"/>
      <c r="ODV209" s="25"/>
      <c r="ODW209" s="25"/>
      <c r="ODX209" s="25"/>
      <c r="ODY209" s="25"/>
      <c r="ODZ209" s="25"/>
      <c r="OEA209" s="25"/>
      <c r="OEB209" s="25"/>
      <c r="OEC209" s="25"/>
      <c r="OED209" s="25"/>
      <c r="OEE209" s="25"/>
      <c r="OEF209" s="25"/>
      <c r="OEG209" s="25"/>
      <c r="OEH209" s="25"/>
      <c r="OEI209" s="25"/>
      <c r="OEJ209" s="25"/>
      <c r="OEK209" s="25"/>
      <c r="OEL209" s="25"/>
      <c r="OEM209" s="25"/>
      <c r="OEN209" s="25"/>
      <c r="OEO209" s="25"/>
      <c r="OEP209" s="25"/>
      <c r="OEQ209" s="25"/>
      <c r="OER209" s="25"/>
      <c r="OES209" s="25"/>
      <c r="OET209" s="25"/>
      <c r="OEU209" s="25"/>
      <c r="OEV209" s="25"/>
      <c r="OEW209" s="25"/>
      <c r="OEX209" s="25"/>
      <c r="OEY209" s="25"/>
      <c r="OEZ209" s="25"/>
      <c r="OFA209" s="25"/>
      <c r="OFB209" s="25"/>
      <c r="OFC209" s="25"/>
      <c r="OFD209" s="25"/>
      <c r="OFE209" s="25"/>
      <c r="OFF209" s="25"/>
      <c r="OFG209" s="25"/>
      <c r="OFH209" s="25"/>
      <c r="OFI209" s="25"/>
      <c r="OFJ209" s="25"/>
      <c r="OFK209" s="25"/>
      <c r="OFL209" s="25"/>
      <c r="OFM209" s="25"/>
      <c r="OFN209" s="25"/>
      <c r="OFO209" s="25"/>
      <c r="OFP209" s="25"/>
      <c r="OFQ209" s="25"/>
      <c r="OFR209" s="25"/>
      <c r="OFS209" s="25"/>
      <c r="OFT209" s="25"/>
      <c r="OFU209" s="25"/>
      <c r="OFV209" s="25"/>
      <c r="OFW209" s="25"/>
      <c r="OFX209" s="25"/>
      <c r="OFY209" s="25"/>
      <c r="OFZ209" s="25"/>
      <c r="OGA209" s="25"/>
      <c r="OGB209" s="25"/>
      <c r="OGC209" s="25"/>
      <c r="OGD209" s="25"/>
      <c r="OGE209" s="25"/>
      <c r="OGF209" s="25"/>
      <c r="OGG209" s="25"/>
      <c r="OGH209" s="25"/>
      <c r="OGI209" s="25"/>
      <c r="OGJ209" s="25"/>
      <c r="OGK209" s="25"/>
      <c r="OGL209" s="25"/>
      <c r="OGM209" s="25"/>
      <c r="OGN209" s="25"/>
      <c r="OGO209" s="25"/>
      <c r="OGP209" s="25"/>
      <c r="OGQ209" s="25"/>
      <c r="OGR209" s="25"/>
      <c r="OGS209" s="25"/>
      <c r="OGT209" s="25"/>
      <c r="OGU209" s="25"/>
      <c r="OGV209" s="25"/>
      <c r="OGW209" s="25"/>
      <c r="OGX209" s="25"/>
      <c r="OGY209" s="25"/>
      <c r="OGZ209" s="25"/>
      <c r="OHA209" s="25"/>
      <c r="OHB209" s="25"/>
      <c r="OHC209" s="25"/>
      <c r="OHD209" s="25"/>
      <c r="OHE209" s="25"/>
      <c r="OHF209" s="25"/>
      <c r="OHG209" s="25"/>
      <c r="OHH209" s="25"/>
      <c r="OHI209" s="25"/>
      <c r="OHJ209" s="25"/>
      <c r="OHK209" s="25"/>
      <c r="OHL209" s="25"/>
      <c r="OHM209" s="25"/>
      <c r="OHN209" s="25"/>
      <c r="OHO209" s="25"/>
      <c r="OHP209" s="25"/>
      <c r="OHQ209" s="25"/>
      <c r="OHR209" s="25"/>
      <c r="OHS209" s="25"/>
      <c r="OHT209" s="25"/>
      <c r="OHU209" s="25"/>
      <c r="OHV209" s="25"/>
      <c r="OHW209" s="25"/>
      <c r="OHX209" s="25"/>
      <c r="OHY209" s="25"/>
      <c r="OHZ209" s="25"/>
      <c r="OIA209" s="25"/>
      <c r="OIB209" s="25"/>
      <c r="OIC209" s="25"/>
      <c r="OID209" s="25"/>
      <c r="OIE209" s="25"/>
      <c r="OIF209" s="25"/>
      <c r="OIG209" s="25"/>
      <c r="OIH209" s="25"/>
      <c r="OII209" s="25"/>
      <c r="OIJ209" s="25"/>
      <c r="OIK209" s="25"/>
      <c r="OIL209" s="25"/>
      <c r="OIM209" s="25"/>
      <c r="OIN209" s="25"/>
      <c r="OIO209" s="25"/>
      <c r="OIP209" s="25"/>
      <c r="OIQ209" s="25"/>
      <c r="OIR209" s="25"/>
      <c r="OIS209" s="25"/>
      <c r="OIT209" s="25"/>
      <c r="OIU209" s="25"/>
      <c r="OIV209" s="25"/>
      <c r="OIW209" s="25"/>
      <c r="OIX209" s="25"/>
      <c r="OIY209" s="25"/>
      <c r="OIZ209" s="25"/>
      <c r="OJA209" s="25"/>
      <c r="OJB209" s="25"/>
      <c r="OJC209" s="25"/>
      <c r="OJD209" s="25"/>
      <c r="OJE209" s="25"/>
      <c r="OJF209" s="25"/>
      <c r="OJG209" s="25"/>
      <c r="OJH209" s="25"/>
      <c r="OJI209" s="25"/>
      <c r="OJJ209" s="25"/>
      <c r="OJK209" s="25"/>
      <c r="OJL209" s="25"/>
      <c r="OJM209" s="25"/>
      <c r="OJN209" s="25"/>
      <c r="OJO209" s="25"/>
      <c r="OJP209" s="25"/>
      <c r="OJQ209" s="25"/>
      <c r="OJR209" s="25"/>
      <c r="OJS209" s="25"/>
      <c r="OJT209" s="25"/>
      <c r="OJU209" s="25"/>
      <c r="OJV209" s="25"/>
      <c r="OJW209" s="25"/>
      <c r="OJX209" s="25"/>
      <c r="OJY209" s="25"/>
      <c r="OJZ209" s="25"/>
      <c r="OKA209" s="25"/>
      <c r="OKB209" s="25"/>
      <c r="OKC209" s="25"/>
      <c r="OKD209" s="25"/>
      <c r="OKE209" s="25"/>
      <c r="OKF209" s="25"/>
      <c r="OKG209" s="25"/>
      <c r="OKH209" s="25"/>
      <c r="OKI209" s="25"/>
      <c r="OKJ209" s="25"/>
      <c r="OKK209" s="25"/>
      <c r="OKL209" s="25"/>
      <c r="OKM209" s="25"/>
      <c r="OKN209" s="25"/>
      <c r="OKO209" s="25"/>
      <c r="OKP209" s="25"/>
      <c r="OKQ209" s="25"/>
      <c r="OKR209" s="25"/>
      <c r="OKS209" s="25"/>
      <c r="OKT209" s="25"/>
      <c r="OKU209" s="25"/>
      <c r="OKV209" s="25"/>
      <c r="OKW209" s="25"/>
      <c r="OKX209" s="25"/>
      <c r="OKY209" s="25"/>
      <c r="OKZ209" s="25"/>
      <c r="OLA209" s="25"/>
      <c r="OLB209" s="25"/>
      <c r="OLC209" s="25"/>
      <c r="OLD209" s="25"/>
      <c r="OLE209" s="25"/>
      <c r="OLF209" s="25"/>
      <c r="OLG209" s="25"/>
      <c r="OLH209" s="25"/>
      <c r="OLI209" s="25"/>
      <c r="OLJ209" s="25"/>
      <c r="OLK209" s="25"/>
      <c r="OLL209" s="25"/>
      <c r="OLM209" s="25"/>
      <c r="OLN209" s="25"/>
      <c r="OLO209" s="25"/>
      <c r="OLP209" s="25"/>
      <c r="OLQ209" s="25"/>
      <c r="OLR209" s="25"/>
      <c r="OLS209" s="25"/>
      <c r="OLT209" s="25"/>
      <c r="OLU209" s="25"/>
      <c r="OLV209" s="25"/>
      <c r="OLW209" s="25"/>
      <c r="OLX209" s="25"/>
      <c r="OLY209" s="25"/>
      <c r="OLZ209" s="25"/>
      <c r="OMA209" s="25"/>
      <c r="OMB209" s="25"/>
      <c r="OMC209" s="25"/>
      <c r="OMD209" s="25"/>
      <c r="OME209" s="25"/>
      <c r="OMF209" s="25"/>
      <c r="OMG209" s="25"/>
      <c r="OMH209" s="25"/>
      <c r="OMI209" s="25"/>
      <c r="OMJ209" s="25"/>
      <c r="OMK209" s="25"/>
      <c r="OML209" s="25"/>
      <c r="OMM209" s="25"/>
      <c r="OMN209" s="25"/>
      <c r="OMO209" s="25"/>
      <c r="OMP209" s="25"/>
      <c r="OMQ209" s="25"/>
      <c r="OMR209" s="25"/>
      <c r="OMS209" s="25"/>
      <c r="OMT209" s="25"/>
      <c r="OMU209" s="25"/>
      <c r="OMV209" s="25"/>
      <c r="OMW209" s="25"/>
      <c r="OMX209" s="25"/>
      <c r="OMY209" s="25"/>
      <c r="OMZ209" s="25"/>
      <c r="ONA209" s="25"/>
      <c r="ONB209" s="25"/>
      <c r="ONC209" s="25"/>
      <c r="OND209" s="25"/>
      <c r="ONE209" s="25"/>
      <c r="ONF209" s="25"/>
      <c r="ONG209" s="25"/>
      <c r="ONH209" s="25"/>
      <c r="ONI209" s="25"/>
      <c r="ONJ209" s="25"/>
      <c r="ONK209" s="25"/>
      <c r="ONL209" s="25"/>
      <c r="ONM209" s="25"/>
      <c r="ONN209" s="25"/>
      <c r="ONO209" s="25"/>
      <c r="ONP209" s="25"/>
      <c r="ONQ209" s="25"/>
      <c r="ONR209" s="25"/>
      <c r="ONS209" s="25"/>
      <c r="ONT209" s="25"/>
      <c r="ONU209" s="25"/>
      <c r="ONV209" s="25"/>
      <c r="ONW209" s="25"/>
      <c r="ONX209" s="25"/>
      <c r="ONY209" s="25"/>
      <c r="ONZ209" s="25"/>
      <c r="OOA209" s="25"/>
      <c r="OOB209" s="25"/>
      <c r="OOC209" s="25"/>
      <c r="OOD209" s="25"/>
      <c r="OOE209" s="25"/>
      <c r="OOF209" s="25"/>
      <c r="OOG209" s="25"/>
      <c r="OOH209" s="25"/>
      <c r="OOI209" s="25"/>
      <c r="OOJ209" s="25"/>
      <c r="OOK209" s="25"/>
      <c r="OOL209" s="25"/>
      <c r="OOM209" s="25"/>
      <c r="OON209" s="25"/>
      <c r="OOO209" s="25"/>
      <c r="OOP209" s="25"/>
      <c r="OOQ209" s="25"/>
      <c r="OOR209" s="25"/>
      <c r="OOS209" s="25"/>
      <c r="OOT209" s="25"/>
      <c r="OOU209" s="25"/>
      <c r="OOV209" s="25"/>
      <c r="OOW209" s="25"/>
      <c r="OOX209" s="25"/>
      <c r="OOY209" s="25"/>
      <c r="OOZ209" s="25"/>
      <c r="OPA209" s="25"/>
      <c r="OPB209" s="25"/>
      <c r="OPC209" s="25"/>
      <c r="OPD209" s="25"/>
      <c r="OPE209" s="25"/>
      <c r="OPF209" s="25"/>
      <c r="OPG209" s="25"/>
      <c r="OPH209" s="25"/>
      <c r="OPI209" s="25"/>
      <c r="OPJ209" s="25"/>
      <c r="OPK209" s="25"/>
      <c r="OPL209" s="25"/>
      <c r="OPM209" s="25"/>
      <c r="OPN209" s="25"/>
      <c r="OPO209" s="25"/>
      <c r="OPP209" s="25"/>
      <c r="OPQ209" s="25"/>
      <c r="OPR209" s="25"/>
      <c r="OPS209" s="25"/>
      <c r="OPT209" s="25"/>
      <c r="OPU209" s="25"/>
      <c r="OPV209" s="25"/>
      <c r="OPW209" s="25"/>
      <c r="OPX209" s="25"/>
      <c r="OPY209" s="25"/>
      <c r="OPZ209" s="25"/>
      <c r="OQA209" s="25"/>
      <c r="OQB209" s="25"/>
      <c r="OQC209" s="25"/>
      <c r="OQD209" s="25"/>
      <c r="OQE209" s="25"/>
      <c r="OQF209" s="25"/>
      <c r="OQG209" s="25"/>
      <c r="OQH209" s="25"/>
      <c r="OQI209" s="25"/>
      <c r="OQJ209" s="25"/>
      <c r="OQK209" s="25"/>
      <c r="OQL209" s="25"/>
      <c r="OQM209" s="25"/>
      <c r="OQN209" s="25"/>
      <c r="OQO209" s="25"/>
      <c r="OQP209" s="25"/>
      <c r="OQQ209" s="25"/>
      <c r="OQR209" s="25"/>
      <c r="OQS209" s="25"/>
      <c r="OQT209" s="25"/>
      <c r="OQU209" s="25"/>
      <c r="OQV209" s="25"/>
      <c r="OQW209" s="25"/>
      <c r="OQX209" s="25"/>
      <c r="OQY209" s="25"/>
      <c r="OQZ209" s="25"/>
      <c r="ORA209" s="25"/>
      <c r="ORB209" s="25"/>
      <c r="ORC209" s="25"/>
      <c r="ORD209" s="25"/>
      <c r="ORE209" s="25"/>
      <c r="ORF209" s="25"/>
      <c r="ORG209" s="25"/>
      <c r="ORH209" s="25"/>
      <c r="ORI209" s="25"/>
      <c r="ORJ209" s="25"/>
      <c r="ORK209" s="25"/>
      <c r="ORL209" s="25"/>
      <c r="ORM209" s="25"/>
      <c r="ORN209" s="25"/>
      <c r="ORO209" s="25"/>
      <c r="ORP209" s="25"/>
      <c r="ORQ209" s="25"/>
      <c r="ORR209" s="25"/>
      <c r="ORS209" s="25"/>
      <c r="ORT209" s="25"/>
      <c r="ORU209" s="25"/>
      <c r="ORV209" s="25"/>
      <c r="ORW209" s="25"/>
      <c r="ORX209" s="25"/>
      <c r="ORY209" s="25"/>
      <c r="ORZ209" s="25"/>
      <c r="OSA209" s="25"/>
      <c r="OSB209" s="25"/>
      <c r="OSC209" s="25"/>
      <c r="OSD209" s="25"/>
      <c r="OSE209" s="25"/>
      <c r="OSF209" s="25"/>
      <c r="OSG209" s="25"/>
      <c r="OSH209" s="25"/>
      <c r="OSI209" s="25"/>
      <c r="OSJ209" s="25"/>
      <c r="OSK209" s="25"/>
      <c r="OSL209" s="25"/>
      <c r="OSM209" s="25"/>
      <c r="OSN209" s="25"/>
      <c r="OSO209" s="25"/>
      <c r="OSP209" s="25"/>
      <c r="OSQ209" s="25"/>
      <c r="OSR209" s="25"/>
      <c r="OSS209" s="25"/>
      <c r="OST209" s="25"/>
      <c r="OSU209" s="25"/>
      <c r="OSV209" s="25"/>
      <c r="OSW209" s="25"/>
      <c r="OSX209" s="25"/>
      <c r="OSY209" s="25"/>
      <c r="OSZ209" s="25"/>
      <c r="OTA209" s="25"/>
      <c r="OTB209" s="25"/>
      <c r="OTC209" s="25"/>
      <c r="OTD209" s="25"/>
      <c r="OTE209" s="25"/>
      <c r="OTF209" s="25"/>
      <c r="OTG209" s="25"/>
      <c r="OTH209" s="25"/>
      <c r="OTI209" s="25"/>
      <c r="OTJ209" s="25"/>
      <c r="OTK209" s="25"/>
      <c r="OTL209" s="25"/>
      <c r="OTM209" s="25"/>
      <c r="OTN209" s="25"/>
      <c r="OTO209" s="25"/>
      <c r="OTP209" s="25"/>
      <c r="OTQ209" s="25"/>
      <c r="OTR209" s="25"/>
      <c r="OTS209" s="25"/>
      <c r="OTT209" s="25"/>
      <c r="OTU209" s="25"/>
      <c r="OTV209" s="25"/>
      <c r="OTW209" s="25"/>
      <c r="OTX209" s="25"/>
      <c r="OTY209" s="25"/>
      <c r="OTZ209" s="25"/>
      <c r="OUA209" s="25"/>
      <c r="OUB209" s="25"/>
      <c r="OUC209" s="25"/>
      <c r="OUD209" s="25"/>
      <c r="OUE209" s="25"/>
      <c r="OUF209" s="25"/>
      <c r="OUG209" s="25"/>
      <c r="OUH209" s="25"/>
      <c r="OUI209" s="25"/>
      <c r="OUJ209" s="25"/>
      <c r="OUK209" s="25"/>
      <c r="OUL209" s="25"/>
      <c r="OUM209" s="25"/>
      <c r="OUN209" s="25"/>
      <c r="OUO209" s="25"/>
      <c r="OUP209" s="25"/>
      <c r="OUQ209" s="25"/>
      <c r="OUR209" s="25"/>
      <c r="OUS209" s="25"/>
      <c r="OUT209" s="25"/>
      <c r="OUU209" s="25"/>
      <c r="OUV209" s="25"/>
      <c r="OUW209" s="25"/>
      <c r="OUX209" s="25"/>
      <c r="OUY209" s="25"/>
      <c r="OUZ209" s="25"/>
      <c r="OVA209" s="25"/>
      <c r="OVB209" s="25"/>
      <c r="OVC209" s="25"/>
      <c r="OVD209" s="25"/>
      <c r="OVE209" s="25"/>
      <c r="OVF209" s="25"/>
      <c r="OVG209" s="25"/>
      <c r="OVH209" s="25"/>
      <c r="OVI209" s="25"/>
      <c r="OVJ209" s="25"/>
      <c r="OVK209" s="25"/>
      <c r="OVL209" s="25"/>
      <c r="OVM209" s="25"/>
      <c r="OVN209" s="25"/>
      <c r="OVO209" s="25"/>
      <c r="OVP209" s="25"/>
      <c r="OVQ209" s="25"/>
      <c r="OVR209" s="25"/>
      <c r="OVS209" s="25"/>
      <c r="OVT209" s="25"/>
      <c r="OVU209" s="25"/>
      <c r="OVV209" s="25"/>
      <c r="OVW209" s="25"/>
      <c r="OVX209" s="25"/>
      <c r="OVY209" s="25"/>
      <c r="OVZ209" s="25"/>
      <c r="OWA209" s="25"/>
      <c r="OWB209" s="25"/>
      <c r="OWC209" s="25"/>
      <c r="OWD209" s="25"/>
      <c r="OWE209" s="25"/>
      <c r="OWF209" s="25"/>
      <c r="OWG209" s="25"/>
      <c r="OWH209" s="25"/>
      <c r="OWI209" s="25"/>
      <c r="OWJ209" s="25"/>
      <c r="OWK209" s="25"/>
      <c r="OWL209" s="25"/>
      <c r="OWM209" s="25"/>
      <c r="OWN209" s="25"/>
      <c r="OWO209" s="25"/>
      <c r="OWP209" s="25"/>
      <c r="OWQ209" s="25"/>
      <c r="OWR209" s="25"/>
      <c r="OWS209" s="25"/>
      <c r="OWT209" s="25"/>
      <c r="OWU209" s="25"/>
      <c r="OWV209" s="25"/>
      <c r="OWW209" s="25"/>
      <c r="OWX209" s="25"/>
      <c r="OWY209" s="25"/>
      <c r="OWZ209" s="25"/>
      <c r="OXA209" s="25"/>
      <c r="OXB209" s="25"/>
      <c r="OXC209" s="25"/>
      <c r="OXD209" s="25"/>
      <c r="OXE209" s="25"/>
      <c r="OXF209" s="25"/>
      <c r="OXG209" s="25"/>
      <c r="OXH209" s="25"/>
      <c r="OXI209" s="25"/>
      <c r="OXJ209" s="25"/>
      <c r="OXK209" s="25"/>
      <c r="OXL209" s="25"/>
      <c r="OXM209" s="25"/>
      <c r="OXN209" s="25"/>
      <c r="OXO209" s="25"/>
      <c r="OXP209" s="25"/>
      <c r="OXQ209" s="25"/>
      <c r="OXR209" s="25"/>
      <c r="OXS209" s="25"/>
      <c r="OXT209" s="25"/>
      <c r="OXU209" s="25"/>
      <c r="OXV209" s="25"/>
      <c r="OXW209" s="25"/>
      <c r="OXX209" s="25"/>
      <c r="OXY209" s="25"/>
      <c r="OXZ209" s="25"/>
      <c r="OYA209" s="25"/>
      <c r="OYB209" s="25"/>
      <c r="OYC209" s="25"/>
      <c r="OYD209" s="25"/>
      <c r="OYE209" s="25"/>
      <c r="OYF209" s="25"/>
      <c r="OYG209" s="25"/>
      <c r="OYH209" s="25"/>
      <c r="OYI209" s="25"/>
      <c r="OYJ209" s="25"/>
      <c r="OYK209" s="25"/>
      <c r="OYL209" s="25"/>
      <c r="OYM209" s="25"/>
      <c r="OYN209" s="25"/>
      <c r="OYO209" s="25"/>
      <c r="OYP209" s="25"/>
      <c r="OYQ209" s="25"/>
      <c r="OYR209" s="25"/>
      <c r="OYS209" s="25"/>
      <c r="OYT209" s="25"/>
      <c r="OYU209" s="25"/>
      <c r="OYV209" s="25"/>
      <c r="OYW209" s="25"/>
      <c r="OYX209" s="25"/>
      <c r="OYY209" s="25"/>
      <c r="OYZ209" s="25"/>
      <c r="OZA209" s="25"/>
      <c r="OZB209" s="25"/>
      <c r="OZC209" s="25"/>
      <c r="OZD209" s="25"/>
      <c r="OZE209" s="25"/>
      <c r="OZF209" s="25"/>
      <c r="OZG209" s="25"/>
      <c r="OZH209" s="25"/>
      <c r="OZI209" s="25"/>
      <c r="OZJ209" s="25"/>
      <c r="OZK209" s="25"/>
      <c r="OZL209" s="25"/>
      <c r="OZM209" s="25"/>
      <c r="OZN209" s="25"/>
      <c r="OZO209" s="25"/>
      <c r="OZP209" s="25"/>
      <c r="OZQ209" s="25"/>
      <c r="OZR209" s="25"/>
      <c r="OZS209" s="25"/>
      <c r="OZT209" s="25"/>
      <c r="OZU209" s="25"/>
      <c r="OZV209" s="25"/>
      <c r="OZW209" s="25"/>
      <c r="OZX209" s="25"/>
      <c r="OZY209" s="25"/>
      <c r="OZZ209" s="25"/>
      <c r="PAA209" s="25"/>
      <c r="PAB209" s="25"/>
      <c r="PAC209" s="25"/>
      <c r="PAD209" s="25"/>
      <c r="PAE209" s="25"/>
      <c r="PAF209" s="25"/>
      <c r="PAG209" s="25"/>
      <c r="PAH209" s="25"/>
      <c r="PAI209" s="25"/>
      <c r="PAJ209" s="25"/>
      <c r="PAK209" s="25"/>
      <c r="PAL209" s="25"/>
      <c r="PAM209" s="25"/>
      <c r="PAN209" s="25"/>
      <c r="PAO209" s="25"/>
      <c r="PAP209" s="25"/>
      <c r="PAQ209" s="25"/>
      <c r="PAR209" s="25"/>
      <c r="PAS209" s="25"/>
      <c r="PAT209" s="25"/>
      <c r="PAU209" s="25"/>
      <c r="PAV209" s="25"/>
      <c r="PAW209" s="25"/>
      <c r="PAX209" s="25"/>
      <c r="PAY209" s="25"/>
      <c r="PAZ209" s="25"/>
      <c r="PBA209" s="25"/>
      <c r="PBB209" s="25"/>
      <c r="PBC209" s="25"/>
      <c r="PBD209" s="25"/>
      <c r="PBE209" s="25"/>
      <c r="PBF209" s="25"/>
      <c r="PBG209" s="25"/>
      <c r="PBH209" s="25"/>
      <c r="PBI209" s="25"/>
      <c r="PBJ209" s="25"/>
      <c r="PBK209" s="25"/>
      <c r="PBL209" s="25"/>
      <c r="PBM209" s="25"/>
      <c r="PBN209" s="25"/>
      <c r="PBO209" s="25"/>
      <c r="PBP209" s="25"/>
      <c r="PBQ209" s="25"/>
      <c r="PBR209" s="25"/>
      <c r="PBS209" s="25"/>
      <c r="PBT209" s="25"/>
      <c r="PBU209" s="25"/>
      <c r="PBV209" s="25"/>
      <c r="PBW209" s="25"/>
      <c r="PBX209" s="25"/>
      <c r="PBY209" s="25"/>
      <c r="PBZ209" s="25"/>
      <c r="PCA209" s="25"/>
      <c r="PCB209" s="25"/>
      <c r="PCC209" s="25"/>
      <c r="PCD209" s="25"/>
      <c r="PCE209" s="25"/>
      <c r="PCF209" s="25"/>
      <c r="PCG209" s="25"/>
      <c r="PCH209" s="25"/>
      <c r="PCI209" s="25"/>
      <c r="PCJ209" s="25"/>
      <c r="PCK209" s="25"/>
      <c r="PCL209" s="25"/>
      <c r="PCM209" s="25"/>
      <c r="PCN209" s="25"/>
      <c r="PCO209" s="25"/>
      <c r="PCP209" s="25"/>
      <c r="PCQ209" s="25"/>
      <c r="PCR209" s="25"/>
      <c r="PCS209" s="25"/>
      <c r="PCT209" s="25"/>
      <c r="PCU209" s="25"/>
      <c r="PCV209" s="25"/>
      <c r="PCW209" s="25"/>
      <c r="PCX209" s="25"/>
      <c r="PCY209" s="25"/>
      <c r="PCZ209" s="25"/>
      <c r="PDA209" s="25"/>
      <c r="PDB209" s="25"/>
      <c r="PDC209" s="25"/>
      <c r="PDD209" s="25"/>
      <c r="PDE209" s="25"/>
      <c r="PDF209" s="25"/>
      <c r="PDG209" s="25"/>
      <c r="PDH209" s="25"/>
      <c r="PDI209" s="25"/>
      <c r="PDJ209" s="25"/>
      <c r="PDK209" s="25"/>
      <c r="PDL209" s="25"/>
      <c r="PDM209" s="25"/>
      <c r="PDN209" s="25"/>
      <c r="PDO209" s="25"/>
      <c r="PDP209" s="25"/>
      <c r="PDQ209" s="25"/>
      <c r="PDR209" s="25"/>
      <c r="PDS209" s="25"/>
      <c r="PDT209" s="25"/>
      <c r="PDU209" s="25"/>
      <c r="PDV209" s="25"/>
      <c r="PDW209" s="25"/>
      <c r="PDX209" s="25"/>
      <c r="PDY209" s="25"/>
      <c r="PDZ209" s="25"/>
      <c r="PEA209" s="25"/>
      <c r="PEB209" s="25"/>
      <c r="PEC209" s="25"/>
      <c r="PED209" s="25"/>
      <c r="PEE209" s="25"/>
      <c r="PEF209" s="25"/>
      <c r="PEG209" s="25"/>
      <c r="PEH209" s="25"/>
      <c r="PEI209" s="25"/>
      <c r="PEJ209" s="25"/>
      <c r="PEK209" s="25"/>
      <c r="PEL209" s="25"/>
      <c r="PEM209" s="25"/>
      <c r="PEN209" s="25"/>
      <c r="PEO209" s="25"/>
      <c r="PEP209" s="25"/>
      <c r="PEQ209" s="25"/>
      <c r="PER209" s="25"/>
      <c r="PES209" s="25"/>
      <c r="PET209" s="25"/>
      <c r="PEU209" s="25"/>
      <c r="PEV209" s="25"/>
      <c r="PEW209" s="25"/>
      <c r="PEX209" s="25"/>
      <c r="PEY209" s="25"/>
      <c r="PEZ209" s="25"/>
      <c r="PFA209" s="25"/>
      <c r="PFB209" s="25"/>
      <c r="PFC209" s="25"/>
      <c r="PFD209" s="25"/>
      <c r="PFE209" s="25"/>
      <c r="PFF209" s="25"/>
      <c r="PFG209" s="25"/>
      <c r="PFH209" s="25"/>
      <c r="PFI209" s="25"/>
      <c r="PFJ209" s="25"/>
      <c r="PFK209" s="25"/>
      <c r="PFL209" s="25"/>
      <c r="PFM209" s="25"/>
      <c r="PFN209" s="25"/>
      <c r="PFO209" s="25"/>
      <c r="PFP209" s="25"/>
      <c r="PFQ209" s="25"/>
      <c r="PFR209" s="25"/>
      <c r="PFS209" s="25"/>
      <c r="PFT209" s="25"/>
      <c r="PFU209" s="25"/>
      <c r="PFV209" s="25"/>
      <c r="PFW209" s="25"/>
      <c r="PFX209" s="25"/>
      <c r="PFY209" s="25"/>
      <c r="PFZ209" s="25"/>
      <c r="PGA209" s="25"/>
      <c r="PGB209" s="25"/>
      <c r="PGC209" s="25"/>
      <c r="PGD209" s="25"/>
      <c r="PGE209" s="25"/>
      <c r="PGF209" s="25"/>
      <c r="PGG209" s="25"/>
      <c r="PGH209" s="25"/>
      <c r="PGI209" s="25"/>
      <c r="PGJ209" s="25"/>
      <c r="PGK209" s="25"/>
      <c r="PGL209" s="25"/>
      <c r="PGM209" s="25"/>
      <c r="PGN209" s="25"/>
      <c r="PGO209" s="25"/>
      <c r="PGP209" s="25"/>
      <c r="PGQ209" s="25"/>
      <c r="PGR209" s="25"/>
      <c r="PGS209" s="25"/>
      <c r="PGT209" s="25"/>
      <c r="PGU209" s="25"/>
      <c r="PGV209" s="25"/>
      <c r="PGW209" s="25"/>
      <c r="PGX209" s="25"/>
      <c r="PGY209" s="25"/>
      <c r="PGZ209" s="25"/>
      <c r="PHA209" s="25"/>
      <c r="PHB209" s="25"/>
      <c r="PHC209" s="25"/>
      <c r="PHD209" s="25"/>
      <c r="PHE209" s="25"/>
      <c r="PHF209" s="25"/>
      <c r="PHG209" s="25"/>
      <c r="PHH209" s="25"/>
      <c r="PHI209" s="25"/>
      <c r="PHJ209" s="25"/>
      <c r="PHK209" s="25"/>
      <c r="PHL209" s="25"/>
      <c r="PHM209" s="25"/>
      <c r="PHN209" s="25"/>
      <c r="PHO209" s="25"/>
      <c r="PHP209" s="25"/>
      <c r="PHQ209" s="25"/>
      <c r="PHR209" s="25"/>
      <c r="PHS209" s="25"/>
      <c r="PHT209" s="25"/>
      <c r="PHU209" s="25"/>
      <c r="PHV209" s="25"/>
      <c r="PHW209" s="25"/>
      <c r="PHX209" s="25"/>
      <c r="PHY209" s="25"/>
      <c r="PHZ209" s="25"/>
      <c r="PIA209" s="25"/>
      <c r="PIB209" s="25"/>
      <c r="PIC209" s="25"/>
      <c r="PID209" s="25"/>
      <c r="PIE209" s="25"/>
      <c r="PIF209" s="25"/>
      <c r="PIG209" s="25"/>
      <c r="PIH209" s="25"/>
      <c r="PII209" s="25"/>
      <c r="PIJ209" s="25"/>
      <c r="PIK209" s="25"/>
      <c r="PIL209" s="25"/>
      <c r="PIM209" s="25"/>
      <c r="PIN209" s="25"/>
      <c r="PIO209" s="25"/>
      <c r="PIP209" s="25"/>
      <c r="PIQ209" s="25"/>
      <c r="PIR209" s="25"/>
      <c r="PIS209" s="25"/>
      <c r="PIT209" s="25"/>
      <c r="PIU209" s="25"/>
      <c r="PIV209" s="25"/>
      <c r="PIW209" s="25"/>
      <c r="PIX209" s="25"/>
      <c r="PIY209" s="25"/>
      <c r="PIZ209" s="25"/>
      <c r="PJA209" s="25"/>
      <c r="PJB209" s="25"/>
      <c r="PJC209" s="25"/>
      <c r="PJD209" s="25"/>
      <c r="PJE209" s="25"/>
      <c r="PJF209" s="25"/>
      <c r="PJG209" s="25"/>
      <c r="PJH209" s="25"/>
      <c r="PJI209" s="25"/>
      <c r="PJJ209" s="25"/>
      <c r="PJK209" s="25"/>
      <c r="PJL209" s="25"/>
      <c r="PJM209" s="25"/>
      <c r="PJN209" s="25"/>
      <c r="PJO209" s="25"/>
      <c r="PJP209" s="25"/>
      <c r="PJQ209" s="25"/>
      <c r="PJR209" s="25"/>
      <c r="PJS209" s="25"/>
      <c r="PJT209" s="25"/>
      <c r="PJU209" s="25"/>
      <c r="PJV209" s="25"/>
      <c r="PJW209" s="25"/>
      <c r="PJX209" s="25"/>
      <c r="PJY209" s="25"/>
      <c r="PJZ209" s="25"/>
      <c r="PKA209" s="25"/>
      <c r="PKB209" s="25"/>
      <c r="PKC209" s="25"/>
      <c r="PKD209" s="25"/>
      <c r="PKE209" s="25"/>
      <c r="PKF209" s="25"/>
      <c r="PKG209" s="25"/>
      <c r="PKH209" s="25"/>
      <c r="PKI209" s="25"/>
      <c r="PKJ209" s="25"/>
      <c r="PKK209" s="25"/>
      <c r="PKL209" s="25"/>
      <c r="PKM209" s="25"/>
      <c r="PKN209" s="25"/>
      <c r="PKO209" s="25"/>
      <c r="PKP209" s="25"/>
      <c r="PKQ209" s="25"/>
      <c r="PKR209" s="25"/>
      <c r="PKS209" s="25"/>
      <c r="PKT209" s="25"/>
      <c r="PKU209" s="25"/>
      <c r="PKV209" s="25"/>
      <c r="PKW209" s="25"/>
      <c r="PKX209" s="25"/>
      <c r="PKY209" s="25"/>
      <c r="PKZ209" s="25"/>
      <c r="PLA209" s="25"/>
      <c r="PLB209" s="25"/>
      <c r="PLC209" s="25"/>
      <c r="PLD209" s="25"/>
      <c r="PLE209" s="25"/>
      <c r="PLF209" s="25"/>
      <c r="PLG209" s="25"/>
      <c r="PLH209" s="25"/>
      <c r="PLI209" s="25"/>
      <c r="PLJ209" s="25"/>
      <c r="PLK209" s="25"/>
      <c r="PLL209" s="25"/>
      <c r="PLM209" s="25"/>
      <c r="PLN209" s="25"/>
      <c r="PLO209" s="25"/>
      <c r="PLP209" s="25"/>
      <c r="PLQ209" s="25"/>
      <c r="PLR209" s="25"/>
      <c r="PLS209" s="25"/>
      <c r="PLT209" s="25"/>
      <c r="PLU209" s="25"/>
      <c r="PLV209" s="25"/>
      <c r="PLW209" s="25"/>
      <c r="PLX209" s="25"/>
      <c r="PLY209" s="25"/>
      <c r="PLZ209" s="25"/>
      <c r="PMA209" s="25"/>
      <c r="PMB209" s="25"/>
      <c r="PMC209" s="25"/>
      <c r="PMD209" s="25"/>
      <c r="PME209" s="25"/>
      <c r="PMF209" s="25"/>
      <c r="PMG209" s="25"/>
      <c r="PMH209" s="25"/>
      <c r="PMI209" s="25"/>
      <c r="PMJ209" s="25"/>
      <c r="PMK209" s="25"/>
      <c r="PML209" s="25"/>
      <c r="PMM209" s="25"/>
      <c r="PMN209" s="25"/>
      <c r="PMO209" s="25"/>
      <c r="PMP209" s="25"/>
      <c r="PMQ209" s="25"/>
      <c r="PMR209" s="25"/>
      <c r="PMS209" s="25"/>
      <c r="PMT209" s="25"/>
      <c r="PMU209" s="25"/>
      <c r="PMV209" s="25"/>
      <c r="PMW209" s="25"/>
      <c r="PMX209" s="25"/>
      <c r="PMY209" s="25"/>
      <c r="PMZ209" s="25"/>
      <c r="PNA209" s="25"/>
      <c r="PNB209" s="25"/>
      <c r="PNC209" s="25"/>
      <c r="PND209" s="25"/>
      <c r="PNE209" s="25"/>
      <c r="PNF209" s="25"/>
      <c r="PNG209" s="25"/>
      <c r="PNH209" s="25"/>
      <c r="PNI209" s="25"/>
      <c r="PNJ209" s="25"/>
      <c r="PNK209" s="25"/>
      <c r="PNL209" s="25"/>
      <c r="PNM209" s="25"/>
      <c r="PNN209" s="25"/>
      <c r="PNO209" s="25"/>
      <c r="PNP209" s="25"/>
      <c r="PNQ209" s="25"/>
      <c r="PNR209" s="25"/>
      <c r="PNS209" s="25"/>
      <c r="PNT209" s="25"/>
      <c r="PNU209" s="25"/>
      <c r="PNV209" s="25"/>
      <c r="PNW209" s="25"/>
      <c r="PNX209" s="25"/>
      <c r="PNY209" s="25"/>
      <c r="PNZ209" s="25"/>
      <c r="POA209" s="25"/>
      <c r="POB209" s="25"/>
      <c r="POC209" s="25"/>
      <c r="POD209" s="25"/>
      <c r="POE209" s="25"/>
      <c r="POF209" s="25"/>
      <c r="POG209" s="25"/>
      <c r="POH209" s="25"/>
      <c r="POI209" s="25"/>
      <c r="POJ209" s="25"/>
      <c r="POK209" s="25"/>
      <c r="POL209" s="25"/>
      <c r="POM209" s="25"/>
      <c r="PON209" s="25"/>
      <c r="POO209" s="25"/>
      <c r="POP209" s="25"/>
      <c r="POQ209" s="25"/>
      <c r="POR209" s="25"/>
      <c r="POS209" s="25"/>
      <c r="POT209" s="25"/>
      <c r="POU209" s="25"/>
      <c r="POV209" s="25"/>
      <c r="POW209" s="25"/>
      <c r="POX209" s="25"/>
      <c r="POY209" s="25"/>
      <c r="POZ209" s="25"/>
      <c r="PPA209" s="25"/>
      <c r="PPB209" s="25"/>
      <c r="PPC209" s="25"/>
      <c r="PPD209" s="25"/>
      <c r="PPE209" s="25"/>
      <c r="PPF209" s="25"/>
      <c r="PPG209" s="25"/>
      <c r="PPH209" s="25"/>
      <c r="PPI209" s="25"/>
      <c r="PPJ209" s="25"/>
      <c r="PPK209" s="25"/>
      <c r="PPL209" s="25"/>
      <c r="PPM209" s="25"/>
      <c r="PPN209" s="25"/>
      <c r="PPO209" s="25"/>
      <c r="PPP209" s="25"/>
      <c r="PPQ209" s="25"/>
      <c r="PPR209" s="25"/>
      <c r="PPS209" s="25"/>
      <c r="PPT209" s="25"/>
      <c r="PPU209" s="25"/>
      <c r="PPV209" s="25"/>
      <c r="PPW209" s="25"/>
      <c r="PPX209" s="25"/>
      <c r="PPY209" s="25"/>
      <c r="PPZ209" s="25"/>
      <c r="PQA209" s="25"/>
      <c r="PQB209" s="25"/>
      <c r="PQC209" s="25"/>
      <c r="PQD209" s="25"/>
      <c r="PQE209" s="25"/>
      <c r="PQF209" s="25"/>
      <c r="PQG209" s="25"/>
      <c r="PQH209" s="25"/>
      <c r="PQI209" s="25"/>
      <c r="PQJ209" s="25"/>
      <c r="PQK209" s="25"/>
      <c r="PQL209" s="25"/>
      <c r="PQM209" s="25"/>
      <c r="PQN209" s="25"/>
      <c r="PQO209" s="25"/>
      <c r="PQP209" s="25"/>
      <c r="PQQ209" s="25"/>
      <c r="PQR209" s="25"/>
      <c r="PQS209" s="25"/>
      <c r="PQT209" s="25"/>
      <c r="PQU209" s="25"/>
      <c r="PQV209" s="25"/>
      <c r="PQW209" s="25"/>
      <c r="PQX209" s="25"/>
      <c r="PQY209" s="25"/>
      <c r="PQZ209" s="25"/>
      <c r="PRA209" s="25"/>
      <c r="PRB209" s="25"/>
      <c r="PRC209" s="25"/>
      <c r="PRD209" s="25"/>
      <c r="PRE209" s="25"/>
      <c r="PRF209" s="25"/>
      <c r="PRG209" s="25"/>
      <c r="PRH209" s="25"/>
      <c r="PRI209" s="25"/>
      <c r="PRJ209" s="25"/>
      <c r="PRK209" s="25"/>
      <c r="PRL209" s="25"/>
      <c r="PRM209" s="25"/>
      <c r="PRN209" s="25"/>
      <c r="PRO209" s="25"/>
      <c r="PRP209" s="25"/>
      <c r="PRQ209" s="25"/>
      <c r="PRR209" s="25"/>
      <c r="PRS209" s="25"/>
      <c r="PRT209" s="25"/>
      <c r="PRU209" s="25"/>
      <c r="PRV209" s="25"/>
      <c r="PRW209" s="25"/>
      <c r="PRX209" s="25"/>
      <c r="PRY209" s="25"/>
      <c r="PRZ209" s="25"/>
      <c r="PSA209" s="25"/>
      <c r="PSB209" s="25"/>
      <c r="PSC209" s="25"/>
      <c r="PSD209" s="25"/>
      <c r="PSE209" s="25"/>
      <c r="PSF209" s="25"/>
      <c r="PSG209" s="25"/>
      <c r="PSH209" s="25"/>
      <c r="PSI209" s="25"/>
      <c r="PSJ209" s="25"/>
      <c r="PSK209" s="25"/>
      <c r="PSL209" s="25"/>
      <c r="PSM209" s="25"/>
      <c r="PSN209" s="25"/>
      <c r="PSO209" s="25"/>
      <c r="PSP209" s="25"/>
      <c r="PSQ209" s="25"/>
      <c r="PSR209" s="25"/>
      <c r="PSS209" s="25"/>
      <c r="PST209" s="25"/>
      <c r="PSU209" s="25"/>
      <c r="PSV209" s="25"/>
      <c r="PSW209" s="25"/>
      <c r="PSX209" s="25"/>
      <c r="PSY209" s="25"/>
      <c r="PSZ209" s="25"/>
      <c r="PTA209" s="25"/>
      <c r="PTB209" s="25"/>
      <c r="PTC209" s="25"/>
      <c r="PTD209" s="25"/>
      <c r="PTE209" s="25"/>
      <c r="PTF209" s="25"/>
      <c r="PTG209" s="25"/>
      <c r="PTH209" s="25"/>
      <c r="PTI209" s="25"/>
      <c r="PTJ209" s="25"/>
      <c r="PTK209" s="25"/>
      <c r="PTL209" s="25"/>
      <c r="PTM209" s="25"/>
      <c r="PTN209" s="25"/>
      <c r="PTO209" s="25"/>
      <c r="PTP209" s="25"/>
      <c r="PTQ209" s="25"/>
      <c r="PTR209" s="25"/>
      <c r="PTS209" s="25"/>
      <c r="PTT209" s="25"/>
      <c r="PTU209" s="25"/>
      <c r="PTV209" s="25"/>
      <c r="PTW209" s="25"/>
      <c r="PTX209" s="25"/>
      <c r="PTY209" s="25"/>
      <c r="PTZ209" s="25"/>
      <c r="PUA209" s="25"/>
      <c r="PUB209" s="25"/>
      <c r="PUC209" s="25"/>
      <c r="PUD209" s="25"/>
      <c r="PUE209" s="25"/>
      <c r="PUF209" s="25"/>
      <c r="PUG209" s="25"/>
      <c r="PUH209" s="25"/>
      <c r="PUI209" s="25"/>
      <c r="PUJ209" s="25"/>
      <c r="PUK209" s="25"/>
      <c r="PUL209" s="25"/>
      <c r="PUM209" s="25"/>
      <c r="PUN209" s="25"/>
      <c r="PUO209" s="25"/>
      <c r="PUP209" s="25"/>
      <c r="PUQ209" s="25"/>
      <c r="PUR209" s="25"/>
      <c r="PUS209" s="25"/>
      <c r="PUT209" s="25"/>
      <c r="PUU209" s="25"/>
      <c r="PUV209" s="25"/>
      <c r="PUW209" s="25"/>
      <c r="PUX209" s="25"/>
      <c r="PUY209" s="25"/>
      <c r="PUZ209" s="25"/>
      <c r="PVA209" s="25"/>
      <c r="PVB209" s="25"/>
      <c r="PVC209" s="25"/>
      <c r="PVD209" s="25"/>
      <c r="PVE209" s="25"/>
      <c r="PVF209" s="25"/>
      <c r="PVG209" s="25"/>
      <c r="PVH209" s="25"/>
      <c r="PVI209" s="25"/>
      <c r="PVJ209" s="25"/>
      <c r="PVK209" s="25"/>
      <c r="PVL209" s="25"/>
      <c r="PVM209" s="25"/>
      <c r="PVN209" s="25"/>
      <c r="PVO209" s="25"/>
      <c r="PVP209" s="25"/>
      <c r="PVQ209" s="25"/>
      <c r="PVR209" s="25"/>
      <c r="PVS209" s="25"/>
      <c r="PVT209" s="25"/>
      <c r="PVU209" s="25"/>
      <c r="PVV209" s="25"/>
      <c r="PVW209" s="25"/>
      <c r="PVX209" s="25"/>
      <c r="PVY209" s="25"/>
      <c r="PVZ209" s="25"/>
      <c r="PWA209" s="25"/>
      <c r="PWB209" s="25"/>
      <c r="PWC209" s="25"/>
      <c r="PWD209" s="25"/>
      <c r="PWE209" s="25"/>
      <c r="PWF209" s="25"/>
      <c r="PWG209" s="25"/>
      <c r="PWH209" s="25"/>
      <c r="PWI209" s="25"/>
      <c r="PWJ209" s="25"/>
      <c r="PWK209" s="25"/>
      <c r="PWL209" s="25"/>
      <c r="PWM209" s="25"/>
      <c r="PWN209" s="25"/>
      <c r="PWO209" s="25"/>
      <c r="PWP209" s="25"/>
      <c r="PWQ209" s="25"/>
      <c r="PWR209" s="25"/>
      <c r="PWS209" s="25"/>
      <c r="PWT209" s="25"/>
      <c r="PWU209" s="25"/>
      <c r="PWV209" s="25"/>
      <c r="PWW209" s="25"/>
      <c r="PWX209" s="25"/>
      <c r="PWY209" s="25"/>
      <c r="PWZ209" s="25"/>
      <c r="PXA209" s="25"/>
      <c r="PXB209" s="25"/>
      <c r="PXC209" s="25"/>
      <c r="PXD209" s="25"/>
      <c r="PXE209" s="25"/>
      <c r="PXF209" s="25"/>
      <c r="PXG209" s="25"/>
      <c r="PXH209" s="25"/>
      <c r="PXI209" s="25"/>
      <c r="PXJ209" s="25"/>
      <c r="PXK209" s="25"/>
      <c r="PXL209" s="25"/>
      <c r="PXM209" s="25"/>
      <c r="PXN209" s="25"/>
      <c r="PXO209" s="25"/>
      <c r="PXP209" s="25"/>
      <c r="PXQ209" s="25"/>
      <c r="PXR209" s="25"/>
      <c r="PXS209" s="25"/>
      <c r="PXT209" s="25"/>
      <c r="PXU209" s="25"/>
      <c r="PXV209" s="25"/>
      <c r="PXW209" s="25"/>
      <c r="PXX209" s="25"/>
      <c r="PXY209" s="25"/>
      <c r="PXZ209" s="25"/>
      <c r="PYA209" s="25"/>
      <c r="PYB209" s="25"/>
      <c r="PYC209" s="25"/>
      <c r="PYD209" s="25"/>
      <c r="PYE209" s="25"/>
      <c r="PYF209" s="25"/>
      <c r="PYG209" s="25"/>
      <c r="PYH209" s="25"/>
      <c r="PYI209" s="25"/>
      <c r="PYJ209" s="25"/>
      <c r="PYK209" s="25"/>
      <c r="PYL209" s="25"/>
      <c r="PYM209" s="25"/>
      <c r="PYN209" s="25"/>
      <c r="PYO209" s="25"/>
      <c r="PYP209" s="25"/>
      <c r="PYQ209" s="25"/>
      <c r="PYR209" s="25"/>
      <c r="PYS209" s="25"/>
      <c r="PYT209" s="25"/>
      <c r="PYU209" s="25"/>
      <c r="PYV209" s="25"/>
      <c r="PYW209" s="25"/>
      <c r="PYX209" s="25"/>
      <c r="PYY209" s="25"/>
      <c r="PYZ209" s="25"/>
      <c r="PZA209" s="25"/>
      <c r="PZB209" s="25"/>
      <c r="PZC209" s="25"/>
      <c r="PZD209" s="25"/>
      <c r="PZE209" s="25"/>
      <c r="PZF209" s="25"/>
      <c r="PZG209" s="25"/>
      <c r="PZH209" s="25"/>
      <c r="PZI209" s="25"/>
      <c r="PZJ209" s="25"/>
      <c r="PZK209" s="25"/>
      <c r="PZL209" s="25"/>
      <c r="PZM209" s="25"/>
      <c r="PZN209" s="25"/>
      <c r="PZO209" s="25"/>
      <c r="PZP209" s="25"/>
      <c r="PZQ209" s="25"/>
      <c r="PZR209" s="25"/>
      <c r="PZS209" s="25"/>
      <c r="PZT209" s="25"/>
      <c r="PZU209" s="25"/>
      <c r="PZV209" s="25"/>
      <c r="PZW209" s="25"/>
      <c r="PZX209" s="25"/>
      <c r="PZY209" s="25"/>
      <c r="PZZ209" s="25"/>
      <c r="QAA209" s="25"/>
      <c r="QAB209" s="25"/>
      <c r="QAC209" s="25"/>
      <c r="QAD209" s="25"/>
      <c r="QAE209" s="25"/>
      <c r="QAF209" s="25"/>
      <c r="QAG209" s="25"/>
      <c r="QAH209" s="25"/>
      <c r="QAI209" s="25"/>
      <c r="QAJ209" s="25"/>
      <c r="QAK209" s="25"/>
      <c r="QAL209" s="25"/>
      <c r="QAM209" s="25"/>
      <c r="QAN209" s="25"/>
      <c r="QAO209" s="25"/>
      <c r="QAP209" s="25"/>
      <c r="QAQ209" s="25"/>
      <c r="QAR209" s="25"/>
      <c r="QAS209" s="25"/>
      <c r="QAT209" s="25"/>
      <c r="QAU209" s="25"/>
      <c r="QAV209" s="25"/>
      <c r="QAW209" s="25"/>
      <c r="QAX209" s="25"/>
      <c r="QAY209" s="25"/>
      <c r="QAZ209" s="25"/>
      <c r="QBA209" s="25"/>
      <c r="QBB209" s="25"/>
      <c r="QBC209" s="25"/>
      <c r="QBD209" s="25"/>
      <c r="QBE209" s="25"/>
      <c r="QBF209" s="25"/>
      <c r="QBG209" s="25"/>
      <c r="QBH209" s="25"/>
      <c r="QBI209" s="25"/>
      <c r="QBJ209" s="25"/>
      <c r="QBK209" s="25"/>
      <c r="QBL209" s="25"/>
      <c r="QBM209" s="25"/>
      <c r="QBN209" s="25"/>
      <c r="QBO209" s="25"/>
      <c r="QBP209" s="25"/>
      <c r="QBQ209" s="25"/>
      <c r="QBR209" s="25"/>
      <c r="QBS209" s="25"/>
      <c r="QBT209" s="25"/>
      <c r="QBU209" s="25"/>
      <c r="QBV209" s="25"/>
      <c r="QBW209" s="25"/>
      <c r="QBX209" s="25"/>
      <c r="QBY209" s="25"/>
      <c r="QBZ209" s="25"/>
      <c r="QCA209" s="25"/>
      <c r="QCB209" s="25"/>
      <c r="QCC209" s="25"/>
      <c r="QCD209" s="25"/>
      <c r="QCE209" s="25"/>
      <c r="QCF209" s="25"/>
      <c r="QCG209" s="25"/>
      <c r="QCH209" s="25"/>
      <c r="QCI209" s="25"/>
      <c r="QCJ209" s="25"/>
      <c r="QCK209" s="25"/>
      <c r="QCL209" s="25"/>
      <c r="QCM209" s="25"/>
      <c r="QCN209" s="25"/>
      <c r="QCO209" s="25"/>
      <c r="QCP209" s="25"/>
      <c r="QCQ209" s="25"/>
      <c r="QCR209" s="25"/>
      <c r="QCS209" s="25"/>
      <c r="QCT209" s="25"/>
      <c r="QCU209" s="25"/>
      <c r="QCV209" s="25"/>
      <c r="QCW209" s="25"/>
      <c r="QCX209" s="25"/>
      <c r="QCY209" s="25"/>
      <c r="QCZ209" s="25"/>
      <c r="QDA209" s="25"/>
      <c r="QDB209" s="25"/>
      <c r="QDC209" s="25"/>
      <c r="QDD209" s="25"/>
      <c r="QDE209" s="25"/>
      <c r="QDF209" s="25"/>
      <c r="QDG209" s="25"/>
      <c r="QDH209" s="25"/>
      <c r="QDI209" s="25"/>
      <c r="QDJ209" s="25"/>
      <c r="QDK209" s="25"/>
      <c r="QDL209" s="25"/>
      <c r="QDM209" s="25"/>
      <c r="QDN209" s="25"/>
      <c r="QDO209" s="25"/>
      <c r="QDP209" s="25"/>
      <c r="QDQ209" s="25"/>
      <c r="QDR209" s="25"/>
      <c r="QDS209" s="25"/>
      <c r="QDT209" s="25"/>
      <c r="QDU209" s="25"/>
      <c r="QDV209" s="25"/>
      <c r="QDW209" s="25"/>
      <c r="QDX209" s="25"/>
      <c r="QDY209" s="25"/>
      <c r="QDZ209" s="25"/>
      <c r="QEA209" s="25"/>
      <c r="QEB209" s="25"/>
      <c r="QEC209" s="25"/>
      <c r="QED209" s="25"/>
      <c r="QEE209" s="25"/>
      <c r="QEF209" s="25"/>
      <c r="QEG209" s="25"/>
      <c r="QEH209" s="25"/>
      <c r="QEI209" s="25"/>
      <c r="QEJ209" s="25"/>
      <c r="QEK209" s="25"/>
      <c r="QEL209" s="25"/>
      <c r="QEM209" s="25"/>
      <c r="QEN209" s="25"/>
      <c r="QEO209" s="25"/>
      <c r="QEP209" s="25"/>
      <c r="QEQ209" s="25"/>
      <c r="QER209" s="25"/>
      <c r="QES209" s="25"/>
      <c r="QET209" s="25"/>
      <c r="QEU209" s="25"/>
      <c r="QEV209" s="25"/>
      <c r="QEW209" s="25"/>
      <c r="QEX209" s="25"/>
      <c r="QEY209" s="25"/>
      <c r="QEZ209" s="25"/>
      <c r="QFA209" s="25"/>
      <c r="QFB209" s="25"/>
      <c r="QFC209" s="25"/>
      <c r="QFD209" s="25"/>
      <c r="QFE209" s="25"/>
      <c r="QFF209" s="25"/>
      <c r="QFG209" s="25"/>
      <c r="QFH209" s="25"/>
      <c r="QFI209" s="25"/>
      <c r="QFJ209" s="25"/>
      <c r="QFK209" s="25"/>
      <c r="QFL209" s="25"/>
      <c r="QFM209" s="25"/>
      <c r="QFN209" s="25"/>
      <c r="QFO209" s="25"/>
      <c r="QFP209" s="25"/>
      <c r="QFQ209" s="25"/>
      <c r="QFR209" s="25"/>
      <c r="QFS209" s="25"/>
      <c r="QFT209" s="25"/>
      <c r="QFU209" s="25"/>
      <c r="QFV209" s="25"/>
      <c r="QFW209" s="25"/>
      <c r="QFX209" s="25"/>
      <c r="QFY209" s="25"/>
      <c r="QFZ209" s="25"/>
      <c r="QGA209" s="25"/>
      <c r="QGB209" s="25"/>
      <c r="QGC209" s="25"/>
      <c r="QGD209" s="25"/>
      <c r="QGE209" s="25"/>
      <c r="QGF209" s="25"/>
      <c r="QGG209" s="25"/>
      <c r="QGH209" s="25"/>
      <c r="QGI209" s="25"/>
      <c r="QGJ209" s="25"/>
      <c r="QGK209" s="25"/>
      <c r="QGL209" s="25"/>
      <c r="QGM209" s="25"/>
      <c r="QGN209" s="25"/>
      <c r="QGO209" s="25"/>
      <c r="QGP209" s="25"/>
      <c r="QGQ209" s="25"/>
      <c r="QGR209" s="25"/>
      <c r="QGS209" s="25"/>
      <c r="QGT209" s="25"/>
      <c r="QGU209" s="25"/>
      <c r="QGV209" s="25"/>
      <c r="QGW209" s="25"/>
      <c r="QGX209" s="25"/>
      <c r="QGY209" s="25"/>
      <c r="QGZ209" s="25"/>
      <c r="QHA209" s="25"/>
      <c r="QHB209" s="25"/>
      <c r="QHC209" s="25"/>
      <c r="QHD209" s="25"/>
      <c r="QHE209" s="25"/>
      <c r="QHF209" s="25"/>
      <c r="QHG209" s="25"/>
      <c r="QHH209" s="25"/>
      <c r="QHI209" s="25"/>
      <c r="QHJ209" s="25"/>
      <c r="QHK209" s="25"/>
      <c r="QHL209" s="25"/>
      <c r="QHM209" s="25"/>
      <c r="QHN209" s="25"/>
      <c r="QHO209" s="25"/>
      <c r="QHP209" s="25"/>
      <c r="QHQ209" s="25"/>
      <c r="QHR209" s="25"/>
      <c r="QHS209" s="25"/>
      <c r="QHT209" s="25"/>
      <c r="QHU209" s="25"/>
      <c r="QHV209" s="25"/>
      <c r="QHW209" s="25"/>
      <c r="QHX209" s="25"/>
      <c r="QHY209" s="25"/>
      <c r="QHZ209" s="25"/>
      <c r="QIA209" s="25"/>
      <c r="QIB209" s="25"/>
      <c r="QIC209" s="25"/>
      <c r="QID209" s="25"/>
      <c r="QIE209" s="25"/>
      <c r="QIF209" s="25"/>
      <c r="QIG209" s="25"/>
      <c r="QIH209" s="25"/>
      <c r="QII209" s="25"/>
      <c r="QIJ209" s="25"/>
      <c r="QIK209" s="25"/>
      <c r="QIL209" s="25"/>
      <c r="QIM209" s="25"/>
      <c r="QIN209" s="25"/>
      <c r="QIO209" s="25"/>
      <c r="QIP209" s="25"/>
      <c r="QIQ209" s="25"/>
      <c r="QIR209" s="25"/>
      <c r="QIS209" s="25"/>
      <c r="QIT209" s="25"/>
      <c r="QIU209" s="25"/>
      <c r="QIV209" s="25"/>
      <c r="QIW209" s="25"/>
      <c r="QIX209" s="25"/>
      <c r="QIY209" s="25"/>
      <c r="QIZ209" s="25"/>
      <c r="QJA209" s="25"/>
      <c r="QJB209" s="25"/>
      <c r="QJC209" s="25"/>
      <c r="QJD209" s="25"/>
      <c r="QJE209" s="25"/>
      <c r="QJF209" s="25"/>
      <c r="QJG209" s="25"/>
      <c r="QJH209" s="25"/>
      <c r="QJI209" s="25"/>
      <c r="QJJ209" s="25"/>
      <c r="QJK209" s="25"/>
      <c r="QJL209" s="25"/>
      <c r="QJM209" s="25"/>
      <c r="QJN209" s="25"/>
      <c r="QJO209" s="25"/>
      <c r="QJP209" s="25"/>
      <c r="QJQ209" s="25"/>
      <c r="QJR209" s="25"/>
      <c r="QJS209" s="25"/>
      <c r="QJT209" s="25"/>
      <c r="QJU209" s="25"/>
      <c r="QJV209" s="25"/>
      <c r="QJW209" s="25"/>
      <c r="QJX209" s="25"/>
      <c r="QJY209" s="25"/>
      <c r="QJZ209" s="25"/>
      <c r="QKA209" s="25"/>
      <c r="QKB209" s="25"/>
      <c r="QKC209" s="25"/>
      <c r="QKD209" s="25"/>
      <c r="QKE209" s="25"/>
      <c r="QKF209" s="25"/>
      <c r="QKG209" s="25"/>
      <c r="QKH209" s="25"/>
      <c r="QKI209" s="25"/>
      <c r="QKJ209" s="25"/>
      <c r="QKK209" s="25"/>
      <c r="QKL209" s="25"/>
      <c r="QKM209" s="25"/>
      <c r="QKN209" s="25"/>
      <c r="QKO209" s="25"/>
      <c r="QKP209" s="25"/>
      <c r="QKQ209" s="25"/>
      <c r="QKR209" s="25"/>
      <c r="QKS209" s="25"/>
      <c r="QKT209" s="25"/>
      <c r="QKU209" s="25"/>
      <c r="QKV209" s="25"/>
      <c r="QKW209" s="25"/>
      <c r="QKX209" s="25"/>
      <c r="QKY209" s="25"/>
      <c r="QKZ209" s="25"/>
      <c r="QLA209" s="25"/>
      <c r="QLB209" s="25"/>
      <c r="QLC209" s="25"/>
      <c r="QLD209" s="25"/>
      <c r="QLE209" s="25"/>
      <c r="QLF209" s="25"/>
      <c r="QLG209" s="25"/>
      <c r="QLH209" s="25"/>
      <c r="QLI209" s="25"/>
      <c r="QLJ209" s="25"/>
      <c r="QLK209" s="25"/>
      <c r="QLL209" s="25"/>
      <c r="QLM209" s="25"/>
      <c r="QLN209" s="25"/>
      <c r="QLO209" s="25"/>
      <c r="QLP209" s="25"/>
      <c r="QLQ209" s="25"/>
      <c r="QLR209" s="25"/>
      <c r="QLS209" s="25"/>
      <c r="QLT209" s="25"/>
      <c r="QLU209" s="25"/>
      <c r="QLV209" s="25"/>
      <c r="QLW209" s="25"/>
      <c r="QLX209" s="25"/>
      <c r="QLY209" s="25"/>
      <c r="QLZ209" s="25"/>
      <c r="QMA209" s="25"/>
      <c r="QMB209" s="25"/>
      <c r="QMC209" s="25"/>
      <c r="QMD209" s="25"/>
      <c r="QME209" s="25"/>
      <c r="QMF209" s="25"/>
      <c r="QMG209" s="25"/>
      <c r="QMH209" s="25"/>
      <c r="QMI209" s="25"/>
      <c r="QMJ209" s="25"/>
      <c r="QMK209" s="25"/>
      <c r="QML209" s="25"/>
      <c r="QMM209" s="25"/>
      <c r="QMN209" s="25"/>
      <c r="QMO209" s="25"/>
      <c r="QMP209" s="25"/>
      <c r="QMQ209" s="25"/>
      <c r="QMR209" s="25"/>
      <c r="QMS209" s="25"/>
      <c r="QMT209" s="25"/>
      <c r="QMU209" s="25"/>
      <c r="QMV209" s="25"/>
      <c r="QMW209" s="25"/>
      <c r="QMX209" s="25"/>
      <c r="QMY209" s="25"/>
      <c r="QMZ209" s="25"/>
      <c r="QNA209" s="25"/>
      <c r="QNB209" s="25"/>
      <c r="QNC209" s="25"/>
      <c r="QND209" s="25"/>
      <c r="QNE209" s="25"/>
      <c r="QNF209" s="25"/>
      <c r="QNG209" s="25"/>
      <c r="QNH209" s="25"/>
      <c r="QNI209" s="25"/>
      <c r="QNJ209" s="25"/>
      <c r="QNK209" s="25"/>
      <c r="QNL209" s="25"/>
      <c r="QNM209" s="25"/>
      <c r="QNN209" s="25"/>
      <c r="QNO209" s="25"/>
      <c r="QNP209" s="25"/>
      <c r="QNQ209" s="25"/>
      <c r="QNR209" s="25"/>
      <c r="QNS209" s="25"/>
      <c r="QNT209" s="25"/>
      <c r="QNU209" s="25"/>
      <c r="QNV209" s="25"/>
      <c r="QNW209" s="25"/>
      <c r="QNX209" s="25"/>
      <c r="QNY209" s="25"/>
      <c r="QNZ209" s="25"/>
      <c r="QOA209" s="25"/>
      <c r="QOB209" s="25"/>
      <c r="QOC209" s="25"/>
      <c r="QOD209" s="25"/>
      <c r="QOE209" s="25"/>
      <c r="QOF209" s="25"/>
      <c r="QOG209" s="25"/>
      <c r="QOH209" s="25"/>
      <c r="QOI209" s="25"/>
      <c r="QOJ209" s="25"/>
      <c r="QOK209" s="25"/>
      <c r="QOL209" s="25"/>
      <c r="QOM209" s="25"/>
      <c r="QON209" s="25"/>
      <c r="QOO209" s="25"/>
      <c r="QOP209" s="25"/>
      <c r="QOQ209" s="25"/>
      <c r="QOR209" s="25"/>
      <c r="QOS209" s="25"/>
      <c r="QOT209" s="25"/>
      <c r="QOU209" s="25"/>
      <c r="QOV209" s="25"/>
      <c r="QOW209" s="25"/>
      <c r="QOX209" s="25"/>
      <c r="QOY209" s="25"/>
      <c r="QOZ209" s="25"/>
      <c r="QPA209" s="25"/>
      <c r="QPB209" s="25"/>
      <c r="QPC209" s="25"/>
      <c r="QPD209" s="25"/>
      <c r="QPE209" s="25"/>
      <c r="QPF209" s="25"/>
      <c r="QPG209" s="25"/>
      <c r="QPH209" s="25"/>
      <c r="QPI209" s="25"/>
      <c r="QPJ209" s="25"/>
      <c r="QPK209" s="25"/>
      <c r="QPL209" s="25"/>
      <c r="QPM209" s="25"/>
      <c r="QPN209" s="25"/>
      <c r="QPO209" s="25"/>
      <c r="QPP209" s="25"/>
      <c r="QPQ209" s="25"/>
      <c r="QPR209" s="25"/>
      <c r="QPS209" s="25"/>
      <c r="QPT209" s="25"/>
      <c r="QPU209" s="25"/>
      <c r="QPV209" s="25"/>
      <c r="QPW209" s="25"/>
      <c r="QPX209" s="25"/>
      <c r="QPY209" s="25"/>
      <c r="QPZ209" s="25"/>
      <c r="QQA209" s="25"/>
      <c r="QQB209" s="25"/>
      <c r="QQC209" s="25"/>
      <c r="QQD209" s="25"/>
      <c r="QQE209" s="25"/>
      <c r="QQF209" s="25"/>
      <c r="QQG209" s="25"/>
      <c r="QQH209" s="25"/>
      <c r="QQI209" s="25"/>
      <c r="QQJ209" s="25"/>
      <c r="QQK209" s="25"/>
      <c r="QQL209" s="25"/>
      <c r="QQM209" s="25"/>
      <c r="QQN209" s="25"/>
      <c r="QQO209" s="25"/>
      <c r="QQP209" s="25"/>
      <c r="QQQ209" s="25"/>
      <c r="QQR209" s="25"/>
      <c r="QQS209" s="25"/>
      <c r="QQT209" s="25"/>
      <c r="QQU209" s="25"/>
      <c r="QQV209" s="25"/>
      <c r="QQW209" s="25"/>
      <c r="QQX209" s="25"/>
      <c r="QQY209" s="25"/>
      <c r="QQZ209" s="25"/>
      <c r="QRA209" s="25"/>
      <c r="QRB209" s="25"/>
      <c r="QRC209" s="25"/>
      <c r="QRD209" s="25"/>
      <c r="QRE209" s="25"/>
      <c r="QRF209" s="25"/>
      <c r="QRG209" s="25"/>
      <c r="QRH209" s="25"/>
      <c r="QRI209" s="25"/>
      <c r="QRJ209" s="25"/>
      <c r="QRK209" s="25"/>
      <c r="QRL209" s="25"/>
      <c r="QRM209" s="25"/>
      <c r="QRN209" s="25"/>
      <c r="QRO209" s="25"/>
      <c r="QRP209" s="25"/>
      <c r="QRQ209" s="25"/>
      <c r="QRR209" s="25"/>
      <c r="QRS209" s="25"/>
      <c r="QRT209" s="25"/>
      <c r="QRU209" s="25"/>
      <c r="QRV209" s="25"/>
      <c r="QRW209" s="25"/>
      <c r="QRX209" s="25"/>
      <c r="QRY209" s="25"/>
      <c r="QRZ209" s="25"/>
      <c r="QSA209" s="25"/>
      <c r="QSB209" s="25"/>
      <c r="QSC209" s="25"/>
      <c r="QSD209" s="25"/>
      <c r="QSE209" s="25"/>
      <c r="QSF209" s="25"/>
      <c r="QSG209" s="25"/>
      <c r="QSH209" s="25"/>
      <c r="QSI209" s="25"/>
      <c r="QSJ209" s="25"/>
      <c r="QSK209" s="25"/>
      <c r="QSL209" s="25"/>
      <c r="QSM209" s="25"/>
      <c r="QSN209" s="25"/>
      <c r="QSO209" s="25"/>
      <c r="QSP209" s="25"/>
      <c r="QSQ209" s="25"/>
      <c r="QSR209" s="25"/>
      <c r="QSS209" s="25"/>
      <c r="QST209" s="25"/>
      <c r="QSU209" s="25"/>
      <c r="QSV209" s="25"/>
      <c r="QSW209" s="25"/>
      <c r="QSX209" s="25"/>
      <c r="QSY209" s="25"/>
      <c r="QSZ209" s="25"/>
      <c r="QTA209" s="25"/>
      <c r="QTB209" s="25"/>
      <c r="QTC209" s="25"/>
      <c r="QTD209" s="25"/>
      <c r="QTE209" s="25"/>
      <c r="QTF209" s="25"/>
      <c r="QTG209" s="25"/>
      <c r="QTH209" s="25"/>
      <c r="QTI209" s="25"/>
      <c r="QTJ209" s="25"/>
      <c r="QTK209" s="25"/>
      <c r="QTL209" s="25"/>
      <c r="QTM209" s="25"/>
      <c r="QTN209" s="25"/>
      <c r="QTO209" s="25"/>
      <c r="QTP209" s="25"/>
      <c r="QTQ209" s="25"/>
      <c r="QTR209" s="25"/>
      <c r="QTS209" s="25"/>
      <c r="QTT209" s="25"/>
      <c r="QTU209" s="25"/>
      <c r="QTV209" s="25"/>
      <c r="QTW209" s="25"/>
      <c r="QTX209" s="25"/>
      <c r="QTY209" s="25"/>
      <c r="QTZ209" s="25"/>
      <c r="QUA209" s="25"/>
      <c r="QUB209" s="25"/>
      <c r="QUC209" s="25"/>
      <c r="QUD209" s="25"/>
      <c r="QUE209" s="25"/>
      <c r="QUF209" s="25"/>
      <c r="QUG209" s="25"/>
      <c r="QUH209" s="25"/>
      <c r="QUI209" s="25"/>
      <c r="QUJ209" s="25"/>
      <c r="QUK209" s="25"/>
      <c r="QUL209" s="25"/>
      <c r="QUM209" s="25"/>
      <c r="QUN209" s="25"/>
      <c r="QUO209" s="25"/>
      <c r="QUP209" s="25"/>
      <c r="QUQ209" s="25"/>
      <c r="QUR209" s="25"/>
      <c r="QUS209" s="25"/>
      <c r="QUT209" s="25"/>
      <c r="QUU209" s="25"/>
      <c r="QUV209" s="25"/>
      <c r="QUW209" s="25"/>
      <c r="QUX209" s="25"/>
      <c r="QUY209" s="25"/>
      <c r="QUZ209" s="25"/>
      <c r="QVA209" s="25"/>
      <c r="QVB209" s="25"/>
      <c r="QVC209" s="25"/>
      <c r="QVD209" s="25"/>
      <c r="QVE209" s="25"/>
      <c r="QVF209" s="25"/>
      <c r="QVG209" s="25"/>
      <c r="QVH209" s="25"/>
      <c r="QVI209" s="25"/>
      <c r="QVJ209" s="25"/>
      <c r="QVK209" s="25"/>
      <c r="QVL209" s="25"/>
      <c r="QVM209" s="25"/>
      <c r="QVN209" s="25"/>
      <c r="QVO209" s="25"/>
      <c r="QVP209" s="25"/>
      <c r="QVQ209" s="25"/>
      <c r="QVR209" s="25"/>
      <c r="QVS209" s="25"/>
      <c r="QVT209" s="25"/>
      <c r="QVU209" s="25"/>
      <c r="QVV209" s="25"/>
      <c r="QVW209" s="25"/>
      <c r="QVX209" s="25"/>
      <c r="QVY209" s="25"/>
      <c r="QVZ209" s="25"/>
      <c r="QWA209" s="25"/>
      <c r="QWB209" s="25"/>
      <c r="QWC209" s="25"/>
      <c r="QWD209" s="25"/>
      <c r="QWE209" s="25"/>
      <c r="QWF209" s="25"/>
      <c r="QWG209" s="25"/>
      <c r="QWH209" s="25"/>
      <c r="QWI209" s="25"/>
      <c r="QWJ209" s="25"/>
      <c r="QWK209" s="25"/>
      <c r="QWL209" s="25"/>
      <c r="QWM209" s="25"/>
      <c r="QWN209" s="25"/>
      <c r="QWO209" s="25"/>
      <c r="QWP209" s="25"/>
      <c r="QWQ209" s="25"/>
      <c r="QWR209" s="25"/>
      <c r="QWS209" s="25"/>
      <c r="QWT209" s="25"/>
      <c r="QWU209" s="25"/>
      <c r="QWV209" s="25"/>
      <c r="QWW209" s="25"/>
      <c r="QWX209" s="25"/>
      <c r="QWY209" s="25"/>
      <c r="QWZ209" s="25"/>
      <c r="QXA209" s="25"/>
      <c r="QXB209" s="25"/>
      <c r="QXC209" s="25"/>
      <c r="QXD209" s="25"/>
      <c r="QXE209" s="25"/>
      <c r="QXF209" s="25"/>
      <c r="QXG209" s="25"/>
      <c r="QXH209" s="25"/>
      <c r="QXI209" s="25"/>
      <c r="QXJ209" s="25"/>
      <c r="QXK209" s="25"/>
      <c r="QXL209" s="25"/>
      <c r="QXM209" s="25"/>
      <c r="QXN209" s="25"/>
      <c r="QXO209" s="25"/>
      <c r="QXP209" s="25"/>
      <c r="QXQ209" s="25"/>
      <c r="QXR209" s="25"/>
      <c r="QXS209" s="25"/>
      <c r="QXT209" s="25"/>
      <c r="QXU209" s="25"/>
      <c r="QXV209" s="25"/>
      <c r="QXW209" s="25"/>
      <c r="QXX209" s="25"/>
      <c r="QXY209" s="25"/>
      <c r="QXZ209" s="25"/>
      <c r="QYA209" s="25"/>
      <c r="QYB209" s="25"/>
      <c r="QYC209" s="25"/>
      <c r="QYD209" s="25"/>
      <c r="QYE209" s="25"/>
      <c r="QYF209" s="25"/>
      <c r="QYG209" s="25"/>
      <c r="QYH209" s="25"/>
      <c r="QYI209" s="25"/>
      <c r="QYJ209" s="25"/>
      <c r="QYK209" s="25"/>
      <c r="QYL209" s="25"/>
      <c r="QYM209" s="25"/>
      <c r="QYN209" s="25"/>
      <c r="QYO209" s="25"/>
      <c r="QYP209" s="25"/>
      <c r="QYQ209" s="25"/>
      <c r="QYR209" s="25"/>
      <c r="QYS209" s="25"/>
      <c r="QYT209" s="25"/>
      <c r="QYU209" s="25"/>
      <c r="QYV209" s="25"/>
      <c r="QYW209" s="25"/>
      <c r="QYX209" s="25"/>
      <c r="QYY209" s="25"/>
      <c r="QYZ209" s="25"/>
      <c r="QZA209" s="25"/>
      <c r="QZB209" s="25"/>
      <c r="QZC209" s="25"/>
      <c r="QZD209" s="25"/>
      <c r="QZE209" s="25"/>
      <c r="QZF209" s="25"/>
      <c r="QZG209" s="25"/>
      <c r="QZH209" s="25"/>
      <c r="QZI209" s="25"/>
      <c r="QZJ209" s="25"/>
      <c r="QZK209" s="25"/>
      <c r="QZL209" s="25"/>
      <c r="QZM209" s="25"/>
      <c r="QZN209" s="25"/>
      <c r="QZO209" s="25"/>
      <c r="QZP209" s="25"/>
      <c r="QZQ209" s="25"/>
      <c r="QZR209" s="25"/>
      <c r="QZS209" s="25"/>
      <c r="QZT209" s="25"/>
      <c r="QZU209" s="25"/>
      <c r="QZV209" s="25"/>
      <c r="QZW209" s="25"/>
      <c r="QZX209" s="25"/>
      <c r="QZY209" s="25"/>
      <c r="QZZ209" s="25"/>
      <c r="RAA209" s="25"/>
      <c r="RAB209" s="25"/>
      <c r="RAC209" s="25"/>
      <c r="RAD209" s="25"/>
      <c r="RAE209" s="25"/>
      <c r="RAF209" s="25"/>
      <c r="RAG209" s="25"/>
      <c r="RAH209" s="25"/>
      <c r="RAI209" s="25"/>
      <c r="RAJ209" s="25"/>
      <c r="RAK209" s="25"/>
      <c r="RAL209" s="25"/>
      <c r="RAM209" s="25"/>
      <c r="RAN209" s="25"/>
      <c r="RAO209" s="25"/>
      <c r="RAP209" s="25"/>
      <c r="RAQ209" s="25"/>
      <c r="RAR209" s="25"/>
      <c r="RAS209" s="25"/>
      <c r="RAT209" s="25"/>
      <c r="RAU209" s="25"/>
      <c r="RAV209" s="25"/>
      <c r="RAW209" s="25"/>
      <c r="RAX209" s="25"/>
      <c r="RAY209" s="25"/>
      <c r="RAZ209" s="25"/>
      <c r="RBA209" s="25"/>
      <c r="RBB209" s="25"/>
      <c r="RBC209" s="25"/>
      <c r="RBD209" s="25"/>
      <c r="RBE209" s="25"/>
      <c r="RBF209" s="25"/>
      <c r="RBG209" s="25"/>
      <c r="RBH209" s="25"/>
      <c r="RBI209" s="25"/>
      <c r="RBJ209" s="25"/>
      <c r="RBK209" s="25"/>
      <c r="RBL209" s="25"/>
      <c r="RBM209" s="25"/>
      <c r="RBN209" s="25"/>
      <c r="RBO209" s="25"/>
      <c r="RBP209" s="25"/>
      <c r="RBQ209" s="25"/>
      <c r="RBR209" s="25"/>
      <c r="RBS209" s="25"/>
      <c r="RBT209" s="25"/>
      <c r="RBU209" s="25"/>
      <c r="RBV209" s="25"/>
      <c r="RBW209" s="25"/>
      <c r="RBX209" s="25"/>
      <c r="RBY209" s="25"/>
      <c r="RBZ209" s="25"/>
      <c r="RCA209" s="25"/>
      <c r="RCB209" s="25"/>
      <c r="RCC209" s="25"/>
      <c r="RCD209" s="25"/>
      <c r="RCE209" s="25"/>
      <c r="RCF209" s="25"/>
      <c r="RCG209" s="25"/>
      <c r="RCH209" s="25"/>
      <c r="RCI209" s="25"/>
      <c r="RCJ209" s="25"/>
      <c r="RCK209" s="25"/>
      <c r="RCL209" s="25"/>
      <c r="RCM209" s="25"/>
      <c r="RCN209" s="25"/>
      <c r="RCO209" s="25"/>
      <c r="RCP209" s="25"/>
      <c r="RCQ209" s="25"/>
      <c r="RCR209" s="25"/>
      <c r="RCS209" s="25"/>
      <c r="RCT209" s="25"/>
      <c r="RCU209" s="25"/>
      <c r="RCV209" s="25"/>
      <c r="RCW209" s="25"/>
      <c r="RCX209" s="25"/>
      <c r="RCY209" s="25"/>
      <c r="RCZ209" s="25"/>
      <c r="RDA209" s="25"/>
      <c r="RDB209" s="25"/>
      <c r="RDC209" s="25"/>
      <c r="RDD209" s="25"/>
      <c r="RDE209" s="25"/>
      <c r="RDF209" s="25"/>
      <c r="RDG209" s="25"/>
      <c r="RDH209" s="25"/>
      <c r="RDI209" s="25"/>
      <c r="RDJ209" s="25"/>
      <c r="RDK209" s="25"/>
      <c r="RDL209" s="25"/>
      <c r="RDM209" s="25"/>
      <c r="RDN209" s="25"/>
      <c r="RDO209" s="25"/>
      <c r="RDP209" s="25"/>
      <c r="RDQ209" s="25"/>
      <c r="RDR209" s="25"/>
      <c r="RDS209" s="25"/>
      <c r="RDT209" s="25"/>
      <c r="RDU209" s="25"/>
      <c r="RDV209" s="25"/>
      <c r="RDW209" s="25"/>
      <c r="RDX209" s="25"/>
      <c r="RDY209" s="25"/>
      <c r="RDZ209" s="25"/>
      <c r="REA209" s="25"/>
      <c r="REB209" s="25"/>
      <c r="REC209" s="25"/>
      <c r="RED209" s="25"/>
      <c r="REE209" s="25"/>
      <c r="REF209" s="25"/>
      <c r="REG209" s="25"/>
      <c r="REH209" s="25"/>
      <c r="REI209" s="25"/>
      <c r="REJ209" s="25"/>
      <c r="REK209" s="25"/>
      <c r="REL209" s="25"/>
      <c r="REM209" s="25"/>
      <c r="REN209" s="25"/>
      <c r="REO209" s="25"/>
      <c r="REP209" s="25"/>
      <c r="REQ209" s="25"/>
      <c r="RER209" s="25"/>
      <c r="RES209" s="25"/>
      <c r="RET209" s="25"/>
      <c r="REU209" s="25"/>
      <c r="REV209" s="25"/>
      <c r="REW209" s="25"/>
      <c r="REX209" s="25"/>
      <c r="REY209" s="25"/>
      <c r="REZ209" s="25"/>
      <c r="RFA209" s="25"/>
      <c r="RFB209" s="25"/>
      <c r="RFC209" s="25"/>
      <c r="RFD209" s="25"/>
      <c r="RFE209" s="25"/>
      <c r="RFF209" s="25"/>
      <c r="RFG209" s="25"/>
      <c r="RFH209" s="25"/>
      <c r="RFI209" s="25"/>
      <c r="RFJ209" s="25"/>
      <c r="RFK209" s="25"/>
      <c r="RFL209" s="25"/>
      <c r="RFM209" s="25"/>
      <c r="RFN209" s="25"/>
      <c r="RFO209" s="25"/>
      <c r="RFP209" s="25"/>
      <c r="RFQ209" s="25"/>
      <c r="RFR209" s="25"/>
      <c r="RFS209" s="25"/>
      <c r="RFT209" s="25"/>
      <c r="RFU209" s="25"/>
      <c r="RFV209" s="25"/>
      <c r="RFW209" s="25"/>
      <c r="RFX209" s="25"/>
      <c r="RFY209" s="25"/>
      <c r="RFZ209" s="25"/>
      <c r="RGA209" s="25"/>
      <c r="RGB209" s="25"/>
      <c r="RGC209" s="25"/>
      <c r="RGD209" s="25"/>
      <c r="RGE209" s="25"/>
      <c r="RGF209" s="25"/>
      <c r="RGG209" s="25"/>
      <c r="RGH209" s="25"/>
      <c r="RGI209" s="25"/>
      <c r="RGJ209" s="25"/>
      <c r="RGK209" s="25"/>
      <c r="RGL209" s="25"/>
      <c r="RGM209" s="25"/>
      <c r="RGN209" s="25"/>
      <c r="RGO209" s="25"/>
      <c r="RGP209" s="25"/>
      <c r="RGQ209" s="25"/>
      <c r="RGR209" s="25"/>
      <c r="RGS209" s="25"/>
      <c r="RGT209" s="25"/>
      <c r="RGU209" s="25"/>
      <c r="RGV209" s="25"/>
      <c r="RGW209" s="25"/>
      <c r="RGX209" s="25"/>
      <c r="RGY209" s="25"/>
      <c r="RGZ209" s="25"/>
      <c r="RHA209" s="25"/>
      <c r="RHB209" s="25"/>
      <c r="RHC209" s="25"/>
      <c r="RHD209" s="25"/>
      <c r="RHE209" s="25"/>
      <c r="RHF209" s="25"/>
      <c r="RHG209" s="25"/>
      <c r="RHH209" s="25"/>
      <c r="RHI209" s="25"/>
      <c r="RHJ209" s="25"/>
      <c r="RHK209" s="25"/>
      <c r="RHL209" s="25"/>
      <c r="RHM209" s="25"/>
      <c r="RHN209" s="25"/>
      <c r="RHO209" s="25"/>
      <c r="RHP209" s="25"/>
      <c r="RHQ209" s="25"/>
      <c r="RHR209" s="25"/>
      <c r="RHS209" s="25"/>
      <c r="RHT209" s="25"/>
      <c r="RHU209" s="25"/>
      <c r="RHV209" s="25"/>
      <c r="RHW209" s="25"/>
      <c r="RHX209" s="25"/>
      <c r="RHY209" s="25"/>
      <c r="RHZ209" s="25"/>
      <c r="RIA209" s="25"/>
      <c r="RIB209" s="25"/>
      <c r="RIC209" s="25"/>
      <c r="RID209" s="25"/>
      <c r="RIE209" s="25"/>
      <c r="RIF209" s="25"/>
      <c r="RIG209" s="25"/>
      <c r="RIH209" s="25"/>
      <c r="RII209" s="25"/>
      <c r="RIJ209" s="25"/>
      <c r="RIK209" s="25"/>
      <c r="RIL209" s="25"/>
      <c r="RIM209" s="25"/>
      <c r="RIN209" s="25"/>
      <c r="RIO209" s="25"/>
      <c r="RIP209" s="25"/>
      <c r="RIQ209" s="25"/>
      <c r="RIR209" s="25"/>
      <c r="RIS209" s="25"/>
      <c r="RIT209" s="25"/>
      <c r="RIU209" s="25"/>
      <c r="RIV209" s="25"/>
      <c r="RIW209" s="25"/>
      <c r="RIX209" s="25"/>
      <c r="RIY209" s="25"/>
      <c r="RIZ209" s="25"/>
      <c r="RJA209" s="25"/>
      <c r="RJB209" s="25"/>
      <c r="RJC209" s="25"/>
      <c r="RJD209" s="25"/>
      <c r="RJE209" s="25"/>
      <c r="RJF209" s="25"/>
      <c r="RJG209" s="25"/>
      <c r="RJH209" s="25"/>
      <c r="RJI209" s="25"/>
      <c r="RJJ209" s="25"/>
      <c r="RJK209" s="25"/>
      <c r="RJL209" s="25"/>
      <c r="RJM209" s="25"/>
      <c r="RJN209" s="25"/>
      <c r="RJO209" s="25"/>
      <c r="RJP209" s="25"/>
      <c r="RJQ209" s="25"/>
      <c r="RJR209" s="25"/>
      <c r="RJS209" s="25"/>
      <c r="RJT209" s="25"/>
      <c r="RJU209" s="25"/>
      <c r="RJV209" s="25"/>
      <c r="RJW209" s="25"/>
      <c r="RJX209" s="25"/>
      <c r="RJY209" s="25"/>
      <c r="RJZ209" s="25"/>
      <c r="RKA209" s="25"/>
      <c r="RKB209" s="25"/>
      <c r="RKC209" s="25"/>
      <c r="RKD209" s="25"/>
      <c r="RKE209" s="25"/>
      <c r="RKF209" s="25"/>
      <c r="RKG209" s="25"/>
      <c r="RKH209" s="25"/>
      <c r="RKI209" s="25"/>
      <c r="RKJ209" s="25"/>
      <c r="RKK209" s="25"/>
      <c r="RKL209" s="25"/>
      <c r="RKM209" s="25"/>
      <c r="RKN209" s="25"/>
      <c r="RKO209" s="25"/>
      <c r="RKP209" s="25"/>
      <c r="RKQ209" s="25"/>
      <c r="RKR209" s="25"/>
      <c r="RKS209" s="25"/>
      <c r="RKT209" s="25"/>
      <c r="RKU209" s="25"/>
      <c r="RKV209" s="25"/>
      <c r="RKW209" s="25"/>
      <c r="RKX209" s="25"/>
      <c r="RKY209" s="25"/>
      <c r="RKZ209" s="25"/>
      <c r="RLA209" s="25"/>
      <c r="RLB209" s="25"/>
      <c r="RLC209" s="25"/>
      <c r="RLD209" s="25"/>
      <c r="RLE209" s="25"/>
      <c r="RLF209" s="25"/>
      <c r="RLG209" s="25"/>
      <c r="RLH209" s="25"/>
      <c r="RLI209" s="25"/>
      <c r="RLJ209" s="25"/>
      <c r="RLK209" s="25"/>
      <c r="RLL209" s="25"/>
      <c r="RLM209" s="25"/>
      <c r="RLN209" s="25"/>
      <c r="RLO209" s="25"/>
      <c r="RLP209" s="25"/>
      <c r="RLQ209" s="25"/>
      <c r="RLR209" s="25"/>
      <c r="RLS209" s="25"/>
      <c r="RLT209" s="25"/>
      <c r="RLU209" s="25"/>
      <c r="RLV209" s="25"/>
      <c r="RLW209" s="25"/>
      <c r="RLX209" s="25"/>
      <c r="RLY209" s="25"/>
      <c r="RLZ209" s="25"/>
      <c r="RMA209" s="25"/>
      <c r="RMB209" s="25"/>
      <c r="RMC209" s="25"/>
      <c r="RMD209" s="25"/>
      <c r="RME209" s="25"/>
      <c r="RMF209" s="25"/>
      <c r="RMG209" s="25"/>
      <c r="RMH209" s="25"/>
      <c r="RMI209" s="25"/>
      <c r="RMJ209" s="25"/>
      <c r="RMK209" s="25"/>
      <c r="RML209" s="25"/>
      <c r="RMM209" s="25"/>
      <c r="RMN209" s="25"/>
      <c r="RMO209" s="25"/>
      <c r="RMP209" s="25"/>
      <c r="RMQ209" s="25"/>
      <c r="RMR209" s="25"/>
      <c r="RMS209" s="25"/>
      <c r="RMT209" s="25"/>
      <c r="RMU209" s="25"/>
      <c r="RMV209" s="25"/>
      <c r="RMW209" s="25"/>
      <c r="RMX209" s="25"/>
      <c r="RMY209" s="25"/>
      <c r="RMZ209" s="25"/>
      <c r="RNA209" s="25"/>
      <c r="RNB209" s="25"/>
      <c r="RNC209" s="25"/>
      <c r="RND209" s="25"/>
      <c r="RNE209" s="25"/>
      <c r="RNF209" s="25"/>
      <c r="RNG209" s="25"/>
      <c r="RNH209" s="25"/>
      <c r="RNI209" s="25"/>
      <c r="RNJ209" s="25"/>
      <c r="RNK209" s="25"/>
      <c r="RNL209" s="25"/>
      <c r="RNM209" s="25"/>
      <c r="RNN209" s="25"/>
      <c r="RNO209" s="25"/>
      <c r="RNP209" s="25"/>
      <c r="RNQ209" s="25"/>
      <c r="RNR209" s="25"/>
      <c r="RNS209" s="25"/>
      <c r="RNT209" s="25"/>
      <c r="RNU209" s="25"/>
      <c r="RNV209" s="25"/>
      <c r="RNW209" s="25"/>
      <c r="RNX209" s="25"/>
      <c r="RNY209" s="25"/>
      <c r="RNZ209" s="25"/>
      <c r="ROA209" s="25"/>
      <c r="ROB209" s="25"/>
      <c r="ROC209" s="25"/>
      <c r="ROD209" s="25"/>
      <c r="ROE209" s="25"/>
      <c r="ROF209" s="25"/>
      <c r="ROG209" s="25"/>
      <c r="ROH209" s="25"/>
      <c r="ROI209" s="25"/>
      <c r="ROJ209" s="25"/>
      <c r="ROK209" s="25"/>
      <c r="ROL209" s="25"/>
      <c r="ROM209" s="25"/>
      <c r="RON209" s="25"/>
      <c r="ROO209" s="25"/>
      <c r="ROP209" s="25"/>
      <c r="ROQ209" s="25"/>
      <c r="ROR209" s="25"/>
      <c r="ROS209" s="25"/>
      <c r="ROT209" s="25"/>
      <c r="ROU209" s="25"/>
      <c r="ROV209" s="25"/>
      <c r="ROW209" s="25"/>
      <c r="ROX209" s="25"/>
      <c r="ROY209" s="25"/>
      <c r="ROZ209" s="25"/>
      <c r="RPA209" s="25"/>
      <c r="RPB209" s="25"/>
      <c r="RPC209" s="25"/>
      <c r="RPD209" s="25"/>
      <c r="RPE209" s="25"/>
      <c r="RPF209" s="25"/>
      <c r="RPG209" s="25"/>
      <c r="RPH209" s="25"/>
      <c r="RPI209" s="25"/>
      <c r="RPJ209" s="25"/>
      <c r="RPK209" s="25"/>
      <c r="RPL209" s="25"/>
      <c r="RPM209" s="25"/>
      <c r="RPN209" s="25"/>
      <c r="RPO209" s="25"/>
      <c r="RPP209" s="25"/>
      <c r="RPQ209" s="25"/>
      <c r="RPR209" s="25"/>
      <c r="RPS209" s="25"/>
      <c r="RPT209" s="25"/>
      <c r="RPU209" s="25"/>
      <c r="RPV209" s="25"/>
      <c r="RPW209" s="25"/>
      <c r="RPX209" s="25"/>
      <c r="RPY209" s="25"/>
      <c r="RPZ209" s="25"/>
      <c r="RQA209" s="25"/>
      <c r="RQB209" s="25"/>
      <c r="RQC209" s="25"/>
      <c r="RQD209" s="25"/>
      <c r="RQE209" s="25"/>
      <c r="RQF209" s="25"/>
      <c r="RQG209" s="25"/>
      <c r="RQH209" s="25"/>
      <c r="RQI209" s="25"/>
      <c r="RQJ209" s="25"/>
      <c r="RQK209" s="25"/>
      <c r="RQL209" s="25"/>
      <c r="RQM209" s="25"/>
      <c r="RQN209" s="25"/>
      <c r="RQO209" s="25"/>
      <c r="RQP209" s="25"/>
      <c r="RQQ209" s="25"/>
      <c r="RQR209" s="25"/>
      <c r="RQS209" s="25"/>
      <c r="RQT209" s="25"/>
      <c r="RQU209" s="25"/>
      <c r="RQV209" s="25"/>
      <c r="RQW209" s="25"/>
      <c r="RQX209" s="25"/>
      <c r="RQY209" s="25"/>
      <c r="RQZ209" s="25"/>
      <c r="RRA209" s="25"/>
      <c r="RRB209" s="25"/>
      <c r="RRC209" s="25"/>
      <c r="RRD209" s="25"/>
      <c r="RRE209" s="25"/>
      <c r="RRF209" s="25"/>
      <c r="RRG209" s="25"/>
      <c r="RRH209" s="25"/>
      <c r="RRI209" s="25"/>
      <c r="RRJ209" s="25"/>
      <c r="RRK209" s="25"/>
      <c r="RRL209" s="25"/>
      <c r="RRM209" s="25"/>
      <c r="RRN209" s="25"/>
      <c r="RRO209" s="25"/>
      <c r="RRP209" s="25"/>
      <c r="RRQ209" s="25"/>
      <c r="RRR209" s="25"/>
      <c r="RRS209" s="25"/>
      <c r="RRT209" s="25"/>
      <c r="RRU209" s="25"/>
      <c r="RRV209" s="25"/>
      <c r="RRW209" s="25"/>
      <c r="RRX209" s="25"/>
      <c r="RRY209" s="25"/>
      <c r="RRZ209" s="25"/>
      <c r="RSA209" s="25"/>
      <c r="RSB209" s="25"/>
      <c r="RSC209" s="25"/>
      <c r="RSD209" s="25"/>
      <c r="RSE209" s="25"/>
      <c r="RSF209" s="25"/>
      <c r="RSG209" s="25"/>
      <c r="RSH209" s="25"/>
      <c r="RSI209" s="25"/>
      <c r="RSJ209" s="25"/>
      <c r="RSK209" s="25"/>
      <c r="RSL209" s="25"/>
      <c r="RSM209" s="25"/>
      <c r="RSN209" s="25"/>
      <c r="RSO209" s="25"/>
      <c r="RSP209" s="25"/>
      <c r="RSQ209" s="25"/>
      <c r="RSR209" s="25"/>
      <c r="RSS209" s="25"/>
      <c r="RST209" s="25"/>
      <c r="RSU209" s="25"/>
      <c r="RSV209" s="25"/>
      <c r="RSW209" s="25"/>
      <c r="RSX209" s="25"/>
      <c r="RSY209" s="25"/>
      <c r="RSZ209" s="25"/>
      <c r="RTA209" s="25"/>
      <c r="RTB209" s="25"/>
      <c r="RTC209" s="25"/>
      <c r="RTD209" s="25"/>
      <c r="RTE209" s="25"/>
      <c r="RTF209" s="25"/>
      <c r="RTG209" s="25"/>
      <c r="RTH209" s="25"/>
      <c r="RTI209" s="25"/>
      <c r="RTJ209" s="25"/>
      <c r="RTK209" s="25"/>
      <c r="RTL209" s="25"/>
      <c r="RTM209" s="25"/>
      <c r="RTN209" s="25"/>
      <c r="RTO209" s="25"/>
      <c r="RTP209" s="25"/>
      <c r="RTQ209" s="25"/>
      <c r="RTR209" s="25"/>
      <c r="RTS209" s="25"/>
      <c r="RTT209" s="25"/>
      <c r="RTU209" s="25"/>
      <c r="RTV209" s="25"/>
      <c r="RTW209" s="25"/>
      <c r="RTX209" s="25"/>
      <c r="RTY209" s="25"/>
      <c r="RTZ209" s="25"/>
      <c r="RUA209" s="25"/>
      <c r="RUB209" s="25"/>
      <c r="RUC209" s="25"/>
      <c r="RUD209" s="25"/>
      <c r="RUE209" s="25"/>
      <c r="RUF209" s="25"/>
      <c r="RUG209" s="25"/>
      <c r="RUH209" s="25"/>
      <c r="RUI209" s="25"/>
      <c r="RUJ209" s="25"/>
      <c r="RUK209" s="25"/>
      <c r="RUL209" s="25"/>
      <c r="RUM209" s="25"/>
      <c r="RUN209" s="25"/>
      <c r="RUO209" s="25"/>
      <c r="RUP209" s="25"/>
      <c r="RUQ209" s="25"/>
      <c r="RUR209" s="25"/>
      <c r="RUS209" s="25"/>
      <c r="RUT209" s="25"/>
      <c r="RUU209" s="25"/>
      <c r="RUV209" s="25"/>
      <c r="RUW209" s="25"/>
      <c r="RUX209" s="25"/>
      <c r="RUY209" s="25"/>
      <c r="RUZ209" s="25"/>
      <c r="RVA209" s="25"/>
      <c r="RVB209" s="25"/>
      <c r="RVC209" s="25"/>
      <c r="RVD209" s="25"/>
      <c r="RVE209" s="25"/>
      <c r="RVF209" s="25"/>
      <c r="RVG209" s="25"/>
      <c r="RVH209" s="25"/>
      <c r="RVI209" s="25"/>
      <c r="RVJ209" s="25"/>
      <c r="RVK209" s="25"/>
      <c r="RVL209" s="25"/>
      <c r="RVM209" s="25"/>
      <c r="RVN209" s="25"/>
      <c r="RVO209" s="25"/>
      <c r="RVP209" s="25"/>
      <c r="RVQ209" s="25"/>
      <c r="RVR209" s="25"/>
      <c r="RVS209" s="25"/>
      <c r="RVT209" s="25"/>
      <c r="RVU209" s="25"/>
      <c r="RVV209" s="25"/>
      <c r="RVW209" s="25"/>
      <c r="RVX209" s="25"/>
      <c r="RVY209" s="25"/>
      <c r="RVZ209" s="25"/>
      <c r="RWA209" s="25"/>
      <c r="RWB209" s="25"/>
      <c r="RWC209" s="25"/>
      <c r="RWD209" s="25"/>
      <c r="RWE209" s="25"/>
      <c r="RWF209" s="25"/>
      <c r="RWG209" s="25"/>
      <c r="RWH209" s="25"/>
      <c r="RWI209" s="25"/>
      <c r="RWJ209" s="25"/>
      <c r="RWK209" s="25"/>
      <c r="RWL209" s="25"/>
      <c r="RWM209" s="25"/>
      <c r="RWN209" s="25"/>
      <c r="RWO209" s="25"/>
      <c r="RWP209" s="25"/>
      <c r="RWQ209" s="25"/>
      <c r="RWR209" s="25"/>
      <c r="RWS209" s="25"/>
      <c r="RWT209" s="25"/>
      <c r="RWU209" s="25"/>
      <c r="RWV209" s="25"/>
      <c r="RWW209" s="25"/>
      <c r="RWX209" s="25"/>
      <c r="RWY209" s="25"/>
      <c r="RWZ209" s="25"/>
      <c r="RXA209" s="25"/>
      <c r="RXB209" s="25"/>
      <c r="RXC209" s="25"/>
      <c r="RXD209" s="25"/>
      <c r="RXE209" s="25"/>
      <c r="RXF209" s="25"/>
      <c r="RXG209" s="25"/>
      <c r="RXH209" s="25"/>
      <c r="RXI209" s="25"/>
      <c r="RXJ209" s="25"/>
      <c r="RXK209" s="25"/>
      <c r="RXL209" s="25"/>
      <c r="RXM209" s="25"/>
      <c r="RXN209" s="25"/>
      <c r="RXO209" s="25"/>
      <c r="RXP209" s="25"/>
      <c r="RXQ209" s="25"/>
      <c r="RXR209" s="25"/>
      <c r="RXS209" s="25"/>
      <c r="RXT209" s="25"/>
      <c r="RXU209" s="25"/>
      <c r="RXV209" s="25"/>
      <c r="RXW209" s="25"/>
      <c r="RXX209" s="25"/>
      <c r="RXY209" s="25"/>
      <c r="RXZ209" s="25"/>
      <c r="RYA209" s="25"/>
      <c r="RYB209" s="25"/>
      <c r="RYC209" s="25"/>
      <c r="RYD209" s="25"/>
      <c r="RYE209" s="25"/>
      <c r="RYF209" s="25"/>
      <c r="RYG209" s="25"/>
      <c r="RYH209" s="25"/>
      <c r="RYI209" s="25"/>
      <c r="RYJ209" s="25"/>
      <c r="RYK209" s="25"/>
      <c r="RYL209" s="25"/>
      <c r="RYM209" s="25"/>
      <c r="RYN209" s="25"/>
      <c r="RYO209" s="25"/>
      <c r="RYP209" s="25"/>
      <c r="RYQ209" s="25"/>
      <c r="RYR209" s="25"/>
      <c r="RYS209" s="25"/>
      <c r="RYT209" s="25"/>
      <c r="RYU209" s="25"/>
      <c r="RYV209" s="25"/>
      <c r="RYW209" s="25"/>
      <c r="RYX209" s="25"/>
      <c r="RYY209" s="25"/>
      <c r="RYZ209" s="25"/>
      <c r="RZA209" s="25"/>
      <c r="RZB209" s="25"/>
      <c r="RZC209" s="25"/>
      <c r="RZD209" s="25"/>
      <c r="RZE209" s="25"/>
      <c r="RZF209" s="25"/>
      <c r="RZG209" s="25"/>
      <c r="RZH209" s="25"/>
      <c r="RZI209" s="25"/>
      <c r="RZJ209" s="25"/>
      <c r="RZK209" s="25"/>
      <c r="RZL209" s="25"/>
      <c r="RZM209" s="25"/>
      <c r="RZN209" s="25"/>
      <c r="RZO209" s="25"/>
      <c r="RZP209" s="25"/>
      <c r="RZQ209" s="25"/>
      <c r="RZR209" s="25"/>
      <c r="RZS209" s="25"/>
      <c r="RZT209" s="25"/>
      <c r="RZU209" s="25"/>
      <c r="RZV209" s="25"/>
      <c r="RZW209" s="25"/>
      <c r="RZX209" s="25"/>
      <c r="RZY209" s="25"/>
      <c r="RZZ209" s="25"/>
      <c r="SAA209" s="25"/>
      <c r="SAB209" s="25"/>
      <c r="SAC209" s="25"/>
      <c r="SAD209" s="25"/>
      <c r="SAE209" s="25"/>
      <c r="SAF209" s="25"/>
      <c r="SAG209" s="25"/>
      <c r="SAH209" s="25"/>
      <c r="SAI209" s="25"/>
      <c r="SAJ209" s="25"/>
      <c r="SAK209" s="25"/>
      <c r="SAL209" s="25"/>
      <c r="SAM209" s="25"/>
      <c r="SAN209" s="25"/>
      <c r="SAO209" s="25"/>
      <c r="SAP209" s="25"/>
      <c r="SAQ209" s="25"/>
      <c r="SAR209" s="25"/>
      <c r="SAS209" s="25"/>
      <c r="SAT209" s="25"/>
      <c r="SAU209" s="25"/>
      <c r="SAV209" s="25"/>
      <c r="SAW209" s="25"/>
      <c r="SAX209" s="25"/>
      <c r="SAY209" s="25"/>
      <c r="SAZ209" s="25"/>
      <c r="SBA209" s="25"/>
      <c r="SBB209" s="25"/>
      <c r="SBC209" s="25"/>
      <c r="SBD209" s="25"/>
      <c r="SBE209" s="25"/>
      <c r="SBF209" s="25"/>
      <c r="SBG209" s="25"/>
      <c r="SBH209" s="25"/>
      <c r="SBI209" s="25"/>
      <c r="SBJ209" s="25"/>
      <c r="SBK209" s="25"/>
      <c r="SBL209" s="25"/>
      <c r="SBM209" s="25"/>
      <c r="SBN209" s="25"/>
      <c r="SBO209" s="25"/>
      <c r="SBP209" s="25"/>
      <c r="SBQ209" s="25"/>
      <c r="SBR209" s="25"/>
      <c r="SBS209" s="25"/>
      <c r="SBT209" s="25"/>
      <c r="SBU209" s="25"/>
      <c r="SBV209" s="25"/>
      <c r="SBW209" s="25"/>
      <c r="SBX209" s="25"/>
      <c r="SBY209" s="25"/>
      <c r="SBZ209" s="25"/>
      <c r="SCA209" s="25"/>
      <c r="SCB209" s="25"/>
      <c r="SCC209" s="25"/>
      <c r="SCD209" s="25"/>
      <c r="SCE209" s="25"/>
      <c r="SCF209" s="25"/>
      <c r="SCG209" s="25"/>
      <c r="SCH209" s="25"/>
      <c r="SCI209" s="25"/>
      <c r="SCJ209" s="25"/>
      <c r="SCK209" s="25"/>
      <c r="SCL209" s="25"/>
      <c r="SCM209" s="25"/>
      <c r="SCN209" s="25"/>
      <c r="SCO209" s="25"/>
      <c r="SCP209" s="25"/>
      <c r="SCQ209" s="25"/>
      <c r="SCR209" s="25"/>
      <c r="SCS209" s="25"/>
      <c r="SCT209" s="25"/>
      <c r="SCU209" s="25"/>
      <c r="SCV209" s="25"/>
      <c r="SCW209" s="25"/>
      <c r="SCX209" s="25"/>
      <c r="SCY209" s="25"/>
      <c r="SCZ209" s="25"/>
      <c r="SDA209" s="25"/>
      <c r="SDB209" s="25"/>
      <c r="SDC209" s="25"/>
      <c r="SDD209" s="25"/>
      <c r="SDE209" s="25"/>
      <c r="SDF209" s="25"/>
      <c r="SDG209" s="25"/>
      <c r="SDH209" s="25"/>
      <c r="SDI209" s="25"/>
      <c r="SDJ209" s="25"/>
      <c r="SDK209" s="25"/>
      <c r="SDL209" s="25"/>
      <c r="SDM209" s="25"/>
      <c r="SDN209" s="25"/>
      <c r="SDO209" s="25"/>
      <c r="SDP209" s="25"/>
      <c r="SDQ209" s="25"/>
      <c r="SDR209" s="25"/>
      <c r="SDS209" s="25"/>
      <c r="SDT209" s="25"/>
      <c r="SDU209" s="25"/>
      <c r="SDV209" s="25"/>
      <c r="SDW209" s="25"/>
      <c r="SDX209" s="25"/>
      <c r="SDY209" s="25"/>
      <c r="SDZ209" s="25"/>
      <c r="SEA209" s="25"/>
      <c r="SEB209" s="25"/>
      <c r="SEC209" s="25"/>
      <c r="SED209" s="25"/>
      <c r="SEE209" s="25"/>
      <c r="SEF209" s="25"/>
      <c r="SEG209" s="25"/>
      <c r="SEH209" s="25"/>
      <c r="SEI209" s="25"/>
      <c r="SEJ209" s="25"/>
      <c r="SEK209" s="25"/>
      <c r="SEL209" s="25"/>
      <c r="SEM209" s="25"/>
      <c r="SEN209" s="25"/>
      <c r="SEO209" s="25"/>
      <c r="SEP209" s="25"/>
      <c r="SEQ209" s="25"/>
      <c r="SER209" s="25"/>
      <c r="SES209" s="25"/>
      <c r="SET209" s="25"/>
      <c r="SEU209" s="25"/>
      <c r="SEV209" s="25"/>
      <c r="SEW209" s="25"/>
      <c r="SEX209" s="25"/>
      <c r="SEY209" s="25"/>
      <c r="SEZ209" s="25"/>
      <c r="SFA209" s="25"/>
      <c r="SFB209" s="25"/>
      <c r="SFC209" s="25"/>
      <c r="SFD209" s="25"/>
      <c r="SFE209" s="25"/>
      <c r="SFF209" s="25"/>
      <c r="SFG209" s="25"/>
      <c r="SFH209" s="25"/>
      <c r="SFI209" s="25"/>
      <c r="SFJ209" s="25"/>
      <c r="SFK209" s="25"/>
      <c r="SFL209" s="25"/>
      <c r="SFM209" s="25"/>
      <c r="SFN209" s="25"/>
      <c r="SFO209" s="25"/>
      <c r="SFP209" s="25"/>
      <c r="SFQ209" s="25"/>
      <c r="SFR209" s="25"/>
      <c r="SFS209" s="25"/>
      <c r="SFT209" s="25"/>
      <c r="SFU209" s="25"/>
      <c r="SFV209" s="25"/>
      <c r="SFW209" s="25"/>
      <c r="SFX209" s="25"/>
      <c r="SFY209" s="25"/>
      <c r="SFZ209" s="25"/>
      <c r="SGA209" s="25"/>
      <c r="SGB209" s="25"/>
      <c r="SGC209" s="25"/>
      <c r="SGD209" s="25"/>
      <c r="SGE209" s="25"/>
      <c r="SGF209" s="25"/>
      <c r="SGG209" s="25"/>
      <c r="SGH209" s="25"/>
      <c r="SGI209" s="25"/>
      <c r="SGJ209" s="25"/>
      <c r="SGK209" s="25"/>
      <c r="SGL209" s="25"/>
      <c r="SGM209" s="25"/>
      <c r="SGN209" s="25"/>
      <c r="SGO209" s="25"/>
      <c r="SGP209" s="25"/>
      <c r="SGQ209" s="25"/>
      <c r="SGR209" s="25"/>
      <c r="SGS209" s="25"/>
      <c r="SGT209" s="25"/>
      <c r="SGU209" s="25"/>
      <c r="SGV209" s="25"/>
      <c r="SGW209" s="25"/>
      <c r="SGX209" s="25"/>
      <c r="SGY209" s="25"/>
      <c r="SGZ209" s="25"/>
      <c r="SHA209" s="25"/>
      <c r="SHB209" s="25"/>
      <c r="SHC209" s="25"/>
      <c r="SHD209" s="25"/>
      <c r="SHE209" s="25"/>
      <c r="SHF209" s="25"/>
      <c r="SHG209" s="25"/>
      <c r="SHH209" s="25"/>
      <c r="SHI209" s="25"/>
      <c r="SHJ209" s="25"/>
      <c r="SHK209" s="25"/>
      <c r="SHL209" s="25"/>
      <c r="SHM209" s="25"/>
      <c r="SHN209" s="25"/>
      <c r="SHO209" s="25"/>
      <c r="SHP209" s="25"/>
      <c r="SHQ209" s="25"/>
      <c r="SHR209" s="25"/>
      <c r="SHS209" s="25"/>
      <c r="SHT209" s="25"/>
      <c r="SHU209" s="25"/>
      <c r="SHV209" s="25"/>
      <c r="SHW209" s="25"/>
      <c r="SHX209" s="25"/>
      <c r="SHY209" s="25"/>
      <c r="SHZ209" s="25"/>
      <c r="SIA209" s="25"/>
      <c r="SIB209" s="25"/>
      <c r="SIC209" s="25"/>
      <c r="SID209" s="25"/>
      <c r="SIE209" s="25"/>
      <c r="SIF209" s="25"/>
      <c r="SIG209" s="25"/>
      <c r="SIH209" s="25"/>
      <c r="SII209" s="25"/>
      <c r="SIJ209" s="25"/>
      <c r="SIK209" s="25"/>
      <c r="SIL209" s="25"/>
      <c r="SIM209" s="25"/>
      <c r="SIN209" s="25"/>
      <c r="SIO209" s="25"/>
      <c r="SIP209" s="25"/>
      <c r="SIQ209" s="25"/>
      <c r="SIR209" s="25"/>
      <c r="SIS209" s="25"/>
      <c r="SIT209" s="25"/>
      <c r="SIU209" s="25"/>
      <c r="SIV209" s="25"/>
      <c r="SIW209" s="25"/>
      <c r="SIX209" s="25"/>
      <c r="SIY209" s="25"/>
      <c r="SIZ209" s="25"/>
      <c r="SJA209" s="25"/>
      <c r="SJB209" s="25"/>
      <c r="SJC209" s="25"/>
      <c r="SJD209" s="25"/>
      <c r="SJE209" s="25"/>
      <c r="SJF209" s="25"/>
      <c r="SJG209" s="25"/>
      <c r="SJH209" s="25"/>
      <c r="SJI209" s="25"/>
      <c r="SJJ209" s="25"/>
      <c r="SJK209" s="25"/>
      <c r="SJL209" s="25"/>
      <c r="SJM209" s="25"/>
      <c r="SJN209" s="25"/>
      <c r="SJO209" s="25"/>
      <c r="SJP209" s="25"/>
      <c r="SJQ209" s="25"/>
      <c r="SJR209" s="25"/>
      <c r="SJS209" s="25"/>
      <c r="SJT209" s="25"/>
      <c r="SJU209" s="25"/>
      <c r="SJV209" s="25"/>
      <c r="SJW209" s="25"/>
      <c r="SJX209" s="25"/>
      <c r="SJY209" s="25"/>
      <c r="SJZ209" s="25"/>
      <c r="SKA209" s="25"/>
      <c r="SKB209" s="25"/>
      <c r="SKC209" s="25"/>
      <c r="SKD209" s="25"/>
      <c r="SKE209" s="25"/>
      <c r="SKF209" s="25"/>
      <c r="SKG209" s="25"/>
      <c r="SKH209" s="25"/>
      <c r="SKI209" s="25"/>
      <c r="SKJ209" s="25"/>
      <c r="SKK209" s="25"/>
      <c r="SKL209" s="25"/>
      <c r="SKM209" s="25"/>
      <c r="SKN209" s="25"/>
      <c r="SKO209" s="25"/>
      <c r="SKP209" s="25"/>
      <c r="SKQ209" s="25"/>
      <c r="SKR209" s="25"/>
      <c r="SKS209" s="25"/>
      <c r="SKT209" s="25"/>
      <c r="SKU209" s="25"/>
      <c r="SKV209" s="25"/>
      <c r="SKW209" s="25"/>
      <c r="SKX209" s="25"/>
      <c r="SKY209" s="25"/>
      <c r="SKZ209" s="25"/>
      <c r="SLA209" s="25"/>
      <c r="SLB209" s="25"/>
      <c r="SLC209" s="25"/>
      <c r="SLD209" s="25"/>
      <c r="SLE209" s="25"/>
      <c r="SLF209" s="25"/>
      <c r="SLG209" s="25"/>
      <c r="SLH209" s="25"/>
      <c r="SLI209" s="25"/>
      <c r="SLJ209" s="25"/>
      <c r="SLK209" s="25"/>
      <c r="SLL209" s="25"/>
      <c r="SLM209" s="25"/>
      <c r="SLN209" s="25"/>
      <c r="SLO209" s="25"/>
      <c r="SLP209" s="25"/>
      <c r="SLQ209" s="25"/>
      <c r="SLR209" s="25"/>
      <c r="SLS209" s="25"/>
      <c r="SLT209" s="25"/>
      <c r="SLU209" s="25"/>
      <c r="SLV209" s="25"/>
      <c r="SLW209" s="25"/>
      <c r="SLX209" s="25"/>
      <c r="SLY209" s="25"/>
      <c r="SLZ209" s="25"/>
      <c r="SMA209" s="25"/>
      <c r="SMB209" s="25"/>
      <c r="SMC209" s="25"/>
      <c r="SMD209" s="25"/>
      <c r="SME209" s="25"/>
      <c r="SMF209" s="25"/>
      <c r="SMG209" s="25"/>
      <c r="SMH209" s="25"/>
      <c r="SMI209" s="25"/>
      <c r="SMJ209" s="25"/>
      <c r="SMK209" s="25"/>
      <c r="SML209" s="25"/>
      <c r="SMM209" s="25"/>
      <c r="SMN209" s="25"/>
      <c r="SMO209" s="25"/>
      <c r="SMP209" s="25"/>
      <c r="SMQ209" s="25"/>
      <c r="SMR209" s="25"/>
      <c r="SMS209" s="25"/>
      <c r="SMT209" s="25"/>
      <c r="SMU209" s="25"/>
      <c r="SMV209" s="25"/>
      <c r="SMW209" s="25"/>
      <c r="SMX209" s="25"/>
      <c r="SMY209" s="25"/>
      <c r="SMZ209" s="25"/>
      <c r="SNA209" s="25"/>
      <c r="SNB209" s="25"/>
      <c r="SNC209" s="25"/>
      <c r="SND209" s="25"/>
      <c r="SNE209" s="25"/>
      <c r="SNF209" s="25"/>
      <c r="SNG209" s="25"/>
      <c r="SNH209" s="25"/>
      <c r="SNI209" s="25"/>
      <c r="SNJ209" s="25"/>
      <c r="SNK209" s="25"/>
      <c r="SNL209" s="25"/>
      <c r="SNM209" s="25"/>
      <c r="SNN209" s="25"/>
      <c r="SNO209" s="25"/>
      <c r="SNP209" s="25"/>
      <c r="SNQ209" s="25"/>
      <c r="SNR209" s="25"/>
      <c r="SNS209" s="25"/>
      <c r="SNT209" s="25"/>
      <c r="SNU209" s="25"/>
      <c r="SNV209" s="25"/>
      <c r="SNW209" s="25"/>
      <c r="SNX209" s="25"/>
      <c r="SNY209" s="25"/>
      <c r="SNZ209" s="25"/>
      <c r="SOA209" s="25"/>
      <c r="SOB209" s="25"/>
      <c r="SOC209" s="25"/>
      <c r="SOD209" s="25"/>
      <c r="SOE209" s="25"/>
      <c r="SOF209" s="25"/>
      <c r="SOG209" s="25"/>
      <c r="SOH209" s="25"/>
      <c r="SOI209" s="25"/>
      <c r="SOJ209" s="25"/>
      <c r="SOK209" s="25"/>
      <c r="SOL209" s="25"/>
      <c r="SOM209" s="25"/>
      <c r="SON209" s="25"/>
      <c r="SOO209" s="25"/>
      <c r="SOP209" s="25"/>
      <c r="SOQ209" s="25"/>
      <c r="SOR209" s="25"/>
      <c r="SOS209" s="25"/>
      <c r="SOT209" s="25"/>
      <c r="SOU209" s="25"/>
      <c r="SOV209" s="25"/>
      <c r="SOW209" s="25"/>
      <c r="SOX209" s="25"/>
      <c r="SOY209" s="25"/>
      <c r="SOZ209" s="25"/>
      <c r="SPA209" s="25"/>
      <c r="SPB209" s="25"/>
      <c r="SPC209" s="25"/>
      <c r="SPD209" s="25"/>
      <c r="SPE209" s="25"/>
      <c r="SPF209" s="25"/>
      <c r="SPG209" s="25"/>
      <c r="SPH209" s="25"/>
      <c r="SPI209" s="25"/>
      <c r="SPJ209" s="25"/>
      <c r="SPK209" s="25"/>
      <c r="SPL209" s="25"/>
      <c r="SPM209" s="25"/>
      <c r="SPN209" s="25"/>
      <c r="SPO209" s="25"/>
      <c r="SPP209" s="25"/>
      <c r="SPQ209" s="25"/>
      <c r="SPR209" s="25"/>
      <c r="SPS209" s="25"/>
      <c r="SPT209" s="25"/>
      <c r="SPU209" s="25"/>
      <c r="SPV209" s="25"/>
      <c r="SPW209" s="25"/>
      <c r="SPX209" s="25"/>
      <c r="SPY209" s="25"/>
      <c r="SPZ209" s="25"/>
      <c r="SQA209" s="25"/>
      <c r="SQB209" s="25"/>
      <c r="SQC209" s="25"/>
      <c r="SQD209" s="25"/>
      <c r="SQE209" s="25"/>
      <c r="SQF209" s="25"/>
      <c r="SQG209" s="25"/>
      <c r="SQH209" s="25"/>
      <c r="SQI209" s="25"/>
      <c r="SQJ209" s="25"/>
      <c r="SQK209" s="25"/>
      <c r="SQL209" s="25"/>
      <c r="SQM209" s="25"/>
      <c r="SQN209" s="25"/>
      <c r="SQO209" s="25"/>
      <c r="SQP209" s="25"/>
      <c r="SQQ209" s="25"/>
      <c r="SQR209" s="25"/>
      <c r="SQS209" s="25"/>
      <c r="SQT209" s="25"/>
      <c r="SQU209" s="25"/>
      <c r="SQV209" s="25"/>
      <c r="SQW209" s="25"/>
      <c r="SQX209" s="25"/>
      <c r="SQY209" s="25"/>
      <c r="SQZ209" s="25"/>
      <c r="SRA209" s="25"/>
      <c r="SRB209" s="25"/>
      <c r="SRC209" s="25"/>
      <c r="SRD209" s="25"/>
      <c r="SRE209" s="25"/>
      <c r="SRF209" s="25"/>
      <c r="SRG209" s="25"/>
      <c r="SRH209" s="25"/>
      <c r="SRI209" s="25"/>
      <c r="SRJ209" s="25"/>
      <c r="SRK209" s="25"/>
      <c r="SRL209" s="25"/>
      <c r="SRM209" s="25"/>
      <c r="SRN209" s="25"/>
      <c r="SRO209" s="25"/>
      <c r="SRP209" s="25"/>
      <c r="SRQ209" s="25"/>
      <c r="SRR209" s="25"/>
      <c r="SRS209" s="25"/>
      <c r="SRT209" s="25"/>
      <c r="SRU209" s="25"/>
      <c r="SRV209" s="25"/>
      <c r="SRW209" s="25"/>
      <c r="SRX209" s="25"/>
      <c r="SRY209" s="25"/>
      <c r="SRZ209" s="25"/>
      <c r="SSA209" s="25"/>
      <c r="SSB209" s="25"/>
      <c r="SSC209" s="25"/>
      <c r="SSD209" s="25"/>
      <c r="SSE209" s="25"/>
      <c r="SSF209" s="25"/>
      <c r="SSG209" s="25"/>
      <c r="SSH209" s="25"/>
      <c r="SSI209" s="25"/>
      <c r="SSJ209" s="25"/>
      <c r="SSK209" s="25"/>
      <c r="SSL209" s="25"/>
      <c r="SSM209" s="25"/>
      <c r="SSN209" s="25"/>
      <c r="SSO209" s="25"/>
      <c r="SSP209" s="25"/>
      <c r="SSQ209" s="25"/>
      <c r="SSR209" s="25"/>
      <c r="SSS209" s="25"/>
      <c r="SST209" s="25"/>
      <c r="SSU209" s="25"/>
      <c r="SSV209" s="25"/>
      <c r="SSW209" s="25"/>
      <c r="SSX209" s="25"/>
      <c r="SSY209" s="25"/>
      <c r="SSZ209" s="25"/>
      <c r="STA209" s="25"/>
      <c r="STB209" s="25"/>
      <c r="STC209" s="25"/>
      <c r="STD209" s="25"/>
      <c r="STE209" s="25"/>
      <c r="STF209" s="25"/>
      <c r="STG209" s="25"/>
      <c r="STH209" s="25"/>
      <c r="STI209" s="25"/>
      <c r="STJ209" s="25"/>
      <c r="STK209" s="25"/>
      <c r="STL209" s="25"/>
      <c r="STM209" s="25"/>
      <c r="STN209" s="25"/>
      <c r="STO209" s="25"/>
      <c r="STP209" s="25"/>
      <c r="STQ209" s="25"/>
      <c r="STR209" s="25"/>
      <c r="STS209" s="25"/>
      <c r="STT209" s="25"/>
      <c r="STU209" s="25"/>
      <c r="STV209" s="25"/>
      <c r="STW209" s="25"/>
      <c r="STX209" s="25"/>
      <c r="STY209" s="25"/>
      <c r="STZ209" s="25"/>
      <c r="SUA209" s="25"/>
      <c r="SUB209" s="25"/>
      <c r="SUC209" s="25"/>
      <c r="SUD209" s="25"/>
      <c r="SUE209" s="25"/>
      <c r="SUF209" s="25"/>
      <c r="SUG209" s="25"/>
      <c r="SUH209" s="25"/>
      <c r="SUI209" s="25"/>
      <c r="SUJ209" s="25"/>
      <c r="SUK209" s="25"/>
      <c r="SUL209" s="25"/>
      <c r="SUM209" s="25"/>
      <c r="SUN209" s="25"/>
      <c r="SUO209" s="25"/>
      <c r="SUP209" s="25"/>
      <c r="SUQ209" s="25"/>
      <c r="SUR209" s="25"/>
      <c r="SUS209" s="25"/>
      <c r="SUT209" s="25"/>
      <c r="SUU209" s="25"/>
      <c r="SUV209" s="25"/>
      <c r="SUW209" s="25"/>
      <c r="SUX209" s="25"/>
      <c r="SUY209" s="25"/>
      <c r="SUZ209" s="25"/>
      <c r="SVA209" s="25"/>
      <c r="SVB209" s="25"/>
      <c r="SVC209" s="25"/>
      <c r="SVD209" s="25"/>
      <c r="SVE209" s="25"/>
      <c r="SVF209" s="25"/>
      <c r="SVG209" s="25"/>
      <c r="SVH209" s="25"/>
      <c r="SVI209" s="25"/>
      <c r="SVJ209" s="25"/>
      <c r="SVK209" s="25"/>
      <c r="SVL209" s="25"/>
      <c r="SVM209" s="25"/>
      <c r="SVN209" s="25"/>
      <c r="SVO209" s="25"/>
      <c r="SVP209" s="25"/>
      <c r="SVQ209" s="25"/>
      <c r="SVR209" s="25"/>
      <c r="SVS209" s="25"/>
      <c r="SVT209" s="25"/>
      <c r="SVU209" s="25"/>
      <c r="SVV209" s="25"/>
      <c r="SVW209" s="25"/>
      <c r="SVX209" s="25"/>
      <c r="SVY209" s="25"/>
      <c r="SVZ209" s="25"/>
      <c r="SWA209" s="25"/>
      <c r="SWB209" s="25"/>
      <c r="SWC209" s="25"/>
      <c r="SWD209" s="25"/>
      <c r="SWE209" s="25"/>
      <c r="SWF209" s="25"/>
      <c r="SWG209" s="25"/>
      <c r="SWH209" s="25"/>
      <c r="SWI209" s="25"/>
      <c r="SWJ209" s="25"/>
      <c r="SWK209" s="25"/>
      <c r="SWL209" s="25"/>
      <c r="SWM209" s="25"/>
      <c r="SWN209" s="25"/>
      <c r="SWO209" s="25"/>
      <c r="SWP209" s="25"/>
      <c r="SWQ209" s="25"/>
      <c r="SWR209" s="25"/>
      <c r="SWS209" s="25"/>
      <c r="SWT209" s="25"/>
      <c r="SWU209" s="25"/>
      <c r="SWV209" s="25"/>
      <c r="SWW209" s="25"/>
      <c r="SWX209" s="25"/>
      <c r="SWY209" s="25"/>
      <c r="SWZ209" s="25"/>
      <c r="SXA209" s="25"/>
      <c r="SXB209" s="25"/>
      <c r="SXC209" s="25"/>
      <c r="SXD209" s="25"/>
      <c r="SXE209" s="25"/>
      <c r="SXF209" s="25"/>
      <c r="SXG209" s="25"/>
      <c r="SXH209" s="25"/>
      <c r="SXI209" s="25"/>
      <c r="SXJ209" s="25"/>
      <c r="SXK209" s="25"/>
      <c r="SXL209" s="25"/>
      <c r="SXM209" s="25"/>
      <c r="SXN209" s="25"/>
      <c r="SXO209" s="25"/>
      <c r="SXP209" s="25"/>
      <c r="SXQ209" s="25"/>
      <c r="SXR209" s="25"/>
      <c r="SXS209" s="25"/>
      <c r="SXT209" s="25"/>
      <c r="SXU209" s="25"/>
      <c r="SXV209" s="25"/>
      <c r="SXW209" s="25"/>
      <c r="SXX209" s="25"/>
      <c r="SXY209" s="25"/>
      <c r="SXZ209" s="25"/>
      <c r="SYA209" s="25"/>
      <c r="SYB209" s="25"/>
      <c r="SYC209" s="25"/>
      <c r="SYD209" s="25"/>
      <c r="SYE209" s="25"/>
      <c r="SYF209" s="25"/>
      <c r="SYG209" s="25"/>
      <c r="SYH209" s="25"/>
      <c r="SYI209" s="25"/>
      <c r="SYJ209" s="25"/>
      <c r="SYK209" s="25"/>
      <c r="SYL209" s="25"/>
      <c r="SYM209" s="25"/>
      <c r="SYN209" s="25"/>
      <c r="SYO209" s="25"/>
      <c r="SYP209" s="25"/>
      <c r="SYQ209" s="25"/>
      <c r="SYR209" s="25"/>
      <c r="SYS209" s="25"/>
      <c r="SYT209" s="25"/>
      <c r="SYU209" s="25"/>
      <c r="SYV209" s="25"/>
      <c r="SYW209" s="25"/>
      <c r="SYX209" s="25"/>
      <c r="SYY209" s="25"/>
      <c r="SYZ209" s="25"/>
      <c r="SZA209" s="25"/>
      <c r="SZB209" s="25"/>
      <c r="SZC209" s="25"/>
      <c r="SZD209" s="25"/>
      <c r="SZE209" s="25"/>
      <c r="SZF209" s="25"/>
      <c r="SZG209" s="25"/>
      <c r="SZH209" s="25"/>
      <c r="SZI209" s="25"/>
      <c r="SZJ209" s="25"/>
      <c r="SZK209" s="25"/>
      <c r="SZL209" s="25"/>
      <c r="SZM209" s="25"/>
      <c r="SZN209" s="25"/>
      <c r="SZO209" s="25"/>
      <c r="SZP209" s="25"/>
      <c r="SZQ209" s="25"/>
      <c r="SZR209" s="25"/>
      <c r="SZS209" s="25"/>
      <c r="SZT209" s="25"/>
      <c r="SZU209" s="25"/>
      <c r="SZV209" s="25"/>
      <c r="SZW209" s="25"/>
      <c r="SZX209" s="25"/>
      <c r="SZY209" s="25"/>
      <c r="SZZ209" s="25"/>
      <c r="TAA209" s="25"/>
      <c r="TAB209" s="25"/>
      <c r="TAC209" s="25"/>
      <c r="TAD209" s="25"/>
      <c r="TAE209" s="25"/>
      <c r="TAF209" s="25"/>
      <c r="TAG209" s="25"/>
      <c r="TAH209" s="25"/>
      <c r="TAI209" s="25"/>
      <c r="TAJ209" s="25"/>
      <c r="TAK209" s="25"/>
      <c r="TAL209" s="25"/>
      <c r="TAM209" s="25"/>
      <c r="TAN209" s="25"/>
      <c r="TAO209" s="25"/>
      <c r="TAP209" s="25"/>
      <c r="TAQ209" s="25"/>
      <c r="TAR209" s="25"/>
      <c r="TAS209" s="25"/>
      <c r="TAT209" s="25"/>
      <c r="TAU209" s="25"/>
      <c r="TAV209" s="25"/>
      <c r="TAW209" s="25"/>
      <c r="TAX209" s="25"/>
      <c r="TAY209" s="25"/>
      <c r="TAZ209" s="25"/>
      <c r="TBA209" s="25"/>
      <c r="TBB209" s="25"/>
      <c r="TBC209" s="25"/>
      <c r="TBD209" s="25"/>
      <c r="TBE209" s="25"/>
      <c r="TBF209" s="25"/>
      <c r="TBG209" s="25"/>
      <c r="TBH209" s="25"/>
      <c r="TBI209" s="25"/>
      <c r="TBJ209" s="25"/>
      <c r="TBK209" s="25"/>
      <c r="TBL209" s="25"/>
      <c r="TBM209" s="25"/>
      <c r="TBN209" s="25"/>
      <c r="TBO209" s="25"/>
      <c r="TBP209" s="25"/>
      <c r="TBQ209" s="25"/>
      <c r="TBR209" s="25"/>
      <c r="TBS209" s="25"/>
      <c r="TBT209" s="25"/>
      <c r="TBU209" s="25"/>
      <c r="TBV209" s="25"/>
      <c r="TBW209" s="25"/>
      <c r="TBX209" s="25"/>
      <c r="TBY209" s="25"/>
      <c r="TBZ209" s="25"/>
      <c r="TCA209" s="25"/>
      <c r="TCB209" s="25"/>
      <c r="TCC209" s="25"/>
      <c r="TCD209" s="25"/>
      <c r="TCE209" s="25"/>
      <c r="TCF209" s="25"/>
      <c r="TCG209" s="25"/>
      <c r="TCH209" s="25"/>
      <c r="TCI209" s="25"/>
      <c r="TCJ209" s="25"/>
      <c r="TCK209" s="25"/>
      <c r="TCL209" s="25"/>
      <c r="TCM209" s="25"/>
      <c r="TCN209" s="25"/>
      <c r="TCO209" s="25"/>
      <c r="TCP209" s="25"/>
      <c r="TCQ209" s="25"/>
      <c r="TCR209" s="25"/>
      <c r="TCS209" s="25"/>
      <c r="TCT209" s="25"/>
      <c r="TCU209" s="25"/>
      <c r="TCV209" s="25"/>
      <c r="TCW209" s="25"/>
      <c r="TCX209" s="25"/>
      <c r="TCY209" s="25"/>
      <c r="TCZ209" s="25"/>
      <c r="TDA209" s="25"/>
      <c r="TDB209" s="25"/>
      <c r="TDC209" s="25"/>
      <c r="TDD209" s="25"/>
      <c r="TDE209" s="25"/>
      <c r="TDF209" s="25"/>
      <c r="TDG209" s="25"/>
      <c r="TDH209" s="25"/>
      <c r="TDI209" s="25"/>
      <c r="TDJ209" s="25"/>
      <c r="TDK209" s="25"/>
      <c r="TDL209" s="25"/>
      <c r="TDM209" s="25"/>
      <c r="TDN209" s="25"/>
      <c r="TDO209" s="25"/>
      <c r="TDP209" s="25"/>
      <c r="TDQ209" s="25"/>
      <c r="TDR209" s="25"/>
      <c r="TDS209" s="25"/>
      <c r="TDT209" s="25"/>
      <c r="TDU209" s="25"/>
      <c r="TDV209" s="25"/>
      <c r="TDW209" s="25"/>
      <c r="TDX209" s="25"/>
      <c r="TDY209" s="25"/>
      <c r="TDZ209" s="25"/>
      <c r="TEA209" s="25"/>
      <c r="TEB209" s="25"/>
      <c r="TEC209" s="25"/>
      <c r="TED209" s="25"/>
      <c r="TEE209" s="25"/>
      <c r="TEF209" s="25"/>
      <c r="TEG209" s="25"/>
      <c r="TEH209" s="25"/>
      <c r="TEI209" s="25"/>
      <c r="TEJ209" s="25"/>
      <c r="TEK209" s="25"/>
      <c r="TEL209" s="25"/>
      <c r="TEM209" s="25"/>
      <c r="TEN209" s="25"/>
      <c r="TEO209" s="25"/>
      <c r="TEP209" s="25"/>
      <c r="TEQ209" s="25"/>
      <c r="TER209" s="25"/>
      <c r="TES209" s="25"/>
      <c r="TET209" s="25"/>
      <c r="TEU209" s="25"/>
      <c r="TEV209" s="25"/>
      <c r="TEW209" s="25"/>
      <c r="TEX209" s="25"/>
      <c r="TEY209" s="25"/>
      <c r="TEZ209" s="25"/>
      <c r="TFA209" s="25"/>
      <c r="TFB209" s="25"/>
      <c r="TFC209" s="25"/>
      <c r="TFD209" s="25"/>
      <c r="TFE209" s="25"/>
      <c r="TFF209" s="25"/>
      <c r="TFG209" s="25"/>
      <c r="TFH209" s="25"/>
      <c r="TFI209" s="25"/>
      <c r="TFJ209" s="25"/>
      <c r="TFK209" s="25"/>
      <c r="TFL209" s="25"/>
      <c r="TFM209" s="25"/>
      <c r="TFN209" s="25"/>
      <c r="TFO209" s="25"/>
      <c r="TFP209" s="25"/>
      <c r="TFQ209" s="25"/>
      <c r="TFR209" s="25"/>
      <c r="TFS209" s="25"/>
      <c r="TFT209" s="25"/>
      <c r="TFU209" s="25"/>
      <c r="TFV209" s="25"/>
      <c r="TFW209" s="25"/>
      <c r="TFX209" s="25"/>
      <c r="TFY209" s="25"/>
      <c r="TFZ209" s="25"/>
      <c r="TGA209" s="25"/>
      <c r="TGB209" s="25"/>
      <c r="TGC209" s="25"/>
      <c r="TGD209" s="25"/>
      <c r="TGE209" s="25"/>
      <c r="TGF209" s="25"/>
      <c r="TGG209" s="25"/>
      <c r="TGH209" s="25"/>
      <c r="TGI209" s="25"/>
      <c r="TGJ209" s="25"/>
      <c r="TGK209" s="25"/>
      <c r="TGL209" s="25"/>
      <c r="TGM209" s="25"/>
      <c r="TGN209" s="25"/>
      <c r="TGO209" s="25"/>
      <c r="TGP209" s="25"/>
      <c r="TGQ209" s="25"/>
      <c r="TGR209" s="25"/>
      <c r="TGS209" s="25"/>
      <c r="TGT209" s="25"/>
      <c r="TGU209" s="25"/>
      <c r="TGV209" s="25"/>
      <c r="TGW209" s="25"/>
      <c r="TGX209" s="25"/>
      <c r="TGY209" s="25"/>
      <c r="TGZ209" s="25"/>
      <c r="THA209" s="25"/>
      <c r="THB209" s="25"/>
      <c r="THC209" s="25"/>
      <c r="THD209" s="25"/>
      <c r="THE209" s="25"/>
      <c r="THF209" s="25"/>
      <c r="THG209" s="25"/>
      <c r="THH209" s="25"/>
      <c r="THI209" s="25"/>
      <c r="THJ209" s="25"/>
      <c r="THK209" s="25"/>
      <c r="THL209" s="25"/>
      <c r="THM209" s="25"/>
      <c r="THN209" s="25"/>
      <c r="THO209" s="25"/>
      <c r="THP209" s="25"/>
      <c r="THQ209" s="25"/>
      <c r="THR209" s="25"/>
      <c r="THS209" s="25"/>
      <c r="THT209" s="25"/>
      <c r="THU209" s="25"/>
      <c r="THV209" s="25"/>
      <c r="THW209" s="25"/>
      <c r="THX209" s="25"/>
      <c r="THY209" s="25"/>
      <c r="THZ209" s="25"/>
      <c r="TIA209" s="25"/>
      <c r="TIB209" s="25"/>
      <c r="TIC209" s="25"/>
      <c r="TID209" s="25"/>
      <c r="TIE209" s="25"/>
      <c r="TIF209" s="25"/>
      <c r="TIG209" s="25"/>
      <c r="TIH209" s="25"/>
      <c r="TII209" s="25"/>
      <c r="TIJ209" s="25"/>
      <c r="TIK209" s="25"/>
      <c r="TIL209" s="25"/>
      <c r="TIM209" s="25"/>
      <c r="TIN209" s="25"/>
      <c r="TIO209" s="25"/>
      <c r="TIP209" s="25"/>
      <c r="TIQ209" s="25"/>
      <c r="TIR209" s="25"/>
      <c r="TIS209" s="25"/>
      <c r="TIT209" s="25"/>
      <c r="TIU209" s="25"/>
      <c r="TIV209" s="25"/>
      <c r="TIW209" s="25"/>
      <c r="TIX209" s="25"/>
      <c r="TIY209" s="25"/>
      <c r="TIZ209" s="25"/>
      <c r="TJA209" s="25"/>
      <c r="TJB209" s="25"/>
      <c r="TJC209" s="25"/>
      <c r="TJD209" s="25"/>
      <c r="TJE209" s="25"/>
      <c r="TJF209" s="25"/>
      <c r="TJG209" s="25"/>
      <c r="TJH209" s="25"/>
      <c r="TJI209" s="25"/>
      <c r="TJJ209" s="25"/>
      <c r="TJK209" s="25"/>
      <c r="TJL209" s="25"/>
      <c r="TJM209" s="25"/>
      <c r="TJN209" s="25"/>
      <c r="TJO209" s="25"/>
      <c r="TJP209" s="25"/>
      <c r="TJQ209" s="25"/>
      <c r="TJR209" s="25"/>
      <c r="TJS209" s="25"/>
      <c r="TJT209" s="25"/>
      <c r="TJU209" s="25"/>
      <c r="TJV209" s="25"/>
      <c r="TJW209" s="25"/>
      <c r="TJX209" s="25"/>
      <c r="TJY209" s="25"/>
      <c r="TJZ209" s="25"/>
      <c r="TKA209" s="25"/>
      <c r="TKB209" s="25"/>
      <c r="TKC209" s="25"/>
      <c r="TKD209" s="25"/>
      <c r="TKE209" s="25"/>
      <c r="TKF209" s="25"/>
      <c r="TKG209" s="25"/>
      <c r="TKH209" s="25"/>
      <c r="TKI209" s="25"/>
      <c r="TKJ209" s="25"/>
      <c r="TKK209" s="25"/>
      <c r="TKL209" s="25"/>
      <c r="TKM209" s="25"/>
      <c r="TKN209" s="25"/>
      <c r="TKO209" s="25"/>
      <c r="TKP209" s="25"/>
      <c r="TKQ209" s="25"/>
      <c r="TKR209" s="25"/>
      <c r="TKS209" s="25"/>
      <c r="TKT209" s="25"/>
      <c r="TKU209" s="25"/>
      <c r="TKV209" s="25"/>
      <c r="TKW209" s="25"/>
      <c r="TKX209" s="25"/>
      <c r="TKY209" s="25"/>
      <c r="TKZ209" s="25"/>
      <c r="TLA209" s="25"/>
      <c r="TLB209" s="25"/>
      <c r="TLC209" s="25"/>
      <c r="TLD209" s="25"/>
      <c r="TLE209" s="25"/>
      <c r="TLF209" s="25"/>
      <c r="TLG209" s="25"/>
      <c r="TLH209" s="25"/>
      <c r="TLI209" s="25"/>
      <c r="TLJ209" s="25"/>
      <c r="TLK209" s="25"/>
      <c r="TLL209" s="25"/>
      <c r="TLM209" s="25"/>
      <c r="TLN209" s="25"/>
      <c r="TLO209" s="25"/>
      <c r="TLP209" s="25"/>
      <c r="TLQ209" s="25"/>
      <c r="TLR209" s="25"/>
      <c r="TLS209" s="25"/>
      <c r="TLT209" s="25"/>
      <c r="TLU209" s="25"/>
      <c r="TLV209" s="25"/>
      <c r="TLW209" s="25"/>
      <c r="TLX209" s="25"/>
      <c r="TLY209" s="25"/>
      <c r="TLZ209" s="25"/>
      <c r="TMA209" s="25"/>
      <c r="TMB209" s="25"/>
      <c r="TMC209" s="25"/>
      <c r="TMD209" s="25"/>
      <c r="TME209" s="25"/>
      <c r="TMF209" s="25"/>
      <c r="TMG209" s="25"/>
      <c r="TMH209" s="25"/>
      <c r="TMI209" s="25"/>
      <c r="TMJ209" s="25"/>
      <c r="TMK209" s="25"/>
      <c r="TML209" s="25"/>
      <c r="TMM209" s="25"/>
      <c r="TMN209" s="25"/>
      <c r="TMO209" s="25"/>
      <c r="TMP209" s="25"/>
      <c r="TMQ209" s="25"/>
      <c r="TMR209" s="25"/>
      <c r="TMS209" s="25"/>
      <c r="TMT209" s="25"/>
      <c r="TMU209" s="25"/>
      <c r="TMV209" s="25"/>
      <c r="TMW209" s="25"/>
      <c r="TMX209" s="25"/>
      <c r="TMY209" s="25"/>
      <c r="TMZ209" s="25"/>
      <c r="TNA209" s="25"/>
      <c r="TNB209" s="25"/>
      <c r="TNC209" s="25"/>
      <c r="TND209" s="25"/>
      <c r="TNE209" s="25"/>
      <c r="TNF209" s="25"/>
      <c r="TNG209" s="25"/>
      <c r="TNH209" s="25"/>
      <c r="TNI209" s="25"/>
      <c r="TNJ209" s="25"/>
      <c r="TNK209" s="25"/>
      <c r="TNL209" s="25"/>
      <c r="TNM209" s="25"/>
      <c r="TNN209" s="25"/>
      <c r="TNO209" s="25"/>
      <c r="TNP209" s="25"/>
      <c r="TNQ209" s="25"/>
      <c r="TNR209" s="25"/>
      <c r="TNS209" s="25"/>
      <c r="TNT209" s="25"/>
      <c r="TNU209" s="25"/>
      <c r="TNV209" s="25"/>
      <c r="TNW209" s="25"/>
      <c r="TNX209" s="25"/>
      <c r="TNY209" s="25"/>
      <c r="TNZ209" s="25"/>
      <c r="TOA209" s="25"/>
      <c r="TOB209" s="25"/>
      <c r="TOC209" s="25"/>
      <c r="TOD209" s="25"/>
      <c r="TOE209" s="25"/>
      <c r="TOF209" s="25"/>
      <c r="TOG209" s="25"/>
      <c r="TOH209" s="25"/>
      <c r="TOI209" s="25"/>
      <c r="TOJ209" s="25"/>
      <c r="TOK209" s="25"/>
      <c r="TOL209" s="25"/>
      <c r="TOM209" s="25"/>
      <c r="TON209" s="25"/>
      <c r="TOO209" s="25"/>
      <c r="TOP209" s="25"/>
      <c r="TOQ209" s="25"/>
      <c r="TOR209" s="25"/>
      <c r="TOS209" s="25"/>
      <c r="TOT209" s="25"/>
      <c r="TOU209" s="25"/>
      <c r="TOV209" s="25"/>
      <c r="TOW209" s="25"/>
      <c r="TOX209" s="25"/>
      <c r="TOY209" s="25"/>
      <c r="TOZ209" s="25"/>
      <c r="TPA209" s="25"/>
      <c r="TPB209" s="25"/>
      <c r="TPC209" s="25"/>
      <c r="TPD209" s="25"/>
      <c r="TPE209" s="25"/>
      <c r="TPF209" s="25"/>
      <c r="TPG209" s="25"/>
      <c r="TPH209" s="25"/>
      <c r="TPI209" s="25"/>
      <c r="TPJ209" s="25"/>
      <c r="TPK209" s="25"/>
      <c r="TPL209" s="25"/>
      <c r="TPM209" s="25"/>
      <c r="TPN209" s="25"/>
      <c r="TPO209" s="25"/>
      <c r="TPP209" s="25"/>
      <c r="TPQ209" s="25"/>
      <c r="TPR209" s="25"/>
      <c r="TPS209" s="25"/>
      <c r="TPT209" s="25"/>
      <c r="TPU209" s="25"/>
      <c r="TPV209" s="25"/>
      <c r="TPW209" s="25"/>
      <c r="TPX209" s="25"/>
      <c r="TPY209" s="25"/>
      <c r="TPZ209" s="25"/>
      <c r="TQA209" s="25"/>
      <c r="TQB209" s="25"/>
      <c r="TQC209" s="25"/>
      <c r="TQD209" s="25"/>
      <c r="TQE209" s="25"/>
      <c r="TQF209" s="25"/>
      <c r="TQG209" s="25"/>
      <c r="TQH209" s="25"/>
      <c r="TQI209" s="25"/>
      <c r="TQJ209" s="25"/>
      <c r="TQK209" s="25"/>
      <c r="TQL209" s="25"/>
      <c r="TQM209" s="25"/>
      <c r="TQN209" s="25"/>
      <c r="TQO209" s="25"/>
      <c r="TQP209" s="25"/>
      <c r="TQQ209" s="25"/>
      <c r="TQR209" s="25"/>
      <c r="TQS209" s="25"/>
      <c r="TQT209" s="25"/>
      <c r="TQU209" s="25"/>
      <c r="TQV209" s="25"/>
      <c r="TQW209" s="25"/>
      <c r="TQX209" s="25"/>
      <c r="TQY209" s="25"/>
      <c r="TQZ209" s="25"/>
      <c r="TRA209" s="25"/>
      <c r="TRB209" s="25"/>
      <c r="TRC209" s="25"/>
      <c r="TRD209" s="25"/>
      <c r="TRE209" s="25"/>
      <c r="TRF209" s="25"/>
      <c r="TRG209" s="25"/>
      <c r="TRH209" s="25"/>
      <c r="TRI209" s="25"/>
      <c r="TRJ209" s="25"/>
      <c r="TRK209" s="25"/>
      <c r="TRL209" s="25"/>
      <c r="TRM209" s="25"/>
      <c r="TRN209" s="25"/>
      <c r="TRO209" s="25"/>
      <c r="TRP209" s="25"/>
      <c r="TRQ209" s="25"/>
      <c r="TRR209" s="25"/>
      <c r="TRS209" s="25"/>
      <c r="TRT209" s="25"/>
      <c r="TRU209" s="25"/>
      <c r="TRV209" s="25"/>
      <c r="TRW209" s="25"/>
      <c r="TRX209" s="25"/>
      <c r="TRY209" s="25"/>
      <c r="TRZ209" s="25"/>
      <c r="TSA209" s="25"/>
      <c r="TSB209" s="25"/>
      <c r="TSC209" s="25"/>
      <c r="TSD209" s="25"/>
      <c r="TSE209" s="25"/>
      <c r="TSF209" s="25"/>
      <c r="TSG209" s="25"/>
      <c r="TSH209" s="25"/>
      <c r="TSI209" s="25"/>
      <c r="TSJ209" s="25"/>
      <c r="TSK209" s="25"/>
      <c r="TSL209" s="25"/>
      <c r="TSM209" s="25"/>
      <c r="TSN209" s="25"/>
      <c r="TSO209" s="25"/>
      <c r="TSP209" s="25"/>
      <c r="TSQ209" s="25"/>
      <c r="TSR209" s="25"/>
      <c r="TSS209" s="25"/>
      <c r="TST209" s="25"/>
      <c r="TSU209" s="25"/>
      <c r="TSV209" s="25"/>
      <c r="TSW209" s="25"/>
      <c r="TSX209" s="25"/>
      <c r="TSY209" s="25"/>
      <c r="TSZ209" s="25"/>
      <c r="TTA209" s="25"/>
      <c r="TTB209" s="25"/>
      <c r="TTC209" s="25"/>
      <c r="TTD209" s="25"/>
      <c r="TTE209" s="25"/>
      <c r="TTF209" s="25"/>
      <c r="TTG209" s="25"/>
      <c r="TTH209" s="25"/>
      <c r="TTI209" s="25"/>
      <c r="TTJ209" s="25"/>
      <c r="TTK209" s="25"/>
      <c r="TTL209" s="25"/>
      <c r="TTM209" s="25"/>
      <c r="TTN209" s="25"/>
      <c r="TTO209" s="25"/>
      <c r="TTP209" s="25"/>
      <c r="TTQ209" s="25"/>
      <c r="TTR209" s="25"/>
      <c r="TTS209" s="25"/>
      <c r="TTT209" s="25"/>
      <c r="TTU209" s="25"/>
      <c r="TTV209" s="25"/>
      <c r="TTW209" s="25"/>
      <c r="TTX209" s="25"/>
      <c r="TTY209" s="25"/>
      <c r="TTZ209" s="25"/>
      <c r="TUA209" s="25"/>
      <c r="TUB209" s="25"/>
      <c r="TUC209" s="25"/>
      <c r="TUD209" s="25"/>
      <c r="TUE209" s="25"/>
      <c r="TUF209" s="25"/>
      <c r="TUG209" s="25"/>
      <c r="TUH209" s="25"/>
      <c r="TUI209" s="25"/>
      <c r="TUJ209" s="25"/>
      <c r="TUK209" s="25"/>
      <c r="TUL209" s="25"/>
      <c r="TUM209" s="25"/>
      <c r="TUN209" s="25"/>
      <c r="TUO209" s="25"/>
      <c r="TUP209" s="25"/>
      <c r="TUQ209" s="25"/>
      <c r="TUR209" s="25"/>
      <c r="TUS209" s="25"/>
      <c r="TUT209" s="25"/>
      <c r="TUU209" s="25"/>
      <c r="TUV209" s="25"/>
      <c r="TUW209" s="25"/>
      <c r="TUX209" s="25"/>
      <c r="TUY209" s="25"/>
      <c r="TUZ209" s="25"/>
      <c r="TVA209" s="25"/>
      <c r="TVB209" s="25"/>
      <c r="TVC209" s="25"/>
      <c r="TVD209" s="25"/>
      <c r="TVE209" s="25"/>
      <c r="TVF209" s="25"/>
      <c r="TVG209" s="25"/>
      <c r="TVH209" s="25"/>
      <c r="TVI209" s="25"/>
      <c r="TVJ209" s="25"/>
      <c r="TVK209" s="25"/>
      <c r="TVL209" s="25"/>
      <c r="TVM209" s="25"/>
      <c r="TVN209" s="25"/>
      <c r="TVO209" s="25"/>
      <c r="TVP209" s="25"/>
      <c r="TVQ209" s="25"/>
      <c r="TVR209" s="25"/>
      <c r="TVS209" s="25"/>
      <c r="TVT209" s="25"/>
      <c r="TVU209" s="25"/>
      <c r="TVV209" s="25"/>
      <c r="TVW209" s="25"/>
      <c r="TVX209" s="25"/>
      <c r="TVY209" s="25"/>
      <c r="TVZ209" s="25"/>
      <c r="TWA209" s="25"/>
      <c r="TWB209" s="25"/>
      <c r="TWC209" s="25"/>
      <c r="TWD209" s="25"/>
      <c r="TWE209" s="25"/>
      <c r="TWF209" s="25"/>
      <c r="TWG209" s="25"/>
      <c r="TWH209" s="25"/>
      <c r="TWI209" s="25"/>
      <c r="TWJ209" s="25"/>
      <c r="TWK209" s="25"/>
      <c r="TWL209" s="25"/>
      <c r="TWM209" s="25"/>
      <c r="TWN209" s="25"/>
      <c r="TWO209" s="25"/>
      <c r="TWP209" s="25"/>
      <c r="TWQ209" s="25"/>
      <c r="TWR209" s="25"/>
      <c r="TWS209" s="25"/>
      <c r="TWT209" s="25"/>
      <c r="TWU209" s="25"/>
      <c r="TWV209" s="25"/>
      <c r="TWW209" s="25"/>
      <c r="TWX209" s="25"/>
      <c r="TWY209" s="25"/>
      <c r="TWZ209" s="25"/>
      <c r="TXA209" s="25"/>
      <c r="TXB209" s="25"/>
      <c r="TXC209" s="25"/>
      <c r="TXD209" s="25"/>
      <c r="TXE209" s="25"/>
      <c r="TXF209" s="25"/>
      <c r="TXG209" s="25"/>
      <c r="TXH209" s="25"/>
      <c r="TXI209" s="25"/>
      <c r="TXJ209" s="25"/>
      <c r="TXK209" s="25"/>
      <c r="TXL209" s="25"/>
      <c r="TXM209" s="25"/>
      <c r="TXN209" s="25"/>
      <c r="TXO209" s="25"/>
      <c r="TXP209" s="25"/>
      <c r="TXQ209" s="25"/>
      <c r="TXR209" s="25"/>
      <c r="TXS209" s="25"/>
      <c r="TXT209" s="25"/>
      <c r="TXU209" s="25"/>
      <c r="TXV209" s="25"/>
      <c r="TXW209" s="25"/>
      <c r="TXX209" s="25"/>
      <c r="TXY209" s="25"/>
      <c r="TXZ209" s="25"/>
      <c r="TYA209" s="25"/>
      <c r="TYB209" s="25"/>
      <c r="TYC209" s="25"/>
      <c r="TYD209" s="25"/>
      <c r="TYE209" s="25"/>
      <c r="TYF209" s="25"/>
      <c r="TYG209" s="25"/>
      <c r="TYH209" s="25"/>
      <c r="TYI209" s="25"/>
      <c r="TYJ209" s="25"/>
      <c r="TYK209" s="25"/>
      <c r="TYL209" s="25"/>
      <c r="TYM209" s="25"/>
      <c r="TYN209" s="25"/>
      <c r="TYO209" s="25"/>
      <c r="TYP209" s="25"/>
      <c r="TYQ209" s="25"/>
      <c r="TYR209" s="25"/>
      <c r="TYS209" s="25"/>
      <c r="TYT209" s="25"/>
      <c r="TYU209" s="25"/>
      <c r="TYV209" s="25"/>
      <c r="TYW209" s="25"/>
      <c r="TYX209" s="25"/>
      <c r="TYY209" s="25"/>
      <c r="TYZ209" s="25"/>
      <c r="TZA209" s="25"/>
      <c r="TZB209" s="25"/>
      <c r="TZC209" s="25"/>
      <c r="TZD209" s="25"/>
      <c r="TZE209" s="25"/>
      <c r="TZF209" s="25"/>
      <c r="TZG209" s="25"/>
      <c r="TZH209" s="25"/>
      <c r="TZI209" s="25"/>
      <c r="TZJ209" s="25"/>
      <c r="TZK209" s="25"/>
      <c r="TZL209" s="25"/>
      <c r="TZM209" s="25"/>
      <c r="TZN209" s="25"/>
      <c r="TZO209" s="25"/>
      <c r="TZP209" s="25"/>
      <c r="TZQ209" s="25"/>
      <c r="TZR209" s="25"/>
      <c r="TZS209" s="25"/>
      <c r="TZT209" s="25"/>
      <c r="TZU209" s="25"/>
      <c r="TZV209" s="25"/>
      <c r="TZW209" s="25"/>
      <c r="TZX209" s="25"/>
      <c r="TZY209" s="25"/>
      <c r="TZZ209" s="25"/>
      <c r="UAA209" s="25"/>
      <c r="UAB209" s="25"/>
      <c r="UAC209" s="25"/>
      <c r="UAD209" s="25"/>
      <c r="UAE209" s="25"/>
      <c r="UAF209" s="25"/>
      <c r="UAG209" s="25"/>
      <c r="UAH209" s="25"/>
      <c r="UAI209" s="25"/>
      <c r="UAJ209" s="25"/>
      <c r="UAK209" s="25"/>
      <c r="UAL209" s="25"/>
      <c r="UAM209" s="25"/>
      <c r="UAN209" s="25"/>
      <c r="UAO209" s="25"/>
      <c r="UAP209" s="25"/>
      <c r="UAQ209" s="25"/>
      <c r="UAR209" s="25"/>
      <c r="UAS209" s="25"/>
      <c r="UAT209" s="25"/>
      <c r="UAU209" s="25"/>
      <c r="UAV209" s="25"/>
      <c r="UAW209" s="25"/>
      <c r="UAX209" s="25"/>
      <c r="UAY209" s="25"/>
      <c r="UAZ209" s="25"/>
      <c r="UBA209" s="25"/>
      <c r="UBB209" s="25"/>
      <c r="UBC209" s="25"/>
      <c r="UBD209" s="25"/>
      <c r="UBE209" s="25"/>
      <c r="UBF209" s="25"/>
      <c r="UBG209" s="25"/>
      <c r="UBH209" s="25"/>
      <c r="UBI209" s="25"/>
      <c r="UBJ209" s="25"/>
      <c r="UBK209" s="25"/>
      <c r="UBL209" s="25"/>
      <c r="UBM209" s="25"/>
      <c r="UBN209" s="25"/>
      <c r="UBO209" s="25"/>
      <c r="UBP209" s="25"/>
      <c r="UBQ209" s="25"/>
      <c r="UBR209" s="25"/>
      <c r="UBS209" s="25"/>
      <c r="UBT209" s="25"/>
      <c r="UBU209" s="25"/>
      <c r="UBV209" s="25"/>
      <c r="UBW209" s="25"/>
      <c r="UBX209" s="25"/>
      <c r="UBY209" s="25"/>
      <c r="UBZ209" s="25"/>
      <c r="UCA209" s="25"/>
      <c r="UCB209" s="25"/>
      <c r="UCC209" s="25"/>
      <c r="UCD209" s="25"/>
      <c r="UCE209" s="25"/>
      <c r="UCF209" s="25"/>
      <c r="UCG209" s="25"/>
      <c r="UCH209" s="25"/>
      <c r="UCI209" s="25"/>
      <c r="UCJ209" s="25"/>
      <c r="UCK209" s="25"/>
      <c r="UCL209" s="25"/>
      <c r="UCM209" s="25"/>
      <c r="UCN209" s="25"/>
      <c r="UCO209" s="25"/>
      <c r="UCP209" s="25"/>
      <c r="UCQ209" s="25"/>
      <c r="UCR209" s="25"/>
      <c r="UCS209" s="25"/>
      <c r="UCT209" s="25"/>
      <c r="UCU209" s="25"/>
      <c r="UCV209" s="25"/>
      <c r="UCW209" s="25"/>
      <c r="UCX209" s="25"/>
      <c r="UCY209" s="25"/>
      <c r="UCZ209" s="25"/>
      <c r="UDA209" s="25"/>
      <c r="UDB209" s="25"/>
      <c r="UDC209" s="25"/>
      <c r="UDD209" s="25"/>
      <c r="UDE209" s="25"/>
      <c r="UDF209" s="25"/>
      <c r="UDG209" s="25"/>
      <c r="UDH209" s="25"/>
      <c r="UDI209" s="25"/>
      <c r="UDJ209" s="25"/>
      <c r="UDK209" s="25"/>
      <c r="UDL209" s="25"/>
      <c r="UDM209" s="25"/>
      <c r="UDN209" s="25"/>
      <c r="UDO209" s="25"/>
      <c r="UDP209" s="25"/>
      <c r="UDQ209" s="25"/>
      <c r="UDR209" s="25"/>
      <c r="UDS209" s="25"/>
      <c r="UDT209" s="25"/>
      <c r="UDU209" s="25"/>
      <c r="UDV209" s="25"/>
      <c r="UDW209" s="25"/>
      <c r="UDX209" s="25"/>
      <c r="UDY209" s="25"/>
      <c r="UDZ209" s="25"/>
      <c r="UEA209" s="25"/>
      <c r="UEB209" s="25"/>
      <c r="UEC209" s="25"/>
      <c r="UED209" s="25"/>
      <c r="UEE209" s="25"/>
      <c r="UEF209" s="25"/>
      <c r="UEG209" s="25"/>
      <c r="UEH209" s="25"/>
      <c r="UEI209" s="25"/>
      <c r="UEJ209" s="25"/>
      <c r="UEK209" s="25"/>
      <c r="UEL209" s="25"/>
      <c r="UEM209" s="25"/>
      <c r="UEN209" s="25"/>
      <c r="UEO209" s="25"/>
      <c r="UEP209" s="25"/>
      <c r="UEQ209" s="25"/>
      <c r="UER209" s="25"/>
      <c r="UES209" s="25"/>
      <c r="UET209" s="25"/>
      <c r="UEU209" s="25"/>
      <c r="UEV209" s="25"/>
      <c r="UEW209" s="25"/>
      <c r="UEX209" s="25"/>
      <c r="UEY209" s="25"/>
      <c r="UEZ209" s="25"/>
      <c r="UFA209" s="25"/>
      <c r="UFB209" s="25"/>
      <c r="UFC209" s="25"/>
      <c r="UFD209" s="25"/>
      <c r="UFE209" s="25"/>
      <c r="UFF209" s="25"/>
      <c r="UFG209" s="25"/>
      <c r="UFH209" s="25"/>
      <c r="UFI209" s="25"/>
      <c r="UFJ209" s="25"/>
      <c r="UFK209" s="25"/>
      <c r="UFL209" s="25"/>
      <c r="UFM209" s="25"/>
      <c r="UFN209" s="25"/>
      <c r="UFO209" s="25"/>
      <c r="UFP209" s="25"/>
      <c r="UFQ209" s="25"/>
      <c r="UFR209" s="25"/>
      <c r="UFS209" s="25"/>
      <c r="UFT209" s="25"/>
      <c r="UFU209" s="25"/>
      <c r="UFV209" s="25"/>
      <c r="UFW209" s="25"/>
      <c r="UFX209" s="25"/>
      <c r="UFY209" s="25"/>
      <c r="UFZ209" s="25"/>
      <c r="UGA209" s="25"/>
      <c r="UGB209" s="25"/>
      <c r="UGC209" s="25"/>
      <c r="UGD209" s="25"/>
      <c r="UGE209" s="25"/>
      <c r="UGF209" s="25"/>
      <c r="UGG209" s="25"/>
      <c r="UGH209" s="25"/>
      <c r="UGI209" s="25"/>
      <c r="UGJ209" s="25"/>
      <c r="UGK209" s="25"/>
      <c r="UGL209" s="25"/>
      <c r="UGM209" s="25"/>
      <c r="UGN209" s="25"/>
      <c r="UGO209" s="25"/>
      <c r="UGP209" s="25"/>
      <c r="UGQ209" s="25"/>
      <c r="UGR209" s="25"/>
      <c r="UGS209" s="25"/>
      <c r="UGT209" s="25"/>
      <c r="UGU209" s="25"/>
      <c r="UGV209" s="25"/>
      <c r="UGW209" s="25"/>
      <c r="UGX209" s="25"/>
      <c r="UGY209" s="25"/>
      <c r="UGZ209" s="25"/>
      <c r="UHA209" s="25"/>
      <c r="UHB209" s="25"/>
      <c r="UHC209" s="25"/>
      <c r="UHD209" s="25"/>
      <c r="UHE209" s="25"/>
      <c r="UHF209" s="25"/>
      <c r="UHG209" s="25"/>
      <c r="UHH209" s="25"/>
      <c r="UHI209" s="25"/>
      <c r="UHJ209" s="25"/>
      <c r="UHK209" s="25"/>
      <c r="UHL209" s="25"/>
      <c r="UHM209" s="25"/>
      <c r="UHN209" s="25"/>
      <c r="UHO209" s="25"/>
      <c r="UHP209" s="25"/>
      <c r="UHQ209" s="25"/>
      <c r="UHR209" s="25"/>
      <c r="UHS209" s="25"/>
      <c r="UHT209" s="25"/>
      <c r="UHU209" s="25"/>
      <c r="UHV209" s="25"/>
      <c r="UHW209" s="25"/>
      <c r="UHX209" s="25"/>
      <c r="UHY209" s="25"/>
      <c r="UHZ209" s="25"/>
      <c r="UIA209" s="25"/>
      <c r="UIB209" s="25"/>
      <c r="UIC209" s="25"/>
      <c r="UID209" s="25"/>
      <c r="UIE209" s="25"/>
      <c r="UIF209" s="25"/>
      <c r="UIG209" s="25"/>
      <c r="UIH209" s="25"/>
      <c r="UII209" s="25"/>
      <c r="UIJ209" s="25"/>
      <c r="UIK209" s="25"/>
      <c r="UIL209" s="25"/>
      <c r="UIM209" s="25"/>
      <c r="UIN209" s="25"/>
      <c r="UIO209" s="25"/>
      <c r="UIP209" s="25"/>
      <c r="UIQ209" s="25"/>
      <c r="UIR209" s="25"/>
      <c r="UIS209" s="25"/>
      <c r="UIT209" s="25"/>
      <c r="UIU209" s="25"/>
      <c r="UIV209" s="25"/>
      <c r="UIW209" s="25"/>
      <c r="UIX209" s="25"/>
      <c r="UIY209" s="25"/>
      <c r="UIZ209" s="25"/>
      <c r="UJA209" s="25"/>
      <c r="UJB209" s="25"/>
      <c r="UJC209" s="25"/>
      <c r="UJD209" s="25"/>
      <c r="UJE209" s="25"/>
      <c r="UJF209" s="25"/>
      <c r="UJG209" s="25"/>
      <c r="UJH209" s="25"/>
      <c r="UJI209" s="25"/>
      <c r="UJJ209" s="25"/>
      <c r="UJK209" s="25"/>
      <c r="UJL209" s="25"/>
      <c r="UJM209" s="25"/>
      <c r="UJN209" s="25"/>
      <c r="UJO209" s="25"/>
      <c r="UJP209" s="25"/>
      <c r="UJQ209" s="25"/>
      <c r="UJR209" s="25"/>
      <c r="UJS209" s="25"/>
      <c r="UJT209" s="25"/>
      <c r="UJU209" s="25"/>
      <c r="UJV209" s="25"/>
      <c r="UJW209" s="25"/>
      <c r="UJX209" s="25"/>
      <c r="UJY209" s="25"/>
      <c r="UJZ209" s="25"/>
      <c r="UKA209" s="25"/>
      <c r="UKB209" s="25"/>
      <c r="UKC209" s="25"/>
      <c r="UKD209" s="25"/>
      <c r="UKE209" s="25"/>
      <c r="UKF209" s="25"/>
      <c r="UKG209" s="25"/>
      <c r="UKH209" s="25"/>
      <c r="UKI209" s="25"/>
      <c r="UKJ209" s="25"/>
      <c r="UKK209" s="25"/>
      <c r="UKL209" s="25"/>
      <c r="UKM209" s="25"/>
      <c r="UKN209" s="25"/>
      <c r="UKO209" s="25"/>
      <c r="UKP209" s="25"/>
      <c r="UKQ209" s="25"/>
      <c r="UKR209" s="25"/>
      <c r="UKS209" s="25"/>
      <c r="UKT209" s="25"/>
      <c r="UKU209" s="25"/>
      <c r="UKV209" s="25"/>
      <c r="UKW209" s="25"/>
      <c r="UKX209" s="25"/>
      <c r="UKY209" s="25"/>
      <c r="UKZ209" s="25"/>
      <c r="ULA209" s="25"/>
      <c r="ULB209" s="25"/>
      <c r="ULC209" s="25"/>
      <c r="ULD209" s="25"/>
      <c r="ULE209" s="25"/>
      <c r="ULF209" s="25"/>
      <c r="ULG209" s="25"/>
      <c r="ULH209" s="25"/>
      <c r="ULI209" s="25"/>
      <c r="ULJ209" s="25"/>
      <c r="ULK209" s="25"/>
      <c r="ULL209" s="25"/>
      <c r="ULM209" s="25"/>
      <c r="ULN209" s="25"/>
      <c r="ULO209" s="25"/>
      <c r="ULP209" s="25"/>
      <c r="ULQ209" s="25"/>
      <c r="ULR209" s="25"/>
      <c r="ULS209" s="25"/>
      <c r="ULT209" s="25"/>
      <c r="ULU209" s="25"/>
      <c r="ULV209" s="25"/>
      <c r="ULW209" s="25"/>
      <c r="ULX209" s="25"/>
      <c r="ULY209" s="25"/>
      <c r="ULZ209" s="25"/>
      <c r="UMA209" s="25"/>
      <c r="UMB209" s="25"/>
      <c r="UMC209" s="25"/>
      <c r="UMD209" s="25"/>
      <c r="UME209" s="25"/>
      <c r="UMF209" s="25"/>
      <c r="UMG209" s="25"/>
      <c r="UMH209" s="25"/>
      <c r="UMI209" s="25"/>
      <c r="UMJ209" s="25"/>
      <c r="UMK209" s="25"/>
      <c r="UML209" s="25"/>
      <c r="UMM209" s="25"/>
      <c r="UMN209" s="25"/>
      <c r="UMO209" s="25"/>
      <c r="UMP209" s="25"/>
      <c r="UMQ209" s="25"/>
      <c r="UMR209" s="25"/>
      <c r="UMS209" s="25"/>
      <c r="UMT209" s="25"/>
      <c r="UMU209" s="25"/>
      <c r="UMV209" s="25"/>
      <c r="UMW209" s="25"/>
      <c r="UMX209" s="25"/>
      <c r="UMY209" s="25"/>
      <c r="UMZ209" s="25"/>
      <c r="UNA209" s="25"/>
      <c r="UNB209" s="25"/>
      <c r="UNC209" s="25"/>
      <c r="UND209" s="25"/>
      <c r="UNE209" s="25"/>
      <c r="UNF209" s="25"/>
      <c r="UNG209" s="25"/>
      <c r="UNH209" s="25"/>
      <c r="UNI209" s="25"/>
      <c r="UNJ209" s="25"/>
      <c r="UNK209" s="25"/>
      <c r="UNL209" s="25"/>
      <c r="UNM209" s="25"/>
      <c r="UNN209" s="25"/>
      <c r="UNO209" s="25"/>
      <c r="UNP209" s="25"/>
      <c r="UNQ209" s="25"/>
      <c r="UNR209" s="25"/>
      <c r="UNS209" s="25"/>
      <c r="UNT209" s="25"/>
      <c r="UNU209" s="25"/>
      <c r="UNV209" s="25"/>
      <c r="UNW209" s="25"/>
      <c r="UNX209" s="25"/>
      <c r="UNY209" s="25"/>
      <c r="UNZ209" s="25"/>
      <c r="UOA209" s="25"/>
      <c r="UOB209" s="25"/>
      <c r="UOC209" s="25"/>
      <c r="UOD209" s="25"/>
      <c r="UOE209" s="25"/>
      <c r="UOF209" s="25"/>
      <c r="UOG209" s="25"/>
      <c r="UOH209" s="25"/>
      <c r="UOI209" s="25"/>
      <c r="UOJ209" s="25"/>
      <c r="UOK209" s="25"/>
      <c r="UOL209" s="25"/>
      <c r="UOM209" s="25"/>
      <c r="UON209" s="25"/>
      <c r="UOO209" s="25"/>
      <c r="UOP209" s="25"/>
      <c r="UOQ209" s="25"/>
      <c r="UOR209" s="25"/>
      <c r="UOS209" s="25"/>
      <c r="UOT209" s="25"/>
      <c r="UOU209" s="25"/>
      <c r="UOV209" s="25"/>
      <c r="UOW209" s="25"/>
      <c r="UOX209" s="25"/>
      <c r="UOY209" s="25"/>
      <c r="UOZ209" s="25"/>
      <c r="UPA209" s="25"/>
      <c r="UPB209" s="25"/>
      <c r="UPC209" s="25"/>
      <c r="UPD209" s="25"/>
      <c r="UPE209" s="25"/>
      <c r="UPF209" s="25"/>
      <c r="UPG209" s="25"/>
      <c r="UPH209" s="25"/>
      <c r="UPI209" s="25"/>
      <c r="UPJ209" s="25"/>
      <c r="UPK209" s="25"/>
      <c r="UPL209" s="25"/>
      <c r="UPM209" s="25"/>
      <c r="UPN209" s="25"/>
      <c r="UPO209" s="25"/>
      <c r="UPP209" s="25"/>
      <c r="UPQ209" s="25"/>
      <c r="UPR209" s="25"/>
      <c r="UPS209" s="25"/>
      <c r="UPT209" s="25"/>
      <c r="UPU209" s="25"/>
      <c r="UPV209" s="25"/>
      <c r="UPW209" s="25"/>
      <c r="UPX209" s="25"/>
      <c r="UPY209" s="25"/>
      <c r="UPZ209" s="25"/>
      <c r="UQA209" s="25"/>
      <c r="UQB209" s="25"/>
      <c r="UQC209" s="25"/>
      <c r="UQD209" s="25"/>
      <c r="UQE209" s="25"/>
      <c r="UQF209" s="25"/>
      <c r="UQG209" s="25"/>
      <c r="UQH209" s="25"/>
      <c r="UQI209" s="25"/>
      <c r="UQJ209" s="25"/>
      <c r="UQK209" s="25"/>
      <c r="UQL209" s="25"/>
      <c r="UQM209" s="25"/>
      <c r="UQN209" s="25"/>
      <c r="UQO209" s="25"/>
      <c r="UQP209" s="25"/>
      <c r="UQQ209" s="25"/>
      <c r="UQR209" s="25"/>
      <c r="UQS209" s="25"/>
      <c r="UQT209" s="25"/>
      <c r="UQU209" s="25"/>
      <c r="UQV209" s="25"/>
      <c r="UQW209" s="25"/>
      <c r="UQX209" s="25"/>
      <c r="UQY209" s="25"/>
      <c r="UQZ209" s="25"/>
      <c r="URA209" s="25"/>
      <c r="URB209" s="25"/>
      <c r="URC209" s="25"/>
      <c r="URD209" s="25"/>
      <c r="URE209" s="25"/>
      <c r="URF209" s="25"/>
      <c r="URG209" s="25"/>
      <c r="URH209" s="25"/>
      <c r="URI209" s="25"/>
      <c r="URJ209" s="25"/>
      <c r="URK209" s="25"/>
      <c r="URL209" s="25"/>
      <c r="URM209" s="25"/>
      <c r="URN209" s="25"/>
      <c r="URO209" s="25"/>
      <c r="URP209" s="25"/>
      <c r="URQ209" s="25"/>
      <c r="URR209" s="25"/>
      <c r="URS209" s="25"/>
      <c r="URT209" s="25"/>
      <c r="URU209" s="25"/>
      <c r="URV209" s="25"/>
      <c r="URW209" s="25"/>
      <c r="URX209" s="25"/>
      <c r="URY209" s="25"/>
      <c r="URZ209" s="25"/>
      <c r="USA209" s="25"/>
      <c r="USB209" s="25"/>
      <c r="USC209" s="25"/>
      <c r="USD209" s="25"/>
      <c r="USE209" s="25"/>
      <c r="USF209" s="25"/>
      <c r="USG209" s="25"/>
      <c r="USH209" s="25"/>
      <c r="USI209" s="25"/>
      <c r="USJ209" s="25"/>
      <c r="USK209" s="25"/>
      <c r="USL209" s="25"/>
      <c r="USM209" s="25"/>
      <c r="USN209" s="25"/>
      <c r="USO209" s="25"/>
      <c r="USP209" s="25"/>
      <c r="USQ209" s="25"/>
      <c r="USR209" s="25"/>
      <c r="USS209" s="25"/>
      <c r="UST209" s="25"/>
      <c r="USU209" s="25"/>
      <c r="USV209" s="25"/>
      <c r="USW209" s="25"/>
      <c r="USX209" s="25"/>
      <c r="USY209" s="25"/>
      <c r="USZ209" s="25"/>
      <c r="UTA209" s="25"/>
      <c r="UTB209" s="25"/>
      <c r="UTC209" s="25"/>
      <c r="UTD209" s="25"/>
      <c r="UTE209" s="25"/>
      <c r="UTF209" s="25"/>
      <c r="UTG209" s="25"/>
      <c r="UTH209" s="25"/>
      <c r="UTI209" s="25"/>
      <c r="UTJ209" s="25"/>
      <c r="UTK209" s="25"/>
      <c r="UTL209" s="25"/>
      <c r="UTM209" s="25"/>
      <c r="UTN209" s="25"/>
      <c r="UTO209" s="25"/>
      <c r="UTP209" s="25"/>
      <c r="UTQ209" s="25"/>
      <c r="UTR209" s="25"/>
      <c r="UTS209" s="25"/>
      <c r="UTT209" s="25"/>
      <c r="UTU209" s="25"/>
      <c r="UTV209" s="25"/>
      <c r="UTW209" s="25"/>
      <c r="UTX209" s="25"/>
      <c r="UTY209" s="25"/>
      <c r="UTZ209" s="25"/>
      <c r="UUA209" s="25"/>
      <c r="UUB209" s="25"/>
      <c r="UUC209" s="25"/>
      <c r="UUD209" s="25"/>
      <c r="UUE209" s="25"/>
      <c r="UUF209" s="25"/>
      <c r="UUG209" s="25"/>
      <c r="UUH209" s="25"/>
      <c r="UUI209" s="25"/>
      <c r="UUJ209" s="25"/>
      <c r="UUK209" s="25"/>
      <c r="UUL209" s="25"/>
      <c r="UUM209" s="25"/>
      <c r="UUN209" s="25"/>
      <c r="UUO209" s="25"/>
      <c r="UUP209" s="25"/>
      <c r="UUQ209" s="25"/>
      <c r="UUR209" s="25"/>
      <c r="UUS209" s="25"/>
      <c r="UUT209" s="25"/>
      <c r="UUU209" s="25"/>
      <c r="UUV209" s="25"/>
      <c r="UUW209" s="25"/>
      <c r="UUX209" s="25"/>
      <c r="UUY209" s="25"/>
      <c r="UUZ209" s="25"/>
      <c r="UVA209" s="25"/>
      <c r="UVB209" s="25"/>
      <c r="UVC209" s="25"/>
      <c r="UVD209" s="25"/>
      <c r="UVE209" s="25"/>
      <c r="UVF209" s="25"/>
      <c r="UVG209" s="25"/>
      <c r="UVH209" s="25"/>
      <c r="UVI209" s="25"/>
      <c r="UVJ209" s="25"/>
      <c r="UVK209" s="25"/>
      <c r="UVL209" s="25"/>
      <c r="UVM209" s="25"/>
      <c r="UVN209" s="25"/>
      <c r="UVO209" s="25"/>
      <c r="UVP209" s="25"/>
      <c r="UVQ209" s="25"/>
      <c r="UVR209" s="25"/>
      <c r="UVS209" s="25"/>
      <c r="UVT209" s="25"/>
      <c r="UVU209" s="25"/>
      <c r="UVV209" s="25"/>
      <c r="UVW209" s="25"/>
      <c r="UVX209" s="25"/>
      <c r="UVY209" s="25"/>
      <c r="UVZ209" s="25"/>
      <c r="UWA209" s="25"/>
      <c r="UWB209" s="25"/>
      <c r="UWC209" s="25"/>
      <c r="UWD209" s="25"/>
      <c r="UWE209" s="25"/>
      <c r="UWF209" s="25"/>
      <c r="UWG209" s="25"/>
      <c r="UWH209" s="25"/>
      <c r="UWI209" s="25"/>
      <c r="UWJ209" s="25"/>
      <c r="UWK209" s="25"/>
      <c r="UWL209" s="25"/>
      <c r="UWM209" s="25"/>
      <c r="UWN209" s="25"/>
      <c r="UWO209" s="25"/>
      <c r="UWP209" s="25"/>
      <c r="UWQ209" s="25"/>
      <c r="UWR209" s="25"/>
      <c r="UWS209" s="25"/>
      <c r="UWT209" s="25"/>
      <c r="UWU209" s="25"/>
      <c r="UWV209" s="25"/>
      <c r="UWW209" s="25"/>
      <c r="UWX209" s="25"/>
      <c r="UWY209" s="25"/>
      <c r="UWZ209" s="25"/>
      <c r="UXA209" s="25"/>
      <c r="UXB209" s="25"/>
      <c r="UXC209" s="25"/>
      <c r="UXD209" s="25"/>
      <c r="UXE209" s="25"/>
      <c r="UXF209" s="25"/>
      <c r="UXG209" s="25"/>
      <c r="UXH209" s="25"/>
      <c r="UXI209" s="25"/>
      <c r="UXJ209" s="25"/>
      <c r="UXK209" s="25"/>
      <c r="UXL209" s="25"/>
      <c r="UXM209" s="25"/>
      <c r="UXN209" s="25"/>
      <c r="UXO209" s="25"/>
      <c r="UXP209" s="25"/>
      <c r="UXQ209" s="25"/>
      <c r="UXR209" s="25"/>
      <c r="UXS209" s="25"/>
      <c r="UXT209" s="25"/>
      <c r="UXU209" s="25"/>
      <c r="UXV209" s="25"/>
      <c r="UXW209" s="25"/>
      <c r="UXX209" s="25"/>
      <c r="UXY209" s="25"/>
      <c r="UXZ209" s="25"/>
      <c r="UYA209" s="25"/>
      <c r="UYB209" s="25"/>
      <c r="UYC209" s="25"/>
      <c r="UYD209" s="25"/>
      <c r="UYE209" s="25"/>
      <c r="UYF209" s="25"/>
      <c r="UYG209" s="25"/>
      <c r="UYH209" s="25"/>
      <c r="UYI209" s="25"/>
      <c r="UYJ209" s="25"/>
      <c r="UYK209" s="25"/>
      <c r="UYL209" s="25"/>
      <c r="UYM209" s="25"/>
      <c r="UYN209" s="25"/>
      <c r="UYO209" s="25"/>
      <c r="UYP209" s="25"/>
      <c r="UYQ209" s="25"/>
      <c r="UYR209" s="25"/>
      <c r="UYS209" s="25"/>
      <c r="UYT209" s="25"/>
      <c r="UYU209" s="25"/>
      <c r="UYV209" s="25"/>
      <c r="UYW209" s="25"/>
      <c r="UYX209" s="25"/>
      <c r="UYY209" s="25"/>
      <c r="UYZ209" s="25"/>
      <c r="UZA209" s="25"/>
      <c r="UZB209" s="25"/>
      <c r="UZC209" s="25"/>
      <c r="UZD209" s="25"/>
      <c r="UZE209" s="25"/>
      <c r="UZF209" s="25"/>
      <c r="UZG209" s="25"/>
      <c r="UZH209" s="25"/>
      <c r="UZI209" s="25"/>
      <c r="UZJ209" s="25"/>
      <c r="UZK209" s="25"/>
      <c r="UZL209" s="25"/>
      <c r="UZM209" s="25"/>
      <c r="UZN209" s="25"/>
      <c r="UZO209" s="25"/>
      <c r="UZP209" s="25"/>
      <c r="UZQ209" s="25"/>
      <c r="UZR209" s="25"/>
      <c r="UZS209" s="25"/>
      <c r="UZT209" s="25"/>
      <c r="UZU209" s="25"/>
      <c r="UZV209" s="25"/>
      <c r="UZW209" s="25"/>
      <c r="UZX209" s="25"/>
      <c r="UZY209" s="25"/>
      <c r="UZZ209" s="25"/>
      <c r="VAA209" s="25"/>
      <c r="VAB209" s="25"/>
      <c r="VAC209" s="25"/>
      <c r="VAD209" s="25"/>
      <c r="VAE209" s="25"/>
      <c r="VAF209" s="25"/>
      <c r="VAG209" s="25"/>
      <c r="VAH209" s="25"/>
      <c r="VAI209" s="25"/>
      <c r="VAJ209" s="25"/>
      <c r="VAK209" s="25"/>
      <c r="VAL209" s="25"/>
      <c r="VAM209" s="25"/>
      <c r="VAN209" s="25"/>
      <c r="VAO209" s="25"/>
      <c r="VAP209" s="25"/>
      <c r="VAQ209" s="25"/>
      <c r="VAR209" s="25"/>
      <c r="VAS209" s="25"/>
      <c r="VAT209" s="25"/>
      <c r="VAU209" s="25"/>
      <c r="VAV209" s="25"/>
      <c r="VAW209" s="25"/>
      <c r="VAX209" s="25"/>
      <c r="VAY209" s="25"/>
      <c r="VAZ209" s="25"/>
      <c r="VBA209" s="25"/>
      <c r="VBB209" s="25"/>
      <c r="VBC209" s="25"/>
      <c r="VBD209" s="25"/>
      <c r="VBE209" s="25"/>
      <c r="VBF209" s="25"/>
      <c r="VBG209" s="25"/>
      <c r="VBH209" s="25"/>
      <c r="VBI209" s="25"/>
      <c r="VBJ209" s="25"/>
      <c r="VBK209" s="25"/>
      <c r="VBL209" s="25"/>
      <c r="VBM209" s="25"/>
      <c r="VBN209" s="25"/>
      <c r="VBO209" s="25"/>
      <c r="VBP209" s="25"/>
      <c r="VBQ209" s="25"/>
      <c r="VBR209" s="25"/>
      <c r="VBS209" s="25"/>
      <c r="VBT209" s="25"/>
      <c r="VBU209" s="25"/>
      <c r="VBV209" s="25"/>
      <c r="VBW209" s="25"/>
      <c r="VBX209" s="25"/>
      <c r="VBY209" s="25"/>
      <c r="VBZ209" s="25"/>
      <c r="VCA209" s="25"/>
      <c r="VCB209" s="25"/>
      <c r="VCC209" s="25"/>
      <c r="VCD209" s="25"/>
      <c r="VCE209" s="25"/>
      <c r="VCF209" s="25"/>
      <c r="VCG209" s="25"/>
      <c r="VCH209" s="25"/>
      <c r="VCI209" s="25"/>
      <c r="VCJ209" s="25"/>
      <c r="VCK209" s="25"/>
      <c r="VCL209" s="25"/>
      <c r="VCM209" s="25"/>
      <c r="VCN209" s="25"/>
      <c r="VCO209" s="25"/>
      <c r="VCP209" s="25"/>
      <c r="VCQ209" s="25"/>
      <c r="VCR209" s="25"/>
      <c r="VCS209" s="25"/>
      <c r="VCT209" s="25"/>
      <c r="VCU209" s="25"/>
      <c r="VCV209" s="25"/>
      <c r="VCW209" s="25"/>
      <c r="VCX209" s="25"/>
      <c r="VCY209" s="25"/>
      <c r="VCZ209" s="25"/>
      <c r="VDA209" s="25"/>
      <c r="VDB209" s="25"/>
      <c r="VDC209" s="25"/>
      <c r="VDD209" s="25"/>
      <c r="VDE209" s="25"/>
      <c r="VDF209" s="25"/>
      <c r="VDG209" s="25"/>
      <c r="VDH209" s="25"/>
      <c r="VDI209" s="25"/>
      <c r="VDJ209" s="25"/>
      <c r="VDK209" s="25"/>
      <c r="VDL209" s="25"/>
      <c r="VDM209" s="25"/>
      <c r="VDN209" s="25"/>
      <c r="VDO209" s="25"/>
      <c r="VDP209" s="25"/>
      <c r="VDQ209" s="25"/>
      <c r="VDR209" s="25"/>
      <c r="VDS209" s="25"/>
      <c r="VDT209" s="25"/>
      <c r="VDU209" s="25"/>
      <c r="VDV209" s="25"/>
      <c r="VDW209" s="25"/>
      <c r="VDX209" s="25"/>
      <c r="VDY209" s="25"/>
      <c r="VDZ209" s="25"/>
      <c r="VEA209" s="25"/>
      <c r="VEB209" s="25"/>
      <c r="VEC209" s="25"/>
      <c r="VED209" s="25"/>
      <c r="VEE209" s="25"/>
      <c r="VEF209" s="25"/>
      <c r="VEG209" s="25"/>
      <c r="VEH209" s="25"/>
      <c r="VEI209" s="25"/>
      <c r="VEJ209" s="25"/>
      <c r="VEK209" s="25"/>
      <c r="VEL209" s="25"/>
      <c r="VEM209" s="25"/>
      <c r="VEN209" s="25"/>
      <c r="VEO209" s="25"/>
      <c r="VEP209" s="25"/>
      <c r="VEQ209" s="25"/>
      <c r="VER209" s="25"/>
      <c r="VES209" s="25"/>
      <c r="VET209" s="25"/>
      <c r="VEU209" s="25"/>
      <c r="VEV209" s="25"/>
      <c r="VEW209" s="25"/>
      <c r="VEX209" s="25"/>
      <c r="VEY209" s="25"/>
      <c r="VEZ209" s="25"/>
      <c r="VFA209" s="25"/>
      <c r="VFB209" s="25"/>
      <c r="VFC209" s="25"/>
      <c r="VFD209" s="25"/>
      <c r="VFE209" s="25"/>
      <c r="VFF209" s="25"/>
      <c r="VFG209" s="25"/>
      <c r="VFH209" s="25"/>
      <c r="VFI209" s="25"/>
      <c r="VFJ209" s="25"/>
      <c r="VFK209" s="25"/>
      <c r="VFL209" s="25"/>
      <c r="VFM209" s="25"/>
      <c r="VFN209" s="25"/>
      <c r="VFO209" s="25"/>
      <c r="VFP209" s="25"/>
      <c r="VFQ209" s="25"/>
      <c r="VFR209" s="25"/>
      <c r="VFS209" s="25"/>
      <c r="VFT209" s="25"/>
      <c r="VFU209" s="25"/>
      <c r="VFV209" s="25"/>
      <c r="VFW209" s="25"/>
      <c r="VFX209" s="25"/>
      <c r="VFY209" s="25"/>
      <c r="VFZ209" s="25"/>
      <c r="VGA209" s="25"/>
      <c r="VGB209" s="25"/>
      <c r="VGC209" s="25"/>
      <c r="VGD209" s="25"/>
      <c r="VGE209" s="25"/>
      <c r="VGF209" s="25"/>
      <c r="VGG209" s="25"/>
      <c r="VGH209" s="25"/>
      <c r="VGI209" s="25"/>
      <c r="VGJ209" s="25"/>
      <c r="VGK209" s="25"/>
      <c r="VGL209" s="25"/>
      <c r="VGM209" s="25"/>
      <c r="VGN209" s="25"/>
      <c r="VGO209" s="25"/>
      <c r="VGP209" s="25"/>
      <c r="VGQ209" s="25"/>
      <c r="VGR209" s="25"/>
      <c r="VGS209" s="25"/>
      <c r="VGT209" s="25"/>
      <c r="VGU209" s="25"/>
      <c r="VGV209" s="25"/>
      <c r="VGW209" s="25"/>
      <c r="VGX209" s="25"/>
      <c r="VGY209" s="25"/>
      <c r="VGZ209" s="25"/>
      <c r="VHA209" s="25"/>
      <c r="VHB209" s="25"/>
      <c r="VHC209" s="25"/>
      <c r="VHD209" s="25"/>
      <c r="VHE209" s="25"/>
      <c r="VHF209" s="25"/>
      <c r="VHG209" s="25"/>
      <c r="VHH209" s="25"/>
      <c r="VHI209" s="25"/>
      <c r="VHJ209" s="25"/>
      <c r="VHK209" s="25"/>
      <c r="VHL209" s="25"/>
      <c r="VHM209" s="25"/>
      <c r="VHN209" s="25"/>
      <c r="VHO209" s="25"/>
      <c r="VHP209" s="25"/>
      <c r="VHQ209" s="25"/>
      <c r="VHR209" s="25"/>
      <c r="VHS209" s="25"/>
      <c r="VHT209" s="25"/>
      <c r="VHU209" s="25"/>
      <c r="VHV209" s="25"/>
      <c r="VHW209" s="25"/>
      <c r="VHX209" s="25"/>
      <c r="VHY209" s="25"/>
      <c r="VHZ209" s="25"/>
      <c r="VIA209" s="25"/>
      <c r="VIB209" s="25"/>
      <c r="VIC209" s="25"/>
      <c r="VID209" s="25"/>
      <c r="VIE209" s="25"/>
      <c r="VIF209" s="25"/>
      <c r="VIG209" s="25"/>
      <c r="VIH209" s="25"/>
      <c r="VII209" s="25"/>
      <c r="VIJ209" s="25"/>
      <c r="VIK209" s="25"/>
      <c r="VIL209" s="25"/>
      <c r="VIM209" s="25"/>
      <c r="VIN209" s="25"/>
      <c r="VIO209" s="25"/>
      <c r="VIP209" s="25"/>
      <c r="VIQ209" s="25"/>
      <c r="VIR209" s="25"/>
      <c r="VIS209" s="25"/>
      <c r="VIT209" s="25"/>
      <c r="VIU209" s="25"/>
      <c r="VIV209" s="25"/>
      <c r="VIW209" s="25"/>
      <c r="VIX209" s="25"/>
      <c r="VIY209" s="25"/>
      <c r="VIZ209" s="25"/>
      <c r="VJA209" s="25"/>
      <c r="VJB209" s="25"/>
      <c r="VJC209" s="25"/>
      <c r="VJD209" s="25"/>
      <c r="VJE209" s="25"/>
      <c r="VJF209" s="25"/>
      <c r="VJG209" s="25"/>
      <c r="VJH209" s="25"/>
      <c r="VJI209" s="25"/>
      <c r="VJJ209" s="25"/>
      <c r="VJK209" s="25"/>
      <c r="VJL209" s="25"/>
      <c r="VJM209" s="25"/>
      <c r="VJN209" s="25"/>
      <c r="VJO209" s="25"/>
      <c r="VJP209" s="25"/>
      <c r="VJQ209" s="25"/>
      <c r="VJR209" s="25"/>
      <c r="VJS209" s="25"/>
      <c r="VJT209" s="25"/>
      <c r="VJU209" s="25"/>
      <c r="VJV209" s="25"/>
      <c r="VJW209" s="25"/>
      <c r="VJX209" s="25"/>
      <c r="VJY209" s="25"/>
      <c r="VJZ209" s="25"/>
      <c r="VKA209" s="25"/>
      <c r="VKB209" s="25"/>
      <c r="VKC209" s="25"/>
      <c r="VKD209" s="25"/>
      <c r="VKE209" s="25"/>
      <c r="VKF209" s="25"/>
      <c r="VKG209" s="25"/>
      <c r="VKH209" s="25"/>
      <c r="VKI209" s="25"/>
      <c r="VKJ209" s="25"/>
      <c r="VKK209" s="25"/>
      <c r="VKL209" s="25"/>
      <c r="VKM209" s="25"/>
      <c r="VKN209" s="25"/>
      <c r="VKO209" s="25"/>
      <c r="VKP209" s="25"/>
      <c r="VKQ209" s="25"/>
      <c r="VKR209" s="25"/>
      <c r="VKS209" s="25"/>
      <c r="VKT209" s="25"/>
      <c r="VKU209" s="25"/>
      <c r="VKV209" s="25"/>
      <c r="VKW209" s="25"/>
      <c r="VKX209" s="25"/>
      <c r="VKY209" s="25"/>
      <c r="VKZ209" s="25"/>
      <c r="VLA209" s="25"/>
      <c r="VLB209" s="25"/>
      <c r="VLC209" s="25"/>
      <c r="VLD209" s="25"/>
      <c r="VLE209" s="25"/>
      <c r="VLF209" s="25"/>
      <c r="VLG209" s="25"/>
      <c r="VLH209" s="25"/>
      <c r="VLI209" s="25"/>
      <c r="VLJ209" s="25"/>
      <c r="VLK209" s="25"/>
      <c r="VLL209" s="25"/>
      <c r="VLM209" s="25"/>
      <c r="VLN209" s="25"/>
      <c r="VLO209" s="25"/>
      <c r="VLP209" s="25"/>
      <c r="VLQ209" s="25"/>
      <c r="VLR209" s="25"/>
      <c r="VLS209" s="25"/>
      <c r="VLT209" s="25"/>
      <c r="VLU209" s="25"/>
      <c r="VLV209" s="25"/>
      <c r="VLW209" s="25"/>
      <c r="VLX209" s="25"/>
      <c r="VLY209" s="25"/>
      <c r="VLZ209" s="25"/>
      <c r="VMA209" s="25"/>
      <c r="VMB209" s="25"/>
      <c r="VMC209" s="25"/>
      <c r="VMD209" s="25"/>
      <c r="VME209" s="25"/>
      <c r="VMF209" s="25"/>
      <c r="VMG209" s="25"/>
      <c r="VMH209" s="25"/>
      <c r="VMI209" s="25"/>
      <c r="VMJ209" s="25"/>
      <c r="VMK209" s="25"/>
      <c r="VML209" s="25"/>
      <c r="VMM209" s="25"/>
      <c r="VMN209" s="25"/>
      <c r="VMO209" s="25"/>
      <c r="VMP209" s="25"/>
      <c r="VMQ209" s="25"/>
      <c r="VMR209" s="25"/>
      <c r="VMS209" s="25"/>
      <c r="VMT209" s="25"/>
      <c r="VMU209" s="25"/>
      <c r="VMV209" s="25"/>
      <c r="VMW209" s="25"/>
      <c r="VMX209" s="25"/>
      <c r="VMY209" s="25"/>
      <c r="VMZ209" s="25"/>
      <c r="VNA209" s="25"/>
      <c r="VNB209" s="25"/>
      <c r="VNC209" s="25"/>
      <c r="VND209" s="25"/>
      <c r="VNE209" s="25"/>
      <c r="VNF209" s="25"/>
      <c r="VNG209" s="25"/>
      <c r="VNH209" s="25"/>
      <c r="VNI209" s="25"/>
      <c r="VNJ209" s="25"/>
      <c r="VNK209" s="25"/>
      <c r="VNL209" s="25"/>
      <c r="VNM209" s="25"/>
      <c r="VNN209" s="25"/>
      <c r="VNO209" s="25"/>
      <c r="VNP209" s="25"/>
      <c r="VNQ209" s="25"/>
      <c r="VNR209" s="25"/>
      <c r="VNS209" s="25"/>
      <c r="VNT209" s="25"/>
      <c r="VNU209" s="25"/>
      <c r="VNV209" s="25"/>
      <c r="VNW209" s="25"/>
      <c r="VNX209" s="25"/>
      <c r="VNY209" s="25"/>
      <c r="VNZ209" s="25"/>
      <c r="VOA209" s="25"/>
      <c r="VOB209" s="25"/>
      <c r="VOC209" s="25"/>
      <c r="VOD209" s="25"/>
      <c r="VOE209" s="25"/>
      <c r="VOF209" s="25"/>
      <c r="VOG209" s="25"/>
      <c r="VOH209" s="25"/>
      <c r="VOI209" s="25"/>
      <c r="VOJ209" s="25"/>
      <c r="VOK209" s="25"/>
      <c r="VOL209" s="25"/>
      <c r="VOM209" s="25"/>
      <c r="VON209" s="25"/>
      <c r="VOO209" s="25"/>
      <c r="VOP209" s="25"/>
      <c r="VOQ209" s="25"/>
      <c r="VOR209" s="25"/>
      <c r="VOS209" s="25"/>
      <c r="VOT209" s="25"/>
      <c r="VOU209" s="25"/>
      <c r="VOV209" s="25"/>
      <c r="VOW209" s="25"/>
      <c r="VOX209" s="25"/>
      <c r="VOY209" s="25"/>
      <c r="VOZ209" s="25"/>
      <c r="VPA209" s="25"/>
      <c r="VPB209" s="25"/>
      <c r="VPC209" s="25"/>
      <c r="VPD209" s="25"/>
      <c r="VPE209" s="25"/>
      <c r="VPF209" s="25"/>
      <c r="VPG209" s="25"/>
      <c r="VPH209" s="25"/>
      <c r="VPI209" s="25"/>
      <c r="VPJ209" s="25"/>
      <c r="VPK209" s="25"/>
      <c r="VPL209" s="25"/>
      <c r="VPM209" s="25"/>
      <c r="VPN209" s="25"/>
      <c r="VPO209" s="25"/>
      <c r="VPP209" s="25"/>
      <c r="VPQ209" s="25"/>
      <c r="VPR209" s="25"/>
      <c r="VPS209" s="25"/>
      <c r="VPT209" s="25"/>
      <c r="VPU209" s="25"/>
      <c r="VPV209" s="25"/>
      <c r="VPW209" s="25"/>
      <c r="VPX209" s="25"/>
      <c r="VPY209" s="25"/>
      <c r="VPZ209" s="25"/>
      <c r="VQA209" s="25"/>
      <c r="VQB209" s="25"/>
      <c r="VQC209" s="25"/>
      <c r="VQD209" s="25"/>
      <c r="VQE209" s="25"/>
      <c r="VQF209" s="25"/>
      <c r="VQG209" s="25"/>
      <c r="VQH209" s="25"/>
      <c r="VQI209" s="25"/>
      <c r="VQJ209" s="25"/>
      <c r="VQK209" s="25"/>
      <c r="VQL209" s="25"/>
      <c r="VQM209" s="25"/>
      <c r="VQN209" s="25"/>
      <c r="VQO209" s="25"/>
      <c r="VQP209" s="25"/>
      <c r="VQQ209" s="25"/>
      <c r="VQR209" s="25"/>
      <c r="VQS209" s="25"/>
      <c r="VQT209" s="25"/>
      <c r="VQU209" s="25"/>
      <c r="VQV209" s="25"/>
      <c r="VQW209" s="25"/>
      <c r="VQX209" s="25"/>
      <c r="VQY209" s="25"/>
      <c r="VQZ209" s="25"/>
      <c r="VRA209" s="25"/>
      <c r="VRB209" s="25"/>
      <c r="VRC209" s="25"/>
      <c r="VRD209" s="25"/>
      <c r="VRE209" s="25"/>
      <c r="VRF209" s="25"/>
      <c r="VRG209" s="25"/>
      <c r="VRH209" s="25"/>
      <c r="VRI209" s="25"/>
      <c r="VRJ209" s="25"/>
      <c r="VRK209" s="25"/>
      <c r="VRL209" s="25"/>
      <c r="VRM209" s="25"/>
      <c r="VRN209" s="25"/>
      <c r="VRO209" s="25"/>
      <c r="VRP209" s="25"/>
      <c r="VRQ209" s="25"/>
      <c r="VRR209" s="25"/>
      <c r="VRS209" s="25"/>
      <c r="VRT209" s="25"/>
      <c r="VRU209" s="25"/>
      <c r="VRV209" s="25"/>
      <c r="VRW209" s="25"/>
      <c r="VRX209" s="25"/>
      <c r="VRY209" s="25"/>
      <c r="VRZ209" s="25"/>
      <c r="VSA209" s="25"/>
      <c r="VSB209" s="25"/>
      <c r="VSC209" s="25"/>
      <c r="VSD209" s="25"/>
      <c r="VSE209" s="25"/>
      <c r="VSF209" s="25"/>
      <c r="VSG209" s="25"/>
      <c r="VSH209" s="25"/>
      <c r="VSI209" s="25"/>
      <c r="VSJ209" s="25"/>
      <c r="VSK209" s="25"/>
      <c r="VSL209" s="25"/>
      <c r="VSM209" s="25"/>
      <c r="VSN209" s="25"/>
      <c r="VSO209" s="25"/>
      <c r="VSP209" s="25"/>
      <c r="VSQ209" s="25"/>
      <c r="VSR209" s="25"/>
      <c r="VSS209" s="25"/>
      <c r="VST209" s="25"/>
      <c r="VSU209" s="25"/>
      <c r="VSV209" s="25"/>
      <c r="VSW209" s="25"/>
      <c r="VSX209" s="25"/>
      <c r="VSY209" s="25"/>
      <c r="VSZ209" s="25"/>
      <c r="VTA209" s="25"/>
      <c r="VTB209" s="25"/>
      <c r="VTC209" s="25"/>
      <c r="VTD209" s="25"/>
      <c r="VTE209" s="25"/>
      <c r="VTF209" s="25"/>
      <c r="VTG209" s="25"/>
      <c r="VTH209" s="25"/>
      <c r="VTI209" s="25"/>
      <c r="VTJ209" s="25"/>
      <c r="VTK209" s="25"/>
      <c r="VTL209" s="25"/>
      <c r="VTM209" s="25"/>
      <c r="VTN209" s="25"/>
      <c r="VTO209" s="25"/>
      <c r="VTP209" s="25"/>
      <c r="VTQ209" s="25"/>
      <c r="VTR209" s="25"/>
      <c r="VTS209" s="25"/>
      <c r="VTT209" s="25"/>
      <c r="VTU209" s="25"/>
      <c r="VTV209" s="25"/>
      <c r="VTW209" s="25"/>
      <c r="VTX209" s="25"/>
      <c r="VTY209" s="25"/>
      <c r="VTZ209" s="25"/>
      <c r="VUA209" s="25"/>
      <c r="VUB209" s="25"/>
      <c r="VUC209" s="25"/>
      <c r="VUD209" s="25"/>
      <c r="VUE209" s="25"/>
      <c r="VUF209" s="25"/>
      <c r="VUG209" s="25"/>
      <c r="VUH209" s="25"/>
      <c r="VUI209" s="25"/>
      <c r="VUJ209" s="25"/>
      <c r="VUK209" s="25"/>
      <c r="VUL209" s="25"/>
      <c r="VUM209" s="25"/>
      <c r="VUN209" s="25"/>
      <c r="VUO209" s="25"/>
      <c r="VUP209" s="25"/>
      <c r="VUQ209" s="25"/>
      <c r="VUR209" s="25"/>
      <c r="VUS209" s="25"/>
      <c r="VUT209" s="25"/>
      <c r="VUU209" s="25"/>
      <c r="VUV209" s="25"/>
      <c r="VUW209" s="25"/>
      <c r="VUX209" s="25"/>
      <c r="VUY209" s="25"/>
      <c r="VUZ209" s="25"/>
      <c r="VVA209" s="25"/>
      <c r="VVB209" s="25"/>
      <c r="VVC209" s="25"/>
      <c r="VVD209" s="25"/>
      <c r="VVE209" s="25"/>
      <c r="VVF209" s="25"/>
      <c r="VVG209" s="25"/>
      <c r="VVH209" s="25"/>
      <c r="VVI209" s="25"/>
      <c r="VVJ209" s="25"/>
      <c r="VVK209" s="25"/>
      <c r="VVL209" s="25"/>
      <c r="VVM209" s="25"/>
      <c r="VVN209" s="25"/>
      <c r="VVO209" s="25"/>
      <c r="VVP209" s="25"/>
      <c r="VVQ209" s="25"/>
      <c r="VVR209" s="25"/>
      <c r="VVS209" s="25"/>
      <c r="VVT209" s="25"/>
      <c r="VVU209" s="25"/>
      <c r="VVV209" s="25"/>
      <c r="VVW209" s="25"/>
      <c r="VVX209" s="25"/>
      <c r="VVY209" s="25"/>
      <c r="VVZ209" s="25"/>
      <c r="VWA209" s="25"/>
      <c r="VWB209" s="25"/>
      <c r="VWC209" s="25"/>
      <c r="VWD209" s="25"/>
      <c r="VWE209" s="25"/>
      <c r="VWF209" s="25"/>
      <c r="VWG209" s="25"/>
      <c r="VWH209" s="25"/>
      <c r="VWI209" s="25"/>
      <c r="VWJ209" s="25"/>
      <c r="VWK209" s="25"/>
      <c r="VWL209" s="25"/>
      <c r="VWM209" s="25"/>
      <c r="VWN209" s="25"/>
      <c r="VWO209" s="25"/>
      <c r="VWP209" s="25"/>
      <c r="VWQ209" s="25"/>
      <c r="VWR209" s="25"/>
      <c r="VWS209" s="25"/>
      <c r="VWT209" s="25"/>
      <c r="VWU209" s="25"/>
      <c r="VWV209" s="25"/>
      <c r="VWW209" s="25"/>
      <c r="VWX209" s="25"/>
      <c r="VWY209" s="25"/>
      <c r="VWZ209" s="25"/>
      <c r="VXA209" s="25"/>
      <c r="VXB209" s="25"/>
      <c r="VXC209" s="25"/>
      <c r="VXD209" s="25"/>
      <c r="VXE209" s="25"/>
      <c r="VXF209" s="25"/>
      <c r="VXG209" s="25"/>
      <c r="VXH209" s="25"/>
      <c r="VXI209" s="25"/>
      <c r="VXJ209" s="25"/>
      <c r="VXK209" s="25"/>
      <c r="VXL209" s="25"/>
      <c r="VXM209" s="25"/>
      <c r="VXN209" s="25"/>
      <c r="VXO209" s="25"/>
      <c r="VXP209" s="25"/>
      <c r="VXQ209" s="25"/>
      <c r="VXR209" s="25"/>
      <c r="VXS209" s="25"/>
      <c r="VXT209" s="25"/>
      <c r="VXU209" s="25"/>
      <c r="VXV209" s="25"/>
      <c r="VXW209" s="25"/>
      <c r="VXX209" s="25"/>
      <c r="VXY209" s="25"/>
      <c r="VXZ209" s="25"/>
      <c r="VYA209" s="25"/>
      <c r="VYB209" s="25"/>
      <c r="VYC209" s="25"/>
      <c r="VYD209" s="25"/>
      <c r="VYE209" s="25"/>
      <c r="VYF209" s="25"/>
      <c r="VYG209" s="25"/>
      <c r="VYH209" s="25"/>
      <c r="VYI209" s="25"/>
      <c r="VYJ209" s="25"/>
      <c r="VYK209" s="25"/>
      <c r="VYL209" s="25"/>
      <c r="VYM209" s="25"/>
      <c r="VYN209" s="25"/>
      <c r="VYO209" s="25"/>
      <c r="VYP209" s="25"/>
      <c r="VYQ209" s="25"/>
      <c r="VYR209" s="25"/>
      <c r="VYS209" s="25"/>
      <c r="VYT209" s="25"/>
      <c r="VYU209" s="25"/>
      <c r="VYV209" s="25"/>
      <c r="VYW209" s="25"/>
      <c r="VYX209" s="25"/>
      <c r="VYY209" s="25"/>
      <c r="VYZ209" s="25"/>
      <c r="VZA209" s="25"/>
      <c r="VZB209" s="25"/>
      <c r="VZC209" s="25"/>
      <c r="VZD209" s="25"/>
      <c r="VZE209" s="25"/>
      <c r="VZF209" s="25"/>
      <c r="VZG209" s="25"/>
      <c r="VZH209" s="25"/>
      <c r="VZI209" s="25"/>
      <c r="VZJ209" s="25"/>
      <c r="VZK209" s="25"/>
      <c r="VZL209" s="25"/>
      <c r="VZM209" s="25"/>
      <c r="VZN209" s="25"/>
      <c r="VZO209" s="25"/>
      <c r="VZP209" s="25"/>
      <c r="VZQ209" s="25"/>
      <c r="VZR209" s="25"/>
      <c r="VZS209" s="25"/>
      <c r="VZT209" s="25"/>
      <c r="VZU209" s="25"/>
      <c r="VZV209" s="25"/>
      <c r="VZW209" s="25"/>
      <c r="VZX209" s="25"/>
      <c r="VZY209" s="25"/>
      <c r="VZZ209" s="25"/>
      <c r="WAA209" s="25"/>
      <c r="WAB209" s="25"/>
      <c r="WAC209" s="25"/>
      <c r="WAD209" s="25"/>
      <c r="WAE209" s="25"/>
      <c r="WAF209" s="25"/>
      <c r="WAG209" s="25"/>
      <c r="WAH209" s="25"/>
      <c r="WAI209" s="25"/>
      <c r="WAJ209" s="25"/>
      <c r="WAK209" s="25"/>
      <c r="WAL209" s="25"/>
      <c r="WAM209" s="25"/>
      <c r="WAN209" s="25"/>
      <c r="WAO209" s="25"/>
      <c r="WAP209" s="25"/>
      <c r="WAQ209" s="25"/>
      <c r="WAR209" s="25"/>
      <c r="WAS209" s="25"/>
      <c r="WAT209" s="25"/>
      <c r="WAU209" s="25"/>
      <c r="WAV209" s="25"/>
      <c r="WAW209" s="25"/>
      <c r="WAX209" s="25"/>
      <c r="WAY209" s="25"/>
      <c r="WAZ209" s="25"/>
      <c r="WBA209" s="25"/>
      <c r="WBB209" s="25"/>
      <c r="WBC209" s="25"/>
      <c r="WBD209" s="25"/>
      <c r="WBE209" s="25"/>
      <c r="WBF209" s="25"/>
      <c r="WBG209" s="25"/>
      <c r="WBH209" s="25"/>
      <c r="WBI209" s="25"/>
      <c r="WBJ209" s="25"/>
      <c r="WBK209" s="25"/>
      <c r="WBL209" s="25"/>
      <c r="WBM209" s="25"/>
      <c r="WBN209" s="25"/>
      <c r="WBO209" s="25"/>
      <c r="WBP209" s="25"/>
      <c r="WBQ209" s="25"/>
      <c r="WBR209" s="25"/>
      <c r="WBS209" s="25"/>
      <c r="WBT209" s="25"/>
      <c r="WBU209" s="25"/>
      <c r="WBV209" s="25"/>
      <c r="WBW209" s="25"/>
      <c r="WBX209" s="25"/>
      <c r="WBY209" s="25"/>
      <c r="WBZ209" s="25"/>
      <c r="WCA209" s="25"/>
      <c r="WCB209" s="25"/>
      <c r="WCC209" s="25"/>
      <c r="WCD209" s="25"/>
      <c r="WCE209" s="25"/>
      <c r="WCF209" s="25"/>
      <c r="WCG209" s="25"/>
      <c r="WCH209" s="25"/>
      <c r="WCI209" s="25"/>
      <c r="WCJ209" s="25"/>
      <c r="WCK209" s="25"/>
      <c r="WCL209" s="25"/>
      <c r="WCM209" s="25"/>
      <c r="WCN209" s="25"/>
      <c r="WCO209" s="25"/>
      <c r="WCP209" s="25"/>
      <c r="WCQ209" s="25"/>
      <c r="WCR209" s="25"/>
      <c r="WCS209" s="25"/>
      <c r="WCT209" s="25"/>
      <c r="WCU209" s="25"/>
      <c r="WCV209" s="25"/>
      <c r="WCW209" s="25"/>
      <c r="WCX209" s="25"/>
      <c r="WCY209" s="25"/>
      <c r="WCZ209" s="25"/>
      <c r="WDA209" s="25"/>
      <c r="WDB209" s="25"/>
      <c r="WDC209" s="25"/>
      <c r="WDD209" s="25"/>
      <c r="WDE209" s="25"/>
      <c r="WDF209" s="25"/>
      <c r="WDG209" s="25"/>
      <c r="WDH209" s="25"/>
      <c r="WDI209" s="25"/>
      <c r="WDJ209" s="25"/>
      <c r="WDK209" s="25"/>
      <c r="WDL209" s="25"/>
      <c r="WDM209" s="25"/>
      <c r="WDN209" s="25"/>
      <c r="WDO209" s="25"/>
      <c r="WDP209" s="25"/>
      <c r="WDQ209" s="25"/>
      <c r="WDR209" s="25"/>
      <c r="WDS209" s="25"/>
      <c r="WDT209" s="25"/>
      <c r="WDU209" s="25"/>
      <c r="WDV209" s="25"/>
      <c r="WDW209" s="25"/>
      <c r="WDX209" s="25"/>
      <c r="WDY209" s="25"/>
      <c r="WDZ209" s="25"/>
      <c r="WEA209" s="25"/>
      <c r="WEB209" s="25"/>
      <c r="WEC209" s="25"/>
      <c r="WED209" s="25"/>
      <c r="WEE209" s="25"/>
      <c r="WEF209" s="25"/>
      <c r="WEG209" s="25"/>
      <c r="WEH209" s="25"/>
      <c r="WEI209" s="25"/>
      <c r="WEJ209" s="25"/>
      <c r="WEK209" s="25"/>
      <c r="WEL209" s="25"/>
      <c r="WEM209" s="25"/>
      <c r="WEN209" s="25"/>
      <c r="WEO209" s="25"/>
      <c r="WEP209" s="25"/>
      <c r="WEQ209" s="25"/>
      <c r="WER209" s="25"/>
      <c r="WES209" s="25"/>
      <c r="WET209" s="25"/>
      <c r="WEU209" s="25"/>
      <c r="WEV209" s="25"/>
      <c r="WEW209" s="25"/>
      <c r="WEX209" s="25"/>
      <c r="WEY209" s="25"/>
      <c r="WEZ209" s="25"/>
      <c r="WFA209" s="25"/>
      <c r="WFB209" s="25"/>
      <c r="WFC209" s="25"/>
      <c r="WFD209" s="25"/>
      <c r="WFE209" s="25"/>
      <c r="WFF209" s="25"/>
      <c r="WFG209" s="25"/>
      <c r="WFH209" s="25"/>
      <c r="WFI209" s="25"/>
      <c r="WFJ209" s="25"/>
      <c r="WFK209" s="25"/>
      <c r="WFL209" s="25"/>
      <c r="WFM209" s="25"/>
      <c r="WFN209" s="25"/>
      <c r="WFO209" s="25"/>
      <c r="WFP209" s="25"/>
      <c r="WFQ209" s="25"/>
      <c r="WFR209" s="25"/>
      <c r="WFS209" s="25"/>
      <c r="WFT209" s="25"/>
      <c r="WFU209" s="25"/>
      <c r="WFV209" s="25"/>
      <c r="WFW209" s="25"/>
      <c r="WFX209" s="25"/>
      <c r="WFY209" s="25"/>
      <c r="WFZ209" s="25"/>
      <c r="WGA209" s="25"/>
      <c r="WGB209" s="25"/>
      <c r="WGC209" s="25"/>
      <c r="WGD209" s="25"/>
      <c r="WGE209" s="25"/>
      <c r="WGF209" s="25"/>
      <c r="WGG209" s="25"/>
      <c r="WGH209" s="25"/>
      <c r="WGI209" s="25"/>
      <c r="WGJ209" s="25"/>
      <c r="WGK209" s="25"/>
      <c r="WGL209" s="25"/>
      <c r="WGM209" s="25"/>
      <c r="WGN209" s="25"/>
      <c r="WGO209" s="25"/>
      <c r="WGP209" s="25"/>
      <c r="WGQ209" s="25"/>
      <c r="WGR209" s="25"/>
      <c r="WGS209" s="25"/>
      <c r="WGT209" s="25"/>
      <c r="WGU209" s="25"/>
      <c r="WGV209" s="25"/>
      <c r="WGW209" s="25"/>
      <c r="WGX209" s="25"/>
      <c r="WGY209" s="25"/>
      <c r="WGZ209" s="25"/>
      <c r="WHA209" s="25"/>
      <c r="WHB209" s="25"/>
      <c r="WHC209" s="25"/>
      <c r="WHD209" s="25"/>
      <c r="WHE209" s="25"/>
      <c r="WHF209" s="25"/>
      <c r="WHG209" s="25"/>
      <c r="WHH209" s="25"/>
      <c r="WHI209" s="25"/>
      <c r="WHJ209" s="25"/>
      <c r="WHK209" s="25"/>
      <c r="WHL209" s="25"/>
      <c r="WHM209" s="25"/>
      <c r="WHN209" s="25"/>
      <c r="WHO209" s="25"/>
      <c r="WHP209" s="25"/>
      <c r="WHQ209" s="25"/>
      <c r="WHR209" s="25"/>
      <c r="WHS209" s="25"/>
      <c r="WHT209" s="25"/>
      <c r="WHU209" s="25"/>
      <c r="WHV209" s="25"/>
      <c r="WHW209" s="25"/>
      <c r="WHX209" s="25"/>
      <c r="WHY209" s="25"/>
      <c r="WHZ209" s="25"/>
      <c r="WIA209" s="25"/>
      <c r="WIB209" s="25"/>
      <c r="WIC209" s="25"/>
      <c r="WID209" s="25"/>
      <c r="WIE209" s="25"/>
      <c r="WIF209" s="25"/>
      <c r="WIG209" s="25"/>
      <c r="WIH209" s="25"/>
      <c r="WII209" s="25"/>
      <c r="WIJ209" s="25"/>
      <c r="WIK209" s="25"/>
      <c r="WIL209" s="25"/>
      <c r="WIM209" s="25"/>
      <c r="WIN209" s="25"/>
      <c r="WIO209" s="25"/>
      <c r="WIP209" s="25"/>
      <c r="WIQ209" s="25"/>
      <c r="WIR209" s="25"/>
      <c r="WIS209" s="25"/>
      <c r="WIT209" s="25"/>
      <c r="WIU209" s="25"/>
      <c r="WIV209" s="25"/>
      <c r="WIW209" s="25"/>
      <c r="WIX209" s="25"/>
      <c r="WIY209" s="25"/>
      <c r="WIZ209" s="25"/>
      <c r="WJA209" s="25"/>
      <c r="WJB209" s="25"/>
      <c r="WJC209" s="25"/>
      <c r="WJD209" s="25"/>
      <c r="WJE209" s="25"/>
      <c r="WJF209" s="25"/>
      <c r="WJG209" s="25"/>
      <c r="WJH209" s="25"/>
      <c r="WJI209" s="25"/>
      <c r="WJJ209" s="25"/>
      <c r="WJK209" s="25"/>
      <c r="WJL209" s="25"/>
      <c r="WJM209" s="25"/>
      <c r="WJN209" s="25"/>
      <c r="WJO209" s="25"/>
      <c r="WJP209" s="25"/>
      <c r="WJQ209" s="25"/>
      <c r="WJR209" s="25"/>
      <c r="WJS209" s="25"/>
      <c r="WJT209" s="25"/>
      <c r="WJU209" s="25"/>
      <c r="WJV209" s="25"/>
      <c r="WJW209" s="25"/>
      <c r="WJX209" s="25"/>
      <c r="WJY209" s="25"/>
      <c r="WJZ209" s="25"/>
      <c r="WKA209" s="25"/>
      <c r="WKB209" s="25"/>
      <c r="WKC209" s="25"/>
      <c r="WKD209" s="25"/>
      <c r="WKE209" s="25"/>
      <c r="WKF209" s="25"/>
      <c r="WKG209" s="25"/>
      <c r="WKH209" s="25"/>
      <c r="WKI209" s="25"/>
      <c r="WKJ209" s="25"/>
      <c r="WKK209" s="25"/>
      <c r="WKL209" s="25"/>
      <c r="WKM209" s="25"/>
      <c r="WKN209" s="25"/>
      <c r="WKO209" s="25"/>
      <c r="WKP209" s="25"/>
      <c r="WKQ209" s="25"/>
      <c r="WKR209" s="25"/>
      <c r="WKS209" s="25"/>
      <c r="WKT209" s="25"/>
      <c r="WKU209" s="25"/>
      <c r="WKV209" s="25"/>
      <c r="WKW209" s="25"/>
      <c r="WKX209" s="25"/>
      <c r="WKY209" s="25"/>
      <c r="WKZ209" s="25"/>
      <c r="WLA209" s="25"/>
      <c r="WLB209" s="25"/>
      <c r="WLC209" s="25"/>
      <c r="WLD209" s="25"/>
      <c r="WLE209" s="25"/>
      <c r="WLF209" s="25"/>
      <c r="WLG209" s="25"/>
      <c r="WLH209" s="25"/>
      <c r="WLI209" s="25"/>
      <c r="WLJ209" s="25"/>
      <c r="WLK209" s="25"/>
      <c r="WLL209" s="25"/>
      <c r="WLM209" s="25"/>
      <c r="WLN209" s="25"/>
      <c r="WLO209" s="25"/>
      <c r="WLP209" s="25"/>
      <c r="WLQ209" s="25"/>
      <c r="WLR209" s="25"/>
      <c r="WLS209" s="25"/>
      <c r="WLT209" s="25"/>
      <c r="WLU209" s="25"/>
      <c r="WLV209" s="25"/>
      <c r="WLW209" s="25"/>
      <c r="WLX209" s="25"/>
      <c r="WLY209" s="25"/>
      <c r="WLZ209" s="25"/>
      <c r="WMA209" s="25"/>
      <c r="WMB209" s="25"/>
      <c r="WMC209" s="25"/>
      <c r="WMD209" s="25"/>
      <c r="WME209" s="25"/>
      <c r="WMF209" s="25"/>
      <c r="WMG209" s="25"/>
      <c r="WMH209" s="25"/>
      <c r="WMI209" s="25"/>
      <c r="WMJ209" s="25"/>
      <c r="WMK209" s="25"/>
      <c r="WML209" s="25"/>
      <c r="WMM209" s="25"/>
      <c r="WMN209" s="25"/>
      <c r="WMO209" s="25"/>
      <c r="WMP209" s="25"/>
      <c r="WMQ209" s="25"/>
      <c r="WMR209" s="25"/>
      <c r="WMS209" s="25"/>
      <c r="WMT209" s="25"/>
      <c r="WMU209" s="25"/>
      <c r="WMV209" s="25"/>
      <c r="WMW209" s="25"/>
      <c r="WMX209" s="25"/>
      <c r="WMY209" s="25"/>
      <c r="WMZ209" s="25"/>
      <c r="WNA209" s="25"/>
      <c r="WNB209" s="25"/>
      <c r="WNC209" s="25"/>
      <c r="WND209" s="25"/>
      <c r="WNE209" s="25"/>
      <c r="WNF209" s="25"/>
      <c r="WNG209" s="25"/>
      <c r="WNH209" s="25"/>
      <c r="WNI209" s="25"/>
      <c r="WNJ209" s="25"/>
      <c r="WNK209" s="25"/>
      <c r="WNL209" s="25"/>
      <c r="WNM209" s="25"/>
      <c r="WNN209" s="25"/>
      <c r="WNO209" s="25"/>
      <c r="WNP209" s="25"/>
      <c r="WNQ209" s="25"/>
      <c r="WNR209" s="25"/>
      <c r="WNS209" s="25"/>
      <c r="WNT209" s="25"/>
      <c r="WNU209" s="25"/>
      <c r="WNV209" s="25"/>
      <c r="WNW209" s="25"/>
      <c r="WNX209" s="25"/>
      <c r="WNY209" s="25"/>
      <c r="WNZ209" s="25"/>
      <c r="WOA209" s="25"/>
      <c r="WOB209" s="25"/>
      <c r="WOC209" s="25"/>
      <c r="WOD209" s="25"/>
      <c r="WOE209" s="25"/>
      <c r="WOF209" s="25"/>
      <c r="WOG209" s="25"/>
      <c r="WOH209" s="25"/>
      <c r="WOI209" s="25"/>
      <c r="WOJ209" s="25"/>
      <c r="WOK209" s="25"/>
      <c r="WOL209" s="25"/>
      <c r="WOM209" s="25"/>
      <c r="WON209" s="25"/>
      <c r="WOO209" s="25"/>
      <c r="WOP209" s="25"/>
      <c r="WOQ209" s="25"/>
      <c r="WOR209" s="25"/>
      <c r="WOS209" s="25"/>
      <c r="WOT209" s="25"/>
      <c r="WOU209" s="25"/>
      <c r="WOV209" s="25"/>
      <c r="WOW209" s="25"/>
      <c r="WOX209" s="25"/>
      <c r="WOY209" s="25"/>
      <c r="WOZ209" s="25"/>
      <c r="WPA209" s="25"/>
      <c r="WPB209" s="25"/>
      <c r="WPC209" s="25"/>
      <c r="WPD209" s="25"/>
      <c r="WPE209" s="25"/>
      <c r="WPF209" s="25"/>
      <c r="WPG209" s="25"/>
      <c r="WPH209" s="25"/>
      <c r="WPI209" s="25"/>
      <c r="WPJ209" s="25"/>
      <c r="WPK209" s="25"/>
      <c r="WPL209" s="25"/>
      <c r="WPM209" s="25"/>
      <c r="WPN209" s="25"/>
      <c r="WPO209" s="25"/>
      <c r="WPP209" s="25"/>
      <c r="WPQ209" s="25"/>
      <c r="WPR209" s="25"/>
      <c r="WPS209" s="25"/>
      <c r="WPT209" s="25"/>
      <c r="WPU209" s="25"/>
      <c r="WPV209" s="25"/>
      <c r="WPW209" s="25"/>
      <c r="WPX209" s="25"/>
      <c r="WPY209" s="25"/>
      <c r="WPZ209" s="25"/>
      <c r="WQA209" s="25"/>
      <c r="WQB209" s="25"/>
      <c r="WQC209" s="25"/>
      <c r="WQD209" s="25"/>
      <c r="WQE209" s="25"/>
      <c r="WQF209" s="25"/>
      <c r="WQG209" s="25"/>
      <c r="WQH209" s="25"/>
      <c r="WQI209" s="25"/>
      <c r="WQJ209" s="25"/>
      <c r="WQK209" s="25"/>
      <c r="WQL209" s="25"/>
      <c r="WQM209" s="25"/>
      <c r="WQN209" s="25"/>
      <c r="WQO209" s="25"/>
      <c r="WQP209" s="25"/>
      <c r="WQQ209" s="25"/>
      <c r="WQR209" s="25"/>
      <c r="WQS209" s="25"/>
      <c r="WQT209" s="25"/>
      <c r="WQU209" s="25"/>
      <c r="WQV209" s="25"/>
      <c r="WQW209" s="25"/>
      <c r="WQX209" s="25"/>
      <c r="WQY209" s="25"/>
      <c r="WQZ209" s="25"/>
      <c r="WRA209" s="25"/>
      <c r="WRB209" s="25"/>
      <c r="WRC209" s="25"/>
      <c r="WRD209" s="25"/>
      <c r="WRE209" s="25"/>
      <c r="WRF209" s="25"/>
      <c r="WRG209" s="25"/>
      <c r="WRH209" s="25"/>
      <c r="WRI209" s="25"/>
      <c r="WRJ209" s="25"/>
      <c r="WRK209" s="25"/>
      <c r="WRL209" s="25"/>
      <c r="WRM209" s="25"/>
      <c r="WRN209" s="25"/>
      <c r="WRO209" s="25"/>
      <c r="WRP209" s="25"/>
      <c r="WRQ209" s="25"/>
      <c r="WRR209" s="25"/>
      <c r="WRS209" s="25"/>
      <c r="WRT209" s="25"/>
      <c r="WRU209" s="25"/>
      <c r="WRV209" s="25"/>
      <c r="WRW209" s="25"/>
      <c r="WRX209" s="25"/>
      <c r="WRY209" s="25"/>
      <c r="WRZ209" s="25"/>
      <c r="WSA209" s="25"/>
      <c r="WSB209" s="25"/>
      <c r="WSC209" s="25"/>
      <c r="WSD209" s="25"/>
      <c r="WSE209" s="25"/>
      <c r="WSF209" s="25"/>
      <c r="WSG209" s="25"/>
      <c r="WSH209" s="25"/>
      <c r="WSI209" s="25"/>
      <c r="WSJ209" s="25"/>
      <c r="WSK209" s="25"/>
      <c r="WSL209" s="25"/>
      <c r="WSM209" s="25"/>
      <c r="WSN209" s="25"/>
      <c r="WSO209" s="25"/>
      <c r="WSP209" s="25"/>
      <c r="WSQ209" s="25"/>
      <c r="WSR209" s="25"/>
      <c r="WSS209" s="25"/>
      <c r="WST209" s="25"/>
      <c r="WSU209" s="25"/>
      <c r="WSV209" s="25"/>
      <c r="WSW209" s="25"/>
      <c r="WSX209" s="25"/>
      <c r="WSY209" s="25"/>
      <c r="WSZ209" s="25"/>
      <c r="WTA209" s="25"/>
      <c r="WTB209" s="25"/>
      <c r="WTC209" s="25"/>
      <c r="WTD209" s="25"/>
      <c r="WTE209" s="25"/>
      <c r="WTF209" s="25"/>
      <c r="WTG209" s="25"/>
      <c r="WTH209" s="25"/>
      <c r="WTI209" s="25"/>
      <c r="WTJ209" s="25"/>
      <c r="WTK209" s="25"/>
      <c r="WTL209" s="25"/>
      <c r="WTM209" s="25"/>
      <c r="WTN209" s="25"/>
      <c r="WTO209" s="25"/>
      <c r="WTP209" s="25"/>
      <c r="WTQ209" s="25"/>
      <c r="WTR209" s="25"/>
      <c r="WTS209" s="25"/>
      <c r="WTT209" s="25"/>
      <c r="WTU209" s="25"/>
      <c r="WTV209" s="25"/>
      <c r="WTW209" s="25"/>
      <c r="WTX209" s="25"/>
      <c r="WTY209" s="25"/>
      <c r="WTZ209" s="25"/>
      <c r="WUA209" s="25"/>
      <c r="WUB209" s="25"/>
      <c r="WUC209" s="25"/>
      <c r="WUD209" s="25"/>
      <c r="WUE209" s="25"/>
      <c r="WUF209" s="25"/>
      <c r="WUG209" s="25"/>
      <c r="WUH209" s="25"/>
      <c r="WUI209" s="25"/>
      <c r="WUJ209" s="25"/>
      <c r="WUK209" s="25"/>
      <c r="WUL209" s="25"/>
      <c r="WUM209" s="25"/>
      <c r="WUN209" s="25"/>
      <c r="WUO209" s="25"/>
      <c r="WUP209" s="25"/>
      <c r="WUQ209" s="25"/>
      <c r="WUR209" s="25"/>
      <c r="WUS209" s="25"/>
      <c r="WUT209" s="25"/>
      <c r="WUU209" s="25"/>
      <c r="WUV209" s="25"/>
      <c r="WUW209" s="25"/>
      <c r="WUX209" s="25"/>
      <c r="WUY209" s="25"/>
      <c r="WUZ209" s="25"/>
      <c r="WVA209" s="25"/>
      <c r="WVB209" s="25"/>
      <c r="WVC209" s="25"/>
      <c r="WVD209" s="25"/>
      <c r="WVE209" s="25"/>
      <c r="WVF209" s="25"/>
      <c r="WVG209" s="25"/>
      <c r="WVH209" s="25"/>
      <c r="WVI209" s="25"/>
      <c r="WVJ209" s="25"/>
      <c r="WVK209" s="25"/>
      <c r="WVL209" s="25"/>
      <c r="WVM209" s="25"/>
      <c r="WVN209" s="25"/>
      <c r="WVO209" s="25"/>
      <c r="WVP209" s="25"/>
      <c r="WVQ209" s="25"/>
      <c r="WVR209" s="25"/>
      <c r="WVS209" s="25"/>
      <c r="WVT209" s="25"/>
      <c r="WVU209" s="25"/>
      <c r="WVV209" s="25"/>
      <c r="WVW209" s="25"/>
      <c r="WVX209" s="25"/>
      <c r="WVY209" s="25"/>
      <c r="WVZ209" s="25"/>
      <c r="WWA209" s="25"/>
      <c r="WWB209" s="25"/>
      <c r="WWC209" s="25"/>
      <c r="WWD209" s="25"/>
      <c r="WWE209" s="25"/>
      <c r="WWF209" s="25"/>
      <c r="WWG209" s="25"/>
      <c r="WWH209" s="25"/>
      <c r="WWI209" s="25"/>
      <c r="WWJ209" s="25"/>
      <c r="WWK209" s="25"/>
      <c r="WWL209" s="25"/>
      <c r="WWM209" s="25"/>
      <c r="WWN209" s="25"/>
      <c r="WWO209" s="25"/>
      <c r="WWP209" s="25"/>
      <c r="WWQ209" s="25"/>
      <c r="WWR209" s="25"/>
      <c r="WWS209" s="25"/>
      <c r="WWT209" s="25"/>
      <c r="WWU209" s="25"/>
      <c r="WWV209" s="25"/>
      <c r="WWW209" s="25"/>
      <c r="WWX209" s="25"/>
      <c r="WWY209" s="25"/>
      <c r="WWZ209" s="25"/>
      <c r="WXA209" s="25"/>
      <c r="WXB209" s="25"/>
      <c r="WXC209" s="25"/>
      <c r="WXD209" s="25"/>
      <c r="WXE209" s="25"/>
      <c r="WXF209" s="25"/>
      <c r="WXG209" s="25"/>
      <c r="WXH209" s="25"/>
      <c r="WXI209" s="25"/>
      <c r="WXJ209" s="25"/>
      <c r="WXK209" s="25"/>
      <c r="WXL209" s="25"/>
      <c r="WXM209" s="25"/>
      <c r="WXN209" s="25"/>
      <c r="WXO209" s="25"/>
      <c r="WXP209" s="25"/>
      <c r="WXQ209" s="25"/>
      <c r="WXR209" s="25"/>
      <c r="WXS209" s="25"/>
      <c r="WXT209" s="25"/>
      <c r="WXU209" s="25"/>
      <c r="WXV209" s="25"/>
      <c r="WXW209" s="25"/>
      <c r="WXX209" s="25"/>
      <c r="WXY209" s="25"/>
      <c r="WXZ209" s="25"/>
      <c r="WYA209" s="25"/>
      <c r="WYB209" s="25"/>
      <c r="WYC209" s="25"/>
      <c r="WYD209" s="25"/>
      <c r="WYE209" s="25"/>
      <c r="WYF209" s="25"/>
      <c r="WYG209" s="25"/>
      <c r="WYH209" s="25"/>
      <c r="WYI209" s="25"/>
      <c r="WYJ209" s="25"/>
      <c r="WYK209" s="25"/>
      <c r="WYL209" s="25"/>
      <c r="WYM209" s="25"/>
      <c r="WYN209" s="25"/>
      <c r="WYO209" s="25"/>
      <c r="WYP209" s="25"/>
      <c r="WYQ209" s="25"/>
      <c r="WYR209" s="25"/>
      <c r="WYS209" s="25"/>
      <c r="WYT209" s="25"/>
      <c r="WYU209" s="25"/>
      <c r="WYV209" s="25"/>
      <c r="WYW209" s="25"/>
      <c r="WYX209" s="25"/>
      <c r="WYY209" s="25"/>
      <c r="WYZ209" s="25"/>
      <c r="WZA209" s="25"/>
      <c r="WZB209" s="25"/>
      <c r="WZC209" s="25"/>
      <c r="WZD209" s="25"/>
      <c r="WZE209" s="25"/>
      <c r="WZF209" s="25"/>
      <c r="WZG209" s="25"/>
      <c r="WZH209" s="25"/>
      <c r="WZI209" s="25"/>
      <c r="WZJ209" s="25"/>
      <c r="WZK209" s="25"/>
      <c r="WZL209" s="25"/>
      <c r="WZM209" s="25"/>
      <c r="WZN209" s="25"/>
      <c r="WZO209" s="25"/>
      <c r="WZP209" s="25"/>
      <c r="WZQ209" s="25"/>
      <c r="WZR209" s="25"/>
      <c r="WZS209" s="25"/>
      <c r="WZT209" s="25"/>
      <c r="WZU209" s="25"/>
      <c r="WZV209" s="25"/>
      <c r="WZW209" s="25"/>
      <c r="WZX209" s="25"/>
      <c r="WZY209" s="25"/>
      <c r="WZZ209" s="25"/>
      <c r="XAA209" s="25"/>
      <c r="XAB209" s="25"/>
      <c r="XAC209" s="25"/>
      <c r="XAD209" s="25"/>
      <c r="XAE209" s="25"/>
      <c r="XAF209" s="25"/>
      <c r="XAG209" s="25"/>
      <c r="XAH209" s="25"/>
      <c r="XAI209" s="25"/>
      <c r="XAJ209" s="25"/>
      <c r="XAK209" s="25"/>
      <c r="XAL209" s="25"/>
      <c r="XAM209" s="25"/>
      <c r="XAN209" s="25"/>
      <c r="XAO209" s="25"/>
      <c r="XAP209" s="25"/>
      <c r="XAQ209" s="25"/>
      <c r="XAR209" s="25"/>
      <c r="XAS209" s="25"/>
      <c r="XAT209" s="25"/>
      <c r="XAU209" s="25"/>
      <c r="XAV209" s="25"/>
      <c r="XAW209" s="25"/>
      <c r="XAX209" s="25"/>
      <c r="XAY209" s="25"/>
      <c r="XAZ209" s="25"/>
      <c r="XBA209" s="25"/>
      <c r="XBB209" s="25"/>
      <c r="XBC209" s="25"/>
      <c r="XBD209" s="25"/>
      <c r="XBE209" s="25"/>
      <c r="XBF209" s="25"/>
      <c r="XBG209" s="25"/>
      <c r="XBH209" s="25"/>
      <c r="XBI209" s="25"/>
      <c r="XBJ209" s="25"/>
      <c r="XBK209" s="25"/>
      <c r="XBL209" s="25"/>
      <c r="XBM209" s="25"/>
      <c r="XBN209" s="25"/>
      <c r="XBO209" s="25"/>
      <c r="XBP209" s="25"/>
      <c r="XBQ209" s="25"/>
      <c r="XBR209" s="25"/>
      <c r="XBS209" s="25"/>
      <c r="XBT209" s="25"/>
      <c r="XBU209" s="25"/>
      <c r="XBV209" s="25"/>
      <c r="XBW209" s="25"/>
      <c r="XBX209" s="25"/>
      <c r="XBY209" s="25"/>
      <c r="XBZ209" s="25"/>
      <c r="XCA209" s="25"/>
      <c r="XCB209" s="25"/>
      <c r="XCC209" s="25"/>
      <c r="XCD209" s="25"/>
      <c r="XCE209" s="25"/>
      <c r="XCF209" s="25"/>
      <c r="XCG209" s="25"/>
      <c r="XCH209" s="25"/>
      <c r="XCI209" s="25"/>
      <c r="XCJ209" s="25"/>
      <c r="XCK209" s="25"/>
      <c r="XCL209" s="25"/>
      <c r="XCM209" s="25"/>
      <c r="XCN209" s="25"/>
      <c r="XCO209" s="25"/>
      <c r="XCP209" s="25"/>
      <c r="XCQ209" s="25"/>
      <c r="XCR209" s="25"/>
      <c r="XCS209" s="25"/>
      <c r="XCT209" s="25"/>
      <c r="XCU209" s="25"/>
      <c r="XCV209" s="25"/>
      <c r="XCW209" s="25"/>
      <c r="XCX209" s="25"/>
      <c r="XCY209" s="25"/>
      <c r="XCZ209" s="25"/>
      <c r="XDA209" s="25"/>
      <c r="XDB209" s="25"/>
      <c r="XDC209" s="25"/>
      <c r="XDD209" s="25"/>
      <c r="XDE209" s="25"/>
      <c r="XDF209" s="25"/>
      <c r="XDG209" s="25"/>
      <c r="XDH209" s="25"/>
      <c r="XDI209" s="25"/>
      <c r="XDJ209" s="25"/>
      <c r="XDK209" s="25"/>
      <c r="XDL209" s="25"/>
      <c r="XDM209" s="25"/>
      <c r="XDN209" s="25"/>
      <c r="XDO209" s="25"/>
      <c r="XDP209" s="25"/>
      <c r="XDQ209" s="25"/>
      <c r="XDR209" s="25"/>
      <c r="XDS209" s="25"/>
      <c r="XDT209" s="25"/>
      <c r="XDU209" s="25"/>
      <c r="XDV209" s="25"/>
      <c r="XDW209" s="25"/>
      <c r="XDX209" s="25"/>
      <c r="XDY209" s="25"/>
      <c r="XDZ209" s="25"/>
      <c r="XEA209" s="25"/>
      <c r="XEB209" s="25"/>
      <c r="XEC209" s="25"/>
      <c r="XED209" s="25"/>
      <c r="XEE209" s="25"/>
      <c r="XEF209" s="25"/>
      <c r="XEG209" s="25"/>
      <c r="XEH209" s="25"/>
      <c r="XEI209" s="25"/>
      <c r="XEJ209" s="25"/>
      <c r="XEK209" s="25"/>
      <c r="XEL209" s="25"/>
      <c r="XEM209" s="25"/>
      <c r="XEN209" s="25"/>
      <c r="XEO209" s="25"/>
      <c r="XEP209" s="25"/>
      <c r="XEQ209" s="25"/>
      <c r="XER209" s="25"/>
      <c r="XES209" s="25"/>
      <c r="XET209" s="25"/>
      <c r="XEU209" s="25"/>
      <c r="XEV209" s="25"/>
      <c r="XEW209" s="25"/>
      <c r="XEX209" s="25"/>
      <c r="XEY209" s="25"/>
      <c r="XEZ209" s="25"/>
      <c r="XFA209" s="25"/>
      <c r="XFB209" s="25"/>
      <c r="XFC209" s="25"/>
    </row>
    <row r="210" spans="1:16383">
      <c r="A210" s="23">
        <v>414</v>
      </c>
      <c r="B210" s="24" t="s">
        <v>2179</v>
      </c>
      <c r="C210" s="21" t="s">
        <v>2567</v>
      </c>
      <c r="D210" s="24" t="s">
        <v>2567</v>
      </c>
      <c r="E210" s="21" t="s">
        <v>2180</v>
      </c>
      <c r="F210" s="24" t="s">
        <v>2550</v>
      </c>
      <c r="G210" s="24" t="s">
        <v>2657</v>
      </c>
      <c r="H210" s="24" t="s">
        <v>2735</v>
      </c>
      <c r="I210" s="21">
        <v>2018</v>
      </c>
      <c r="J210" s="21" t="s">
        <v>2559</v>
      </c>
      <c r="K210" s="21" t="s">
        <v>2559</v>
      </c>
      <c r="M210" s="21">
        <v>2</v>
      </c>
      <c r="N210" s="21" t="s">
        <v>2552</v>
      </c>
      <c r="O210" s="24" t="s">
        <v>2757</v>
      </c>
      <c r="P210" s="24" t="s">
        <v>2569</v>
      </c>
      <c r="Q210" s="21" t="s">
        <v>2552</v>
      </c>
      <c r="R210" s="21" t="s">
        <v>2559</v>
      </c>
      <c r="S210" s="21" t="s">
        <v>2559</v>
      </c>
      <c r="T210" s="21" t="s">
        <v>2559</v>
      </c>
      <c r="U210" s="21" t="s">
        <v>2559</v>
      </c>
      <c r="V210" s="21" t="s">
        <v>3170</v>
      </c>
      <c r="W210" s="24" t="s">
        <v>2552</v>
      </c>
      <c r="X210" s="21" t="s">
        <v>2965</v>
      </c>
      <c r="Y210" s="24" t="s">
        <v>3222</v>
      </c>
      <c r="Z210" s="21" t="s">
        <v>2736</v>
      </c>
      <c r="AA210" s="21" t="s">
        <v>2552</v>
      </c>
      <c r="AB210" s="21" t="s">
        <v>2710</v>
      </c>
      <c r="AC210" s="21" t="s">
        <v>2566</v>
      </c>
      <c r="AD210" s="21" t="s">
        <v>2737</v>
      </c>
      <c r="AE210" s="24" t="s">
        <v>2742</v>
      </c>
      <c r="AF210" s="24" t="s">
        <v>2743</v>
      </c>
      <c r="AG210" s="21" t="s">
        <v>2559</v>
      </c>
      <c r="AH210" s="24" t="s">
        <v>3223</v>
      </c>
      <c r="AI210" s="24" t="s">
        <v>2738</v>
      </c>
      <c r="AJ210" s="24" t="s">
        <v>3224</v>
      </c>
      <c r="AK210" s="24" t="s">
        <v>2738</v>
      </c>
      <c r="AL210" s="24" t="s">
        <v>2738</v>
      </c>
      <c r="AM210" s="24" t="s">
        <v>3225</v>
      </c>
      <c r="AN210" s="24" t="s">
        <v>3226</v>
      </c>
      <c r="AO210" s="24" t="s">
        <v>2738</v>
      </c>
      <c r="AP210" s="24" t="s">
        <v>3227</v>
      </c>
      <c r="AQ210" s="24" t="s">
        <v>2559</v>
      </c>
      <c r="AR210" s="49" t="s">
        <v>2559</v>
      </c>
      <c r="AS210" s="24" t="s">
        <v>2738</v>
      </c>
      <c r="AT210" s="24" t="s">
        <v>2738</v>
      </c>
      <c r="AU210" s="24" t="s">
        <v>2559</v>
      </c>
      <c r="AV210" s="24" t="s">
        <v>2738</v>
      </c>
      <c r="AW210" s="24" t="s">
        <v>2738</v>
      </c>
      <c r="AX210" s="24" t="s">
        <v>2738</v>
      </c>
      <c r="AY210" s="24" t="s">
        <v>2813</v>
      </c>
      <c r="AZ210" s="49" t="s">
        <v>2739</v>
      </c>
      <c r="BA210" s="49" t="s">
        <v>2734</v>
      </c>
      <c r="BB210" s="21" t="s">
        <v>2551</v>
      </c>
      <c r="BC210" s="25"/>
      <c r="BD210" s="25"/>
      <c r="BE210" s="25"/>
    </row>
    <row r="211" spans="1:16383">
      <c r="A211" s="21">
        <v>419</v>
      </c>
      <c r="B211" s="24" t="s">
        <v>2199</v>
      </c>
      <c r="C211" s="21" t="s">
        <v>2573</v>
      </c>
      <c r="D211" s="24" t="s">
        <v>2573</v>
      </c>
      <c r="E211" s="21" t="s">
        <v>2200</v>
      </c>
      <c r="F211" s="24" t="s">
        <v>2550</v>
      </c>
      <c r="G211" s="24" t="s">
        <v>2657</v>
      </c>
      <c r="H211" s="24" t="s">
        <v>2735</v>
      </c>
      <c r="I211" s="21">
        <v>2018</v>
      </c>
      <c r="J211" s="21" t="s">
        <v>2559</v>
      </c>
      <c r="K211" s="21" t="s">
        <v>2559</v>
      </c>
      <c r="M211" s="21">
        <v>3</v>
      </c>
      <c r="N211" s="21" t="s">
        <v>2559</v>
      </c>
      <c r="O211" s="24" t="s">
        <v>2760</v>
      </c>
      <c r="P211" s="24" t="s">
        <v>2738</v>
      </c>
      <c r="Q211" s="21" t="s">
        <v>2552</v>
      </c>
      <c r="R211" s="21" t="s">
        <v>2559</v>
      </c>
      <c r="S211" s="21" t="s">
        <v>2559</v>
      </c>
      <c r="T211" s="21" t="s">
        <v>2559</v>
      </c>
      <c r="U211" s="21" t="s">
        <v>2559</v>
      </c>
      <c r="V211" s="21" t="s">
        <v>2565</v>
      </c>
      <c r="W211" s="24" t="s">
        <v>2910</v>
      </c>
      <c r="X211" s="21" t="s">
        <v>2738</v>
      </c>
      <c r="Y211" s="24" t="s">
        <v>2858</v>
      </c>
      <c r="Z211" s="21" t="s">
        <v>2552</v>
      </c>
      <c r="AA211" s="21" t="s">
        <v>2552</v>
      </c>
      <c r="AB211" s="21" t="s">
        <v>2710</v>
      </c>
      <c r="AC211" s="21" t="s">
        <v>2769</v>
      </c>
      <c r="AD211" s="21" t="s">
        <v>2778</v>
      </c>
      <c r="AE211" s="24" t="s">
        <v>2901</v>
      </c>
      <c r="AF211" s="24" t="s">
        <v>2743</v>
      </c>
      <c r="AG211" s="21" t="s">
        <v>2738</v>
      </c>
      <c r="AH211" s="21" t="s">
        <v>2738</v>
      </c>
      <c r="AI211" s="24" t="s">
        <v>3417</v>
      </c>
      <c r="AJ211" s="24" t="s">
        <v>3415</v>
      </c>
      <c r="AK211" s="21" t="s">
        <v>2738</v>
      </c>
      <c r="AL211" s="24" t="s">
        <v>3416</v>
      </c>
      <c r="AM211" s="24" t="s">
        <v>3413</v>
      </c>
      <c r="AN211" s="24" t="s">
        <v>3419</v>
      </c>
      <c r="AO211" s="24" t="s">
        <v>3414</v>
      </c>
      <c r="AP211" s="24" t="s">
        <v>3418</v>
      </c>
      <c r="AQ211" s="24" t="s">
        <v>2559</v>
      </c>
      <c r="AR211" s="49" t="s">
        <v>2559</v>
      </c>
      <c r="AS211" s="21" t="s">
        <v>2738</v>
      </c>
      <c r="AT211" s="24" t="s">
        <v>2559</v>
      </c>
      <c r="AU211" s="21" t="s">
        <v>2738</v>
      </c>
      <c r="AV211" s="24">
        <v>9</v>
      </c>
      <c r="AW211" s="24" t="s">
        <v>3420</v>
      </c>
      <c r="AX211" s="21" t="s">
        <v>2738</v>
      </c>
      <c r="AY211" s="24" t="s">
        <v>3254</v>
      </c>
      <c r="AZ211" s="49" t="s">
        <v>3412</v>
      </c>
      <c r="BA211" s="49" t="s">
        <v>2740</v>
      </c>
      <c r="BB211" s="21" t="s">
        <v>2551</v>
      </c>
      <c r="BC211" s="25"/>
      <c r="BD211" s="25"/>
      <c r="BE211" s="25"/>
    </row>
    <row r="212" spans="1:16383">
      <c r="A212" s="21">
        <v>421</v>
      </c>
      <c r="B212" s="24" t="s">
        <v>2207</v>
      </c>
      <c r="C212" s="21" t="s">
        <v>2567</v>
      </c>
      <c r="D212" s="24" t="s">
        <v>3838</v>
      </c>
      <c r="E212" s="21" t="s">
        <v>2208</v>
      </c>
      <c r="F212" s="24" t="s">
        <v>2550</v>
      </c>
      <c r="G212" s="24" t="s">
        <v>2657</v>
      </c>
      <c r="H212" s="24" t="s">
        <v>2735</v>
      </c>
      <c r="I212" s="21">
        <v>2019</v>
      </c>
      <c r="J212" s="21" t="s">
        <v>2559</v>
      </c>
      <c r="K212" s="21" t="s">
        <v>2559</v>
      </c>
      <c r="M212" s="21">
        <v>2</v>
      </c>
      <c r="N212" s="21" t="s">
        <v>2552</v>
      </c>
      <c r="O212" s="24" t="s">
        <v>2738</v>
      </c>
      <c r="P212" s="24" t="s">
        <v>2569</v>
      </c>
      <c r="Q212" s="21" t="s">
        <v>2552</v>
      </c>
      <c r="R212" s="21" t="s">
        <v>2559</v>
      </c>
      <c r="S212" s="21" t="s">
        <v>2559</v>
      </c>
      <c r="T212" s="21" t="s">
        <v>2559</v>
      </c>
      <c r="U212" s="21" t="s">
        <v>2559</v>
      </c>
      <c r="V212" s="21" t="s">
        <v>2552</v>
      </c>
      <c r="W212" s="24" t="s">
        <v>2750</v>
      </c>
      <c r="X212" s="21" t="s">
        <v>2552</v>
      </c>
      <c r="Y212" s="24" t="s">
        <v>3222</v>
      </c>
      <c r="Z212" s="21" t="s">
        <v>2736</v>
      </c>
      <c r="AA212" s="21" t="s">
        <v>2552</v>
      </c>
      <c r="AB212" s="21" t="s">
        <v>2710</v>
      </c>
      <c r="AC212" s="21" t="s">
        <v>2566</v>
      </c>
      <c r="AD212" s="21" t="s">
        <v>2778</v>
      </c>
      <c r="AE212" s="24" t="s">
        <v>3308</v>
      </c>
      <c r="AF212" s="24" t="s">
        <v>3309</v>
      </c>
      <c r="AG212" s="21" t="s">
        <v>2559</v>
      </c>
      <c r="AH212" s="24" t="s">
        <v>3312</v>
      </c>
      <c r="AI212" s="24" t="s">
        <v>2559</v>
      </c>
      <c r="AJ212" s="24" t="s">
        <v>3315</v>
      </c>
      <c r="AK212" s="24" t="s">
        <v>2738</v>
      </c>
      <c r="AL212" s="24" t="s">
        <v>3310</v>
      </c>
      <c r="AM212" s="24" t="s">
        <v>3313</v>
      </c>
      <c r="AN212" s="24" t="s">
        <v>3314</v>
      </c>
      <c r="AO212" s="24" t="s">
        <v>3316</v>
      </c>
      <c r="AP212" s="24" t="s">
        <v>2559</v>
      </c>
      <c r="AQ212" s="24" t="s">
        <v>2738</v>
      </c>
      <c r="AR212" s="49" t="s">
        <v>2559</v>
      </c>
      <c r="AS212" s="49" t="s">
        <v>2559</v>
      </c>
      <c r="AT212" s="21" t="s">
        <v>2738</v>
      </c>
      <c r="AU212" s="21" t="s">
        <v>2738</v>
      </c>
      <c r="AV212" s="21" t="s">
        <v>2738</v>
      </c>
      <c r="AW212" s="21" t="s">
        <v>2738</v>
      </c>
      <c r="AX212" s="24" t="s">
        <v>3317</v>
      </c>
      <c r="AY212" s="24" t="s">
        <v>2817</v>
      </c>
      <c r="AZ212" s="49" t="s">
        <v>3311</v>
      </c>
      <c r="BA212" s="49" t="s">
        <v>2734</v>
      </c>
      <c r="BB212" s="21" t="s">
        <v>2551</v>
      </c>
      <c r="BC212" s="25"/>
      <c r="BD212" s="25"/>
      <c r="BE212" s="25"/>
    </row>
    <row r="213" spans="1:16383">
      <c r="A213" s="23">
        <v>422</v>
      </c>
      <c r="B213" s="24" t="s">
        <v>2211</v>
      </c>
      <c r="C213" s="21" t="s">
        <v>2570</v>
      </c>
      <c r="D213" s="24" t="s">
        <v>2584</v>
      </c>
      <c r="E213" s="21" t="s">
        <v>2212</v>
      </c>
      <c r="F213" s="24" t="s">
        <v>2550</v>
      </c>
      <c r="G213" s="24" t="s">
        <v>2657</v>
      </c>
      <c r="H213" s="24" t="s">
        <v>2735</v>
      </c>
      <c r="I213" s="21">
        <v>2018</v>
      </c>
      <c r="J213" s="21" t="s">
        <v>2559</v>
      </c>
      <c r="K213" s="21" t="s">
        <v>2559</v>
      </c>
      <c r="M213" s="21">
        <v>2</v>
      </c>
      <c r="N213" s="21" t="s">
        <v>2552</v>
      </c>
      <c r="O213" s="24" t="s">
        <v>2866</v>
      </c>
      <c r="P213" s="24" t="s">
        <v>2569</v>
      </c>
      <c r="Q213" s="21" t="s">
        <v>2552</v>
      </c>
      <c r="R213" s="21" t="s">
        <v>2552</v>
      </c>
      <c r="S213" s="21" t="s">
        <v>2559</v>
      </c>
      <c r="T213" s="21" t="s">
        <v>2559</v>
      </c>
      <c r="U213" s="21" t="s">
        <v>2559</v>
      </c>
      <c r="V213" s="21" t="s">
        <v>2565</v>
      </c>
      <c r="W213" s="24" t="s">
        <v>2552</v>
      </c>
      <c r="X213" s="21" t="s">
        <v>2559</v>
      </c>
      <c r="Y213" s="24" t="s">
        <v>2836</v>
      </c>
      <c r="Z213" s="21" t="s">
        <v>2552</v>
      </c>
      <c r="AA213" s="21" t="s">
        <v>2552</v>
      </c>
      <c r="AB213" s="21" t="s">
        <v>2710</v>
      </c>
      <c r="AC213" s="21" t="s">
        <v>2566</v>
      </c>
      <c r="AD213" s="21" t="s">
        <v>2737</v>
      </c>
      <c r="AE213" s="24" t="s">
        <v>2742</v>
      </c>
      <c r="AF213" s="24" t="s">
        <v>2743</v>
      </c>
      <c r="AG213" s="21" t="s">
        <v>2559</v>
      </c>
      <c r="AH213" s="21" t="s">
        <v>2738</v>
      </c>
      <c r="AI213" s="21" t="s">
        <v>2738</v>
      </c>
      <c r="AJ213" s="24" t="s">
        <v>3105</v>
      </c>
      <c r="AK213" s="21" t="s">
        <v>2738</v>
      </c>
      <c r="AL213" s="24" t="s">
        <v>2763</v>
      </c>
      <c r="AM213" s="21" t="s">
        <v>2738</v>
      </c>
      <c r="AN213" s="24" t="s">
        <v>3228</v>
      </c>
      <c r="AO213" s="24" t="s">
        <v>3109</v>
      </c>
      <c r="AP213" s="21" t="s">
        <v>2738</v>
      </c>
      <c r="AQ213" s="21" t="s">
        <v>2738</v>
      </c>
      <c r="AR213" s="49" t="s">
        <v>3229</v>
      </c>
      <c r="AS213" s="49" t="s">
        <v>2559</v>
      </c>
      <c r="AT213" s="21" t="s">
        <v>2738</v>
      </c>
      <c r="AU213" s="21" t="s">
        <v>2738</v>
      </c>
      <c r="AV213" s="21" t="s">
        <v>2738</v>
      </c>
      <c r="AW213" s="21" t="s">
        <v>2738</v>
      </c>
      <c r="AX213" s="21" t="s">
        <v>2738</v>
      </c>
      <c r="AY213" s="24" t="s">
        <v>2928</v>
      </c>
      <c r="AZ213" s="49" t="s">
        <v>2739</v>
      </c>
      <c r="BA213" s="49" t="s">
        <v>2734</v>
      </c>
      <c r="BB213" s="21" t="s">
        <v>2551</v>
      </c>
      <c r="BC213" s="25"/>
      <c r="BD213" s="25"/>
      <c r="BE213" s="25"/>
    </row>
    <row r="214" spans="1:16383">
      <c r="A214" s="21">
        <v>423</v>
      </c>
      <c r="B214" s="24" t="s">
        <v>2215</v>
      </c>
      <c r="C214" s="21" t="s">
        <v>2570</v>
      </c>
      <c r="D214" s="24" t="s">
        <v>2570</v>
      </c>
      <c r="E214" s="21" t="s">
        <v>2216</v>
      </c>
      <c r="F214" s="24" t="s">
        <v>2550</v>
      </c>
      <c r="G214" s="24" t="s">
        <v>2657</v>
      </c>
      <c r="H214" s="24" t="s">
        <v>2735</v>
      </c>
      <c r="I214" s="21">
        <v>2018</v>
      </c>
      <c r="J214" s="21" t="s">
        <v>2559</v>
      </c>
      <c r="K214" s="21" t="s">
        <v>2559</v>
      </c>
      <c r="M214" s="21">
        <v>2</v>
      </c>
      <c r="N214" s="21" t="s">
        <v>2552</v>
      </c>
      <c r="O214" s="24" t="s">
        <v>3230</v>
      </c>
      <c r="P214" s="24" t="s">
        <v>2738</v>
      </c>
      <c r="Q214" s="21" t="s">
        <v>2552</v>
      </c>
      <c r="R214" s="21" t="s">
        <v>2559</v>
      </c>
      <c r="S214" s="21" t="s">
        <v>2559</v>
      </c>
      <c r="T214" s="21" t="s">
        <v>2559</v>
      </c>
      <c r="U214" s="21" t="s">
        <v>2559</v>
      </c>
      <c r="V214" s="21" t="s">
        <v>2565</v>
      </c>
      <c r="W214" s="24" t="s">
        <v>3231</v>
      </c>
      <c r="X214" s="21" t="s">
        <v>2965</v>
      </c>
      <c r="Y214" s="24" t="s">
        <v>2741</v>
      </c>
      <c r="Z214" s="21" t="s">
        <v>2736</v>
      </c>
      <c r="AA214" s="21" t="s">
        <v>2793</v>
      </c>
      <c r="AB214" s="21" t="s">
        <v>2710</v>
      </c>
      <c r="AC214" s="21" t="s">
        <v>2755</v>
      </c>
      <c r="AD214" s="21" t="s">
        <v>2737</v>
      </c>
      <c r="AE214" s="24" t="s">
        <v>3232</v>
      </c>
      <c r="AF214" s="24" t="s">
        <v>2769</v>
      </c>
      <c r="AG214" s="21" t="s">
        <v>2559</v>
      </c>
      <c r="AH214" s="24" t="s">
        <v>3233</v>
      </c>
      <c r="AI214" s="21" t="s">
        <v>2738</v>
      </c>
      <c r="AJ214" s="24" t="s">
        <v>3234</v>
      </c>
      <c r="AK214" s="24" t="s">
        <v>3235</v>
      </c>
      <c r="AL214" s="24" t="s">
        <v>3236</v>
      </c>
      <c r="AM214" s="24" t="s">
        <v>3237</v>
      </c>
      <c r="AN214" s="24" t="s">
        <v>3238</v>
      </c>
      <c r="AO214" s="24" t="s">
        <v>3239</v>
      </c>
      <c r="AP214" s="24" t="s">
        <v>3240</v>
      </c>
      <c r="AQ214" s="24" t="s">
        <v>3241</v>
      </c>
      <c r="AR214" s="49" t="s">
        <v>2559</v>
      </c>
      <c r="AS214" s="49" t="s">
        <v>2559</v>
      </c>
      <c r="AT214" s="24" t="s">
        <v>2559</v>
      </c>
      <c r="AU214" s="24" t="s">
        <v>2559</v>
      </c>
      <c r="AV214" s="21" t="s">
        <v>2738</v>
      </c>
      <c r="AW214" s="21" t="s">
        <v>2738</v>
      </c>
      <c r="AX214" s="24" t="s">
        <v>2879</v>
      </c>
      <c r="AY214" s="24" t="s">
        <v>2950</v>
      </c>
      <c r="AZ214" s="49" t="s">
        <v>3242</v>
      </c>
      <c r="BA214" s="49" t="s">
        <v>2740</v>
      </c>
      <c r="BB214" s="21" t="s">
        <v>2551</v>
      </c>
      <c r="BC214" s="25"/>
      <c r="BD214" s="25"/>
      <c r="BE214" s="25"/>
    </row>
    <row r="215" spans="1:16383">
      <c r="A215" s="21">
        <v>425</v>
      </c>
      <c r="B215" s="24" t="s">
        <v>2223</v>
      </c>
      <c r="C215" s="21" t="s">
        <v>2573</v>
      </c>
      <c r="D215" s="24" t="s">
        <v>2573</v>
      </c>
      <c r="E215" s="21" t="s">
        <v>2224</v>
      </c>
      <c r="F215" s="24" t="s">
        <v>2550</v>
      </c>
      <c r="G215" s="24" t="s">
        <v>2657</v>
      </c>
      <c r="H215" s="24" t="s">
        <v>2735</v>
      </c>
      <c r="I215" s="21">
        <v>2018</v>
      </c>
      <c r="J215" s="21" t="s">
        <v>2559</v>
      </c>
      <c r="K215" s="21" t="s">
        <v>2559</v>
      </c>
      <c r="M215" s="21">
        <v>1</v>
      </c>
      <c r="N215" s="21" t="s">
        <v>2552</v>
      </c>
      <c r="O215" s="24" t="s">
        <v>2987</v>
      </c>
      <c r="P215" s="24" t="s">
        <v>2569</v>
      </c>
      <c r="Q215" s="21" t="s">
        <v>2552</v>
      </c>
      <c r="R215" s="21" t="s">
        <v>2552</v>
      </c>
      <c r="S215" s="21" t="s">
        <v>2559</v>
      </c>
      <c r="T215" s="21" t="s">
        <v>2559</v>
      </c>
      <c r="U215" s="21" t="s">
        <v>2559</v>
      </c>
      <c r="V215" s="21" t="s">
        <v>2565</v>
      </c>
      <c r="W215" s="24" t="s">
        <v>2766</v>
      </c>
      <c r="X215" s="21" t="s">
        <v>2965</v>
      </c>
      <c r="Y215" s="24" t="s">
        <v>2836</v>
      </c>
      <c r="Z215" s="21" t="s">
        <v>2736</v>
      </c>
      <c r="AA215" s="21" t="s">
        <v>2552</v>
      </c>
      <c r="AB215" s="21" t="s">
        <v>2710</v>
      </c>
      <c r="AC215" s="21" t="s">
        <v>2566</v>
      </c>
      <c r="AD215" s="21" t="s">
        <v>2737</v>
      </c>
      <c r="AE215" s="24" t="s">
        <v>2742</v>
      </c>
      <c r="AF215" s="24" t="s">
        <v>3210</v>
      </c>
      <c r="AG215" s="21" t="s">
        <v>2738</v>
      </c>
      <c r="AH215" s="21" t="s">
        <v>2738</v>
      </c>
      <c r="AI215" s="21" t="s">
        <v>2738</v>
      </c>
      <c r="AJ215" s="24" t="s">
        <v>2988</v>
      </c>
      <c r="AK215" s="21" t="s">
        <v>2738</v>
      </c>
      <c r="AL215" s="21" t="s">
        <v>2738</v>
      </c>
      <c r="AM215" s="24" t="s">
        <v>3243</v>
      </c>
      <c r="AN215" s="24" t="s">
        <v>3244</v>
      </c>
      <c r="AO215" s="24" t="s">
        <v>3245</v>
      </c>
      <c r="AP215" s="21" t="s">
        <v>2738</v>
      </c>
      <c r="AQ215" s="24" t="s">
        <v>3246</v>
      </c>
      <c r="AR215" s="49" t="s">
        <v>2559</v>
      </c>
      <c r="AS215" s="49" t="s">
        <v>2559</v>
      </c>
      <c r="AT215" s="21" t="s">
        <v>2738</v>
      </c>
      <c r="AU215" s="21" t="s">
        <v>2738</v>
      </c>
      <c r="AV215" s="21" t="s">
        <v>2738</v>
      </c>
      <c r="AW215" s="21" t="s">
        <v>2738</v>
      </c>
      <c r="AX215" s="21" t="s">
        <v>2738</v>
      </c>
      <c r="AY215" s="24" t="s">
        <v>2813</v>
      </c>
      <c r="AZ215" s="49" t="s">
        <v>2739</v>
      </c>
      <c r="BA215" s="49" t="s">
        <v>2740</v>
      </c>
      <c r="BB215" s="21" t="s">
        <v>2551</v>
      </c>
      <c r="BC215" s="25"/>
      <c r="BD215" s="25"/>
      <c r="BE215" s="25"/>
    </row>
    <row r="216" spans="1:16383">
      <c r="A216" s="23">
        <v>426</v>
      </c>
      <c r="B216" s="24" t="s">
        <v>2227</v>
      </c>
      <c r="C216" s="21" t="s">
        <v>2570</v>
      </c>
      <c r="D216" s="24" t="s">
        <v>2567</v>
      </c>
      <c r="E216" s="21" t="s">
        <v>2228</v>
      </c>
      <c r="F216" s="24" t="s">
        <v>2550</v>
      </c>
      <c r="G216" s="24" t="s">
        <v>2657</v>
      </c>
      <c r="H216" s="24" t="s">
        <v>2735</v>
      </c>
      <c r="I216" s="21">
        <v>2018</v>
      </c>
      <c r="J216" s="21" t="s">
        <v>2559</v>
      </c>
      <c r="K216" s="21" t="s">
        <v>2559</v>
      </c>
      <c r="M216" s="21">
        <v>2</v>
      </c>
      <c r="N216" s="21" t="s">
        <v>2552</v>
      </c>
      <c r="O216" s="24" t="s">
        <v>2758</v>
      </c>
      <c r="P216" s="24" t="s">
        <v>2738</v>
      </c>
      <c r="Q216" s="21" t="s">
        <v>2552</v>
      </c>
      <c r="R216" s="21" t="s">
        <v>2559</v>
      </c>
      <c r="S216" s="21" t="s">
        <v>2559</v>
      </c>
      <c r="T216" s="21" t="s">
        <v>2559</v>
      </c>
      <c r="U216" s="21" t="s">
        <v>2559</v>
      </c>
      <c r="V216" s="21" t="s">
        <v>2565</v>
      </c>
      <c r="W216" s="24" t="s">
        <v>2910</v>
      </c>
      <c r="X216" s="21" t="s">
        <v>2965</v>
      </c>
      <c r="Y216" s="24" t="s">
        <v>2858</v>
      </c>
      <c r="Z216" s="21" t="s">
        <v>2787</v>
      </c>
      <c r="AA216" s="21" t="s">
        <v>2552</v>
      </c>
      <c r="AB216" s="21" t="s">
        <v>2710</v>
      </c>
      <c r="AC216" s="21" t="s">
        <v>2566</v>
      </c>
      <c r="AD216" s="21" t="s">
        <v>2778</v>
      </c>
      <c r="AE216" s="24" t="s">
        <v>2901</v>
      </c>
      <c r="AF216" s="24" t="s">
        <v>2769</v>
      </c>
      <c r="AG216" s="21" t="s">
        <v>2738</v>
      </c>
      <c r="AH216" s="21" t="s">
        <v>2738</v>
      </c>
      <c r="AI216" s="24" t="s">
        <v>3247</v>
      </c>
      <c r="AJ216" s="24" t="s">
        <v>3248</v>
      </c>
      <c r="AK216" s="21" t="s">
        <v>2738</v>
      </c>
      <c r="AL216" s="24" t="s">
        <v>3249</v>
      </c>
      <c r="AM216" s="24" t="s">
        <v>3250</v>
      </c>
      <c r="AN216" s="24" t="s">
        <v>3251</v>
      </c>
      <c r="AO216" s="24" t="s">
        <v>3252</v>
      </c>
      <c r="AP216" s="24" t="s">
        <v>3027</v>
      </c>
      <c r="AQ216" s="24" t="s">
        <v>2559</v>
      </c>
      <c r="AR216" s="49" t="s">
        <v>2559</v>
      </c>
      <c r="AS216" s="21" t="s">
        <v>2738</v>
      </c>
      <c r="AT216" s="24" t="s">
        <v>2559</v>
      </c>
      <c r="AU216" s="21" t="s">
        <v>2738</v>
      </c>
      <c r="AV216" s="24">
        <v>10</v>
      </c>
      <c r="AW216" s="24" t="s">
        <v>3253</v>
      </c>
      <c r="AX216" s="21" t="s">
        <v>2738</v>
      </c>
      <c r="AY216" s="24" t="s">
        <v>3254</v>
      </c>
      <c r="AZ216" s="49" t="s">
        <v>2739</v>
      </c>
      <c r="BA216" s="49" t="s">
        <v>2740</v>
      </c>
      <c r="BB216" s="21" t="s">
        <v>2551</v>
      </c>
      <c r="BC216" s="25"/>
      <c r="BD216" s="25"/>
      <c r="BE216" s="25"/>
    </row>
    <row r="217" spans="1:16383">
      <c r="A217" s="21">
        <v>429</v>
      </c>
      <c r="B217" s="24" t="s">
        <v>2239</v>
      </c>
      <c r="C217" s="21" t="s">
        <v>2567</v>
      </c>
      <c r="D217" s="24" t="s">
        <v>2570</v>
      </c>
      <c r="E217" s="21" t="s">
        <v>2240</v>
      </c>
      <c r="F217" s="24" t="s">
        <v>2550</v>
      </c>
      <c r="G217" s="24" t="s">
        <v>2657</v>
      </c>
      <c r="H217" s="24" t="s">
        <v>2735</v>
      </c>
      <c r="I217" s="21">
        <v>2018</v>
      </c>
      <c r="J217" s="21" t="s">
        <v>2559</v>
      </c>
      <c r="K217" s="21" t="s">
        <v>2559</v>
      </c>
      <c r="M217" s="21">
        <v>4</v>
      </c>
      <c r="N217" s="21" t="s">
        <v>2559</v>
      </c>
      <c r="O217" s="24" t="s">
        <v>2757</v>
      </c>
      <c r="P217" s="24" t="s">
        <v>2775</v>
      </c>
      <c r="Q217" s="21" t="s">
        <v>2552</v>
      </c>
      <c r="R217" s="21" t="s">
        <v>2559</v>
      </c>
      <c r="S217" s="21" t="s">
        <v>2559</v>
      </c>
      <c r="T217" s="21" t="s">
        <v>2559</v>
      </c>
      <c r="U217" s="21" t="s">
        <v>2559</v>
      </c>
      <c r="V217" s="21" t="s">
        <v>2565</v>
      </c>
      <c r="W217" s="24" t="s">
        <v>2750</v>
      </c>
      <c r="X217" s="21" t="s">
        <v>2738</v>
      </c>
      <c r="Y217" s="24" t="s">
        <v>2741</v>
      </c>
      <c r="Z217" s="21" t="s">
        <v>2736</v>
      </c>
      <c r="AA217" s="21" t="s">
        <v>2552</v>
      </c>
      <c r="AB217" s="21" t="s">
        <v>2710</v>
      </c>
      <c r="AC217" s="21" t="s">
        <v>2769</v>
      </c>
      <c r="AD217" s="21" t="s">
        <v>2737</v>
      </c>
      <c r="AE217" s="24" t="s">
        <v>2744</v>
      </c>
      <c r="AF217" s="24" t="s">
        <v>2769</v>
      </c>
      <c r="AG217" s="21" t="s">
        <v>2738</v>
      </c>
      <c r="AH217" s="24" t="s">
        <v>3650</v>
      </c>
      <c r="AI217" s="21" t="s">
        <v>2738</v>
      </c>
      <c r="AJ217" s="24" t="s">
        <v>3652</v>
      </c>
      <c r="AK217" s="21" t="s">
        <v>2738</v>
      </c>
      <c r="AL217" s="21" t="s">
        <v>2738</v>
      </c>
      <c r="AM217" s="24" t="s">
        <v>3649</v>
      </c>
      <c r="AN217" s="24" t="s">
        <v>3648</v>
      </c>
      <c r="AO217" s="24" t="s">
        <v>3651</v>
      </c>
      <c r="AP217" s="21" t="s">
        <v>2738</v>
      </c>
      <c r="AQ217" s="24" t="s">
        <v>2559</v>
      </c>
      <c r="AR217" s="49" t="s">
        <v>2559</v>
      </c>
      <c r="AS217" s="21" t="s">
        <v>2738</v>
      </c>
      <c r="AT217" s="21" t="s">
        <v>2738</v>
      </c>
      <c r="AU217" s="21" t="s">
        <v>2738</v>
      </c>
      <c r="AV217" s="21" t="s">
        <v>2738</v>
      </c>
      <c r="AW217" s="21" t="s">
        <v>2738</v>
      </c>
      <c r="AX217" s="21" t="s">
        <v>2738</v>
      </c>
      <c r="AY217" s="24" t="s">
        <v>2964</v>
      </c>
      <c r="AZ217" s="49" t="s">
        <v>3653</v>
      </c>
      <c r="BA217" s="49" t="s">
        <v>2740</v>
      </c>
      <c r="BB217" s="21" t="s">
        <v>2551</v>
      </c>
      <c r="BC217" s="25"/>
      <c r="BD217" s="25"/>
      <c r="BE217" s="25"/>
    </row>
    <row r="218" spans="1:16383">
      <c r="A218" s="23">
        <v>432</v>
      </c>
      <c r="B218" s="24" t="s">
        <v>2251</v>
      </c>
      <c r="C218" s="21" t="s">
        <v>2573</v>
      </c>
      <c r="D218" s="24" t="s">
        <v>2572</v>
      </c>
      <c r="E218" s="21" t="s">
        <v>2252</v>
      </c>
      <c r="F218" s="24" t="s">
        <v>2550</v>
      </c>
      <c r="G218" s="24" t="s">
        <v>2657</v>
      </c>
      <c r="H218" s="24" t="s">
        <v>2735</v>
      </c>
      <c r="I218" s="21">
        <v>2018</v>
      </c>
      <c r="J218" s="21" t="s">
        <v>2559</v>
      </c>
      <c r="K218" s="21" t="s">
        <v>2559</v>
      </c>
      <c r="M218" s="21">
        <v>4</v>
      </c>
      <c r="N218" s="21" t="s">
        <v>2552</v>
      </c>
      <c r="O218" s="24" t="s">
        <v>2749</v>
      </c>
      <c r="P218" s="24" t="s">
        <v>2569</v>
      </c>
      <c r="Q218" s="21" t="s">
        <v>2552</v>
      </c>
      <c r="R218" s="21" t="s">
        <v>2559</v>
      </c>
      <c r="S218" s="21" t="s">
        <v>2559</v>
      </c>
      <c r="T218" s="21" t="s">
        <v>2559</v>
      </c>
      <c r="U218" s="21" t="s">
        <v>2559</v>
      </c>
      <c r="V218" s="21" t="s">
        <v>2552</v>
      </c>
      <c r="W218" s="24" t="s">
        <v>2750</v>
      </c>
      <c r="X218" s="21" t="s">
        <v>2738</v>
      </c>
      <c r="Y218" s="24" t="s">
        <v>3676</v>
      </c>
      <c r="Z218" s="21" t="s">
        <v>2736</v>
      </c>
      <c r="AA218" s="21" t="s">
        <v>2552</v>
      </c>
      <c r="AB218" s="21" t="s">
        <v>2710</v>
      </c>
      <c r="AC218" s="21" t="s">
        <v>2755</v>
      </c>
      <c r="AD218" s="21" t="s">
        <v>2778</v>
      </c>
      <c r="AE218" s="24" t="s">
        <v>2769</v>
      </c>
      <c r="AF218" s="24" t="s">
        <v>2752</v>
      </c>
      <c r="AG218" s="21" t="s">
        <v>2738</v>
      </c>
      <c r="AH218" s="21" t="s">
        <v>2738</v>
      </c>
      <c r="AI218" s="21" t="s">
        <v>2738</v>
      </c>
      <c r="AJ218" s="24" t="s">
        <v>3672</v>
      </c>
      <c r="AK218" s="21" t="s">
        <v>2738</v>
      </c>
      <c r="AL218" s="21" t="s">
        <v>2738</v>
      </c>
      <c r="AM218" s="21" t="s">
        <v>2738</v>
      </c>
      <c r="AN218" s="21" t="s">
        <v>2738</v>
      </c>
      <c r="AO218" s="24" t="s">
        <v>3677</v>
      </c>
      <c r="AP218" s="24" t="s">
        <v>3581</v>
      </c>
      <c r="AQ218" s="21" t="s">
        <v>2738</v>
      </c>
      <c r="AR218" s="49" t="s">
        <v>2559</v>
      </c>
      <c r="AS218" s="49" t="s">
        <v>2559</v>
      </c>
      <c r="AT218" s="21" t="s">
        <v>2738</v>
      </c>
      <c r="AU218" s="21" t="s">
        <v>2738</v>
      </c>
      <c r="AV218" s="21" t="s">
        <v>2738</v>
      </c>
      <c r="AW218" s="21" t="s">
        <v>2738</v>
      </c>
      <c r="AX218" s="24" t="s">
        <v>3675</v>
      </c>
      <c r="AY218" s="24" t="s">
        <v>2817</v>
      </c>
      <c r="AZ218" s="33" t="s">
        <v>3678</v>
      </c>
      <c r="BA218" s="49" t="s">
        <v>3579</v>
      </c>
      <c r="BB218" s="21" t="s">
        <v>2551</v>
      </c>
      <c r="BC218" s="25"/>
      <c r="BD218" s="25"/>
      <c r="BE218" s="25"/>
    </row>
    <row r="219" spans="1:16383">
      <c r="A219" s="21">
        <v>433</v>
      </c>
      <c r="B219" s="24" t="s">
        <v>2255</v>
      </c>
      <c r="C219" s="21" t="s">
        <v>2570</v>
      </c>
      <c r="D219" s="24" t="s">
        <v>2572</v>
      </c>
      <c r="E219" s="21" t="s">
        <v>2256</v>
      </c>
      <c r="F219" s="24" t="s">
        <v>2550</v>
      </c>
      <c r="G219" s="24" t="s">
        <v>2657</v>
      </c>
      <c r="H219" s="24" t="s">
        <v>2735</v>
      </c>
      <c r="I219" s="21">
        <v>2018</v>
      </c>
      <c r="J219" s="21" t="s">
        <v>2559</v>
      </c>
      <c r="K219" s="21" t="s">
        <v>2559</v>
      </c>
      <c r="M219" s="21">
        <v>4</v>
      </c>
      <c r="N219" s="21" t="s">
        <v>2552</v>
      </c>
      <c r="O219" s="24" t="s">
        <v>2738</v>
      </c>
      <c r="P219" s="24" t="s">
        <v>2569</v>
      </c>
      <c r="Q219" s="21" t="s">
        <v>2559</v>
      </c>
      <c r="R219" s="21" t="s">
        <v>2552</v>
      </c>
      <c r="S219" s="21" t="s">
        <v>2559</v>
      </c>
      <c r="T219" s="21" t="s">
        <v>2559</v>
      </c>
      <c r="U219" s="21" t="s">
        <v>2559</v>
      </c>
      <c r="V219" s="21" t="s">
        <v>2565</v>
      </c>
      <c r="W219" s="24" t="s">
        <v>2791</v>
      </c>
      <c r="X219" s="21" t="s">
        <v>2965</v>
      </c>
      <c r="Y219" s="24" t="s">
        <v>2738</v>
      </c>
      <c r="Z219" s="21" t="s">
        <v>2787</v>
      </c>
      <c r="AA219" s="21" t="s">
        <v>2552</v>
      </c>
      <c r="AB219" s="21" t="s">
        <v>2710</v>
      </c>
      <c r="AC219" s="21" t="s">
        <v>2566</v>
      </c>
      <c r="AD219" s="21" t="s">
        <v>2737</v>
      </c>
      <c r="AE219" s="24" t="s">
        <v>3035</v>
      </c>
      <c r="AF219" s="24" t="s">
        <v>2769</v>
      </c>
      <c r="AG219" s="21" t="s">
        <v>2738</v>
      </c>
      <c r="AH219" s="21" t="s">
        <v>2738</v>
      </c>
      <c r="AI219" s="21" t="s">
        <v>2738</v>
      </c>
      <c r="AJ219" s="24" t="s">
        <v>3714</v>
      </c>
      <c r="AK219" s="21" t="s">
        <v>2738</v>
      </c>
      <c r="AL219" s="21" t="s">
        <v>2738</v>
      </c>
      <c r="AM219" s="21" t="s">
        <v>2738</v>
      </c>
      <c r="AN219" s="21" t="s">
        <v>2738</v>
      </c>
      <c r="AO219" s="24" t="s">
        <v>3556</v>
      </c>
      <c r="AP219" s="24" t="s">
        <v>3576</v>
      </c>
      <c r="AQ219" s="21" t="s">
        <v>2738</v>
      </c>
      <c r="AR219" s="49" t="s">
        <v>2559</v>
      </c>
      <c r="AS219" s="49" t="s">
        <v>3495</v>
      </c>
      <c r="AT219" s="21" t="s">
        <v>2738</v>
      </c>
      <c r="AU219" s="24" t="s">
        <v>2559</v>
      </c>
      <c r="AV219" s="21" t="s">
        <v>2738</v>
      </c>
      <c r="AW219" s="21" t="s">
        <v>2738</v>
      </c>
      <c r="AX219" s="21" t="s">
        <v>2738</v>
      </c>
      <c r="AY219" s="24" t="s">
        <v>2817</v>
      </c>
      <c r="AZ219" s="49" t="s">
        <v>3715</v>
      </c>
      <c r="BA219" s="49" t="s">
        <v>2740</v>
      </c>
      <c r="BB219" s="21" t="s">
        <v>2551</v>
      </c>
      <c r="BC219" s="25"/>
      <c r="BD219" s="25"/>
      <c r="BE219" s="25"/>
    </row>
    <row r="220" spans="1:16383">
      <c r="A220" s="23">
        <v>434</v>
      </c>
      <c r="B220" s="24" t="s">
        <v>2259</v>
      </c>
      <c r="C220" s="21" t="s">
        <v>2573</v>
      </c>
      <c r="D220" s="24" t="s">
        <v>2573</v>
      </c>
      <c r="E220" s="21" t="s">
        <v>2260</v>
      </c>
      <c r="F220" s="24" t="s">
        <v>2550</v>
      </c>
      <c r="G220" s="24" t="s">
        <v>2657</v>
      </c>
      <c r="H220" s="24" t="s">
        <v>2735</v>
      </c>
      <c r="I220" s="21">
        <v>2018</v>
      </c>
      <c r="J220" s="21" t="s">
        <v>2559</v>
      </c>
      <c r="K220" s="21" t="s">
        <v>2559</v>
      </c>
      <c r="M220" s="21">
        <v>3</v>
      </c>
      <c r="N220" s="21" t="s">
        <v>2559</v>
      </c>
      <c r="O220" s="24" t="s">
        <v>2758</v>
      </c>
      <c r="P220" s="24" t="s">
        <v>2738</v>
      </c>
      <c r="Q220" s="21" t="s">
        <v>2552</v>
      </c>
      <c r="R220" s="21" t="s">
        <v>2559</v>
      </c>
      <c r="S220" s="21" t="s">
        <v>2559</v>
      </c>
      <c r="T220" s="21" t="s">
        <v>2559</v>
      </c>
      <c r="U220" s="21" t="s">
        <v>2559</v>
      </c>
      <c r="V220" s="21" t="s">
        <v>2565</v>
      </c>
      <c r="W220" s="24" t="s">
        <v>2910</v>
      </c>
      <c r="X220" s="21" t="s">
        <v>2738</v>
      </c>
      <c r="Y220" s="24" t="s">
        <v>2858</v>
      </c>
      <c r="Z220" s="21" t="s">
        <v>2736</v>
      </c>
      <c r="AA220" s="21" t="s">
        <v>2793</v>
      </c>
      <c r="AB220" s="21" t="s">
        <v>2710</v>
      </c>
      <c r="AC220" s="21" t="s">
        <v>2566</v>
      </c>
      <c r="AD220" s="21" t="s">
        <v>2778</v>
      </c>
      <c r="AE220" s="24" t="s">
        <v>2901</v>
      </c>
      <c r="AF220" s="24" t="s">
        <v>2743</v>
      </c>
      <c r="AG220" s="21" t="s">
        <v>2559</v>
      </c>
      <c r="AH220" s="24" t="s">
        <v>2738</v>
      </c>
      <c r="AI220" s="24" t="s">
        <v>3417</v>
      </c>
      <c r="AJ220" s="24" t="s">
        <v>3422</v>
      </c>
      <c r="AK220" s="24" t="s">
        <v>2738</v>
      </c>
      <c r="AL220" s="24" t="s">
        <v>3427</v>
      </c>
      <c r="AM220" s="24" t="s">
        <v>3424</v>
      </c>
      <c r="AN220" s="24" t="s">
        <v>3423</v>
      </c>
      <c r="AO220" s="24" t="s">
        <v>3414</v>
      </c>
      <c r="AP220" s="24" t="s">
        <v>2559</v>
      </c>
      <c r="AQ220" s="24" t="s">
        <v>2559</v>
      </c>
      <c r="AR220" s="50" t="s">
        <v>2559</v>
      </c>
      <c r="AS220" s="24" t="s">
        <v>2738</v>
      </c>
      <c r="AT220" s="24" t="s">
        <v>2559</v>
      </c>
      <c r="AU220" s="24" t="s">
        <v>2559</v>
      </c>
      <c r="AV220" s="24">
        <v>7</v>
      </c>
      <c r="AW220" s="24" t="s">
        <v>2738</v>
      </c>
      <c r="AX220" s="24" t="s">
        <v>3426</v>
      </c>
      <c r="AY220" s="24" t="s">
        <v>3254</v>
      </c>
      <c r="AZ220" s="50" t="s">
        <v>3425</v>
      </c>
      <c r="BA220" s="50" t="s">
        <v>2740</v>
      </c>
      <c r="BB220" s="56" t="s">
        <v>2551</v>
      </c>
      <c r="BC220" s="25"/>
      <c r="BD220" s="25"/>
      <c r="BE220" s="25"/>
    </row>
    <row r="221" spans="1:16383">
      <c r="A221" s="23">
        <v>438</v>
      </c>
      <c r="B221" s="24" t="s">
        <v>2275</v>
      </c>
      <c r="C221" s="21" t="s">
        <v>2573</v>
      </c>
      <c r="D221" s="24" t="s">
        <v>2560</v>
      </c>
      <c r="E221" s="21" t="s">
        <v>2276</v>
      </c>
      <c r="F221" s="24" t="s">
        <v>2550</v>
      </c>
      <c r="G221" s="24" t="s">
        <v>2657</v>
      </c>
      <c r="H221" s="24" t="s">
        <v>2735</v>
      </c>
      <c r="I221" s="21">
        <v>2018</v>
      </c>
      <c r="J221" s="21" t="s">
        <v>2559</v>
      </c>
      <c r="K221" s="21" t="s">
        <v>2559</v>
      </c>
      <c r="M221" s="21">
        <v>2</v>
      </c>
      <c r="N221" s="21" t="s">
        <v>2552</v>
      </c>
      <c r="O221" s="24" t="s">
        <v>2944</v>
      </c>
      <c r="P221" s="24" t="s">
        <v>2569</v>
      </c>
      <c r="Q221" s="21" t="s">
        <v>2552</v>
      </c>
      <c r="R221" s="21" t="s">
        <v>2559</v>
      </c>
      <c r="S221" s="21" t="s">
        <v>2559</v>
      </c>
      <c r="T221" s="21" t="s">
        <v>2559</v>
      </c>
      <c r="U221" s="21" t="s">
        <v>2559</v>
      </c>
      <c r="V221" s="21" t="s">
        <v>2565</v>
      </c>
      <c r="W221" s="24" t="s">
        <v>2750</v>
      </c>
      <c r="X221" s="21" t="s">
        <v>2738</v>
      </c>
      <c r="Y221" s="24" t="s">
        <v>2741</v>
      </c>
      <c r="Z221" s="21" t="s">
        <v>2736</v>
      </c>
      <c r="AA221" s="21" t="s">
        <v>2552</v>
      </c>
      <c r="AB221" s="21" t="s">
        <v>2710</v>
      </c>
      <c r="AC221" s="21" t="s">
        <v>2566</v>
      </c>
      <c r="AD221" s="21" t="s">
        <v>2737</v>
      </c>
      <c r="AE221" s="24" t="s">
        <v>2824</v>
      </c>
      <c r="AF221" s="24" t="s">
        <v>2743</v>
      </c>
      <c r="AG221" s="21" t="s">
        <v>2738</v>
      </c>
      <c r="AH221" s="24" t="s">
        <v>3537</v>
      </c>
      <c r="AI221" s="21" t="s">
        <v>2738</v>
      </c>
      <c r="AJ221" s="21" t="s">
        <v>2738</v>
      </c>
      <c r="AK221" s="21" t="s">
        <v>2738</v>
      </c>
      <c r="AL221" s="21" t="s">
        <v>2738</v>
      </c>
      <c r="AM221" s="24" t="s">
        <v>3539</v>
      </c>
      <c r="AN221" s="24" t="s">
        <v>3140</v>
      </c>
      <c r="AO221" s="24" t="s">
        <v>3538</v>
      </c>
      <c r="AP221" s="24" t="s">
        <v>3540</v>
      </c>
      <c r="AQ221" s="21" t="s">
        <v>2738</v>
      </c>
      <c r="AR221" s="21" t="s">
        <v>2738</v>
      </c>
      <c r="AS221" s="21" t="s">
        <v>2738</v>
      </c>
      <c r="AT221" s="24" t="s">
        <v>2559</v>
      </c>
      <c r="AU221" s="21" t="s">
        <v>2738</v>
      </c>
      <c r="AV221" s="21" t="s">
        <v>2738</v>
      </c>
      <c r="AW221" s="21" t="s">
        <v>2738</v>
      </c>
      <c r="AX221" s="21" t="s">
        <v>2738</v>
      </c>
      <c r="AY221" s="24" t="s">
        <v>3536</v>
      </c>
      <c r="AZ221" s="49" t="s">
        <v>2739</v>
      </c>
      <c r="BA221" s="49" t="s">
        <v>2734</v>
      </c>
      <c r="BB221" s="21" t="s">
        <v>2551</v>
      </c>
      <c r="BC221" s="25"/>
      <c r="BD221" s="25"/>
      <c r="BE221" s="25"/>
    </row>
    <row r="222" spans="1:16383">
      <c r="A222" s="23">
        <v>442</v>
      </c>
      <c r="B222" s="24" t="s">
        <v>2291</v>
      </c>
      <c r="C222" s="21" t="s">
        <v>2573</v>
      </c>
      <c r="D222" s="24" t="s">
        <v>2570</v>
      </c>
      <c r="E222" s="21" t="s">
        <v>2292</v>
      </c>
      <c r="F222" s="24" t="s">
        <v>2550</v>
      </c>
      <c r="G222" s="24" t="s">
        <v>2657</v>
      </c>
      <c r="H222" s="24" t="s">
        <v>2735</v>
      </c>
      <c r="I222" s="21">
        <v>2018</v>
      </c>
      <c r="J222" s="21" t="s">
        <v>2559</v>
      </c>
      <c r="K222" s="21" t="s">
        <v>2559</v>
      </c>
      <c r="M222" s="21">
        <v>2</v>
      </c>
      <c r="N222" s="21" t="s">
        <v>2552</v>
      </c>
      <c r="O222" s="24" t="s">
        <v>2775</v>
      </c>
      <c r="P222" s="24" t="s">
        <v>2569</v>
      </c>
      <c r="Q222" s="21" t="s">
        <v>2552</v>
      </c>
      <c r="R222" s="21" t="s">
        <v>2559</v>
      </c>
      <c r="S222" s="21" t="s">
        <v>2559</v>
      </c>
      <c r="T222" s="21" t="s">
        <v>2559</v>
      </c>
      <c r="U222" s="21" t="s">
        <v>2559</v>
      </c>
      <c r="V222" s="21" t="s">
        <v>2565</v>
      </c>
      <c r="W222" s="24" t="s">
        <v>2552</v>
      </c>
      <c r="X222" s="21" t="s">
        <v>2738</v>
      </c>
      <c r="Y222" s="24" t="s">
        <v>2836</v>
      </c>
      <c r="Z222" s="21" t="s">
        <v>2787</v>
      </c>
      <c r="AA222" s="21" t="s">
        <v>2552</v>
      </c>
      <c r="AB222" s="21" t="s">
        <v>2710</v>
      </c>
      <c r="AC222" s="21" t="s">
        <v>2566</v>
      </c>
      <c r="AD222" s="21" t="s">
        <v>2737</v>
      </c>
      <c r="AE222" s="24" t="s">
        <v>3615</v>
      </c>
      <c r="AF222" s="24" t="s">
        <v>2743</v>
      </c>
      <c r="AG222" s="21" t="s">
        <v>2738</v>
      </c>
      <c r="AH222" s="21" t="s">
        <v>2738</v>
      </c>
      <c r="AI222" s="21" t="s">
        <v>2738</v>
      </c>
      <c r="AJ222" s="21" t="s">
        <v>2738</v>
      </c>
      <c r="AK222" s="24" t="s">
        <v>3613</v>
      </c>
      <c r="AL222" s="21" t="s">
        <v>2738</v>
      </c>
      <c r="AM222" s="24" t="s">
        <v>3611</v>
      </c>
      <c r="AN222" s="24" t="s">
        <v>3612</v>
      </c>
      <c r="AO222" s="21" t="s">
        <v>2738</v>
      </c>
      <c r="AP222" s="24" t="s">
        <v>3227</v>
      </c>
      <c r="AQ222" s="21" t="s">
        <v>2738</v>
      </c>
      <c r="AR222" s="49" t="s">
        <v>2559</v>
      </c>
      <c r="AS222" s="21" t="s">
        <v>2738</v>
      </c>
      <c r="AT222" s="24" t="s">
        <v>2559</v>
      </c>
      <c r="AU222" s="21" t="s">
        <v>2738</v>
      </c>
      <c r="AV222" s="21" t="s">
        <v>2738</v>
      </c>
      <c r="AW222" s="21" t="s">
        <v>2738</v>
      </c>
      <c r="AX222" s="21" t="s">
        <v>2738</v>
      </c>
      <c r="AY222" s="24" t="s">
        <v>3299</v>
      </c>
      <c r="AZ222" s="49" t="s">
        <v>3614</v>
      </c>
      <c r="BA222" s="49" t="s">
        <v>2734</v>
      </c>
      <c r="BB222" s="21" t="s">
        <v>2551</v>
      </c>
      <c r="BC222" s="25"/>
      <c r="BD222" s="25"/>
      <c r="BE222" s="25"/>
    </row>
    <row r="223" spans="1:16383">
      <c r="A223" s="21">
        <v>443</v>
      </c>
      <c r="B223" s="24" t="s">
        <v>2295</v>
      </c>
      <c r="C223" s="21" t="s">
        <v>2573</v>
      </c>
      <c r="D223" s="24" t="s">
        <v>2573</v>
      </c>
      <c r="E223" s="21" t="s">
        <v>2296</v>
      </c>
      <c r="F223" s="24" t="s">
        <v>2550</v>
      </c>
      <c r="G223" s="24" t="s">
        <v>2657</v>
      </c>
      <c r="H223" s="24" t="s">
        <v>2735</v>
      </c>
      <c r="I223" s="21">
        <v>2018</v>
      </c>
      <c r="J223" s="21" t="s">
        <v>2559</v>
      </c>
      <c r="K223" s="21" t="s">
        <v>2559</v>
      </c>
      <c r="M223" s="21">
        <v>1</v>
      </c>
      <c r="N223" s="21" t="s">
        <v>2552</v>
      </c>
      <c r="O223" s="24" t="s">
        <v>2809</v>
      </c>
      <c r="P223" s="24" t="s">
        <v>2569</v>
      </c>
      <c r="Q223" s="21" t="s">
        <v>2552</v>
      </c>
      <c r="R223" s="21" t="s">
        <v>2552</v>
      </c>
      <c r="S223" s="21" t="s">
        <v>2559</v>
      </c>
      <c r="T223" s="21" t="s">
        <v>2559</v>
      </c>
      <c r="U223" s="21" t="s">
        <v>2559</v>
      </c>
      <c r="V223" s="21" t="s">
        <v>2565</v>
      </c>
      <c r="W223" s="24" t="s">
        <v>2766</v>
      </c>
      <c r="X223" s="21" t="s">
        <v>2965</v>
      </c>
      <c r="Y223" s="24" t="s">
        <v>3255</v>
      </c>
      <c r="Z223" s="21" t="s">
        <v>2787</v>
      </c>
      <c r="AA223" s="21" t="s">
        <v>2552</v>
      </c>
      <c r="AB223" s="21" t="s">
        <v>2552</v>
      </c>
      <c r="AC223" s="21" t="s">
        <v>2566</v>
      </c>
      <c r="AD223" s="21" t="s">
        <v>2737</v>
      </c>
      <c r="AE223" s="24" t="s">
        <v>2742</v>
      </c>
      <c r="AF223" s="24" t="s">
        <v>3210</v>
      </c>
      <c r="AG223" s="21" t="s">
        <v>2738</v>
      </c>
      <c r="AH223" s="21" t="s">
        <v>2738</v>
      </c>
      <c r="AI223" s="21" t="s">
        <v>2738</v>
      </c>
      <c r="AJ223" s="21" t="s">
        <v>2738</v>
      </c>
      <c r="AK223" s="21" t="s">
        <v>2738</v>
      </c>
      <c r="AL223" s="21" t="s">
        <v>2738</v>
      </c>
      <c r="AM223" s="24" t="s">
        <v>3243</v>
      </c>
      <c r="AN223" s="24" t="s">
        <v>3244</v>
      </c>
      <c r="AO223" s="24" t="s">
        <v>2812</v>
      </c>
      <c r="AP223" s="21" t="s">
        <v>2738</v>
      </c>
      <c r="AQ223" s="24" t="s">
        <v>3256</v>
      </c>
      <c r="AR223" s="49" t="s">
        <v>2559</v>
      </c>
      <c r="AS223" s="49" t="s">
        <v>2559</v>
      </c>
      <c r="AT223" s="21" t="s">
        <v>2738</v>
      </c>
      <c r="AU223" s="21" t="s">
        <v>2738</v>
      </c>
      <c r="AV223" s="21" t="s">
        <v>2738</v>
      </c>
      <c r="AW223" s="21" t="s">
        <v>2738</v>
      </c>
      <c r="AX223" s="21" t="s">
        <v>2738</v>
      </c>
      <c r="AY223" s="24" t="s">
        <v>2813</v>
      </c>
      <c r="AZ223" s="49" t="s">
        <v>2739</v>
      </c>
      <c r="BA223" s="49" t="s">
        <v>2740</v>
      </c>
      <c r="BB223" s="21" t="s">
        <v>2551</v>
      </c>
      <c r="BC223" s="25"/>
      <c r="BD223" s="25"/>
      <c r="BE223" s="25"/>
    </row>
    <row r="224" spans="1:16383">
      <c r="A224" s="23">
        <v>444</v>
      </c>
      <c r="B224" s="24" t="s">
        <v>2299</v>
      </c>
      <c r="C224" s="21" t="s">
        <v>2561</v>
      </c>
      <c r="D224" s="24" t="s">
        <v>2561</v>
      </c>
      <c r="E224" s="21" t="s">
        <v>2300</v>
      </c>
      <c r="F224" s="24" t="s">
        <v>2550</v>
      </c>
      <c r="G224" s="24" t="s">
        <v>2657</v>
      </c>
      <c r="H224" s="24" t="s">
        <v>2735</v>
      </c>
      <c r="I224" s="21">
        <v>2018</v>
      </c>
      <c r="J224" s="21" t="s">
        <v>2559</v>
      </c>
      <c r="K224" s="21" t="s">
        <v>2559</v>
      </c>
      <c r="M224" s="21">
        <v>2</v>
      </c>
      <c r="N224" s="21" t="s">
        <v>2552</v>
      </c>
      <c r="O224" s="24" t="s">
        <v>2569</v>
      </c>
      <c r="P224" s="24" t="s">
        <v>2569</v>
      </c>
      <c r="Q224" s="21" t="s">
        <v>2552</v>
      </c>
      <c r="R224" s="21" t="s">
        <v>2552</v>
      </c>
      <c r="S224" s="21" t="s">
        <v>2559</v>
      </c>
      <c r="T224" s="21" t="s">
        <v>2559</v>
      </c>
      <c r="U224" s="21" t="s">
        <v>2559</v>
      </c>
      <c r="V224" s="21" t="s">
        <v>2565</v>
      </c>
      <c r="W224" s="24" t="s">
        <v>2552</v>
      </c>
      <c r="X224" s="21" t="s">
        <v>2965</v>
      </c>
      <c r="Y224" s="24" t="s">
        <v>3257</v>
      </c>
      <c r="Z224" s="21" t="s">
        <v>2736</v>
      </c>
      <c r="AA224" s="21" t="s">
        <v>2552</v>
      </c>
      <c r="AB224" s="21" t="s">
        <v>2710</v>
      </c>
      <c r="AC224" s="21" t="s">
        <v>2566</v>
      </c>
      <c r="AD224" s="21" t="s">
        <v>2778</v>
      </c>
      <c r="AE224" s="24" t="s">
        <v>2742</v>
      </c>
      <c r="AF224" s="24" t="s">
        <v>2743</v>
      </c>
      <c r="AG224" s="21" t="s">
        <v>2559</v>
      </c>
      <c r="AH224" s="21" t="s">
        <v>2738</v>
      </c>
      <c r="AI224" s="24" t="s">
        <v>3258</v>
      </c>
      <c r="AJ224" s="24" t="s">
        <v>3259</v>
      </c>
      <c r="AK224" s="21" t="s">
        <v>2738</v>
      </c>
      <c r="AL224" s="24" t="s">
        <v>3260</v>
      </c>
      <c r="AM224" s="21" t="s">
        <v>2738</v>
      </c>
      <c r="AN224" s="24" t="s">
        <v>3261</v>
      </c>
      <c r="AO224" s="24" t="s">
        <v>3262</v>
      </c>
      <c r="AP224" s="24" t="s">
        <v>3263</v>
      </c>
      <c r="AQ224" s="21" t="s">
        <v>2738</v>
      </c>
      <c r="AR224" s="49" t="s">
        <v>2559</v>
      </c>
      <c r="AS224" s="49" t="s">
        <v>2559</v>
      </c>
      <c r="AT224" s="21" t="s">
        <v>2738</v>
      </c>
      <c r="AU224" s="21" t="s">
        <v>2738</v>
      </c>
      <c r="AV224" s="21" t="s">
        <v>2738</v>
      </c>
      <c r="AW224" s="21" t="s">
        <v>2738</v>
      </c>
      <c r="AX224" s="24" t="s">
        <v>3264</v>
      </c>
      <c r="AY224" s="24" t="s">
        <v>2747</v>
      </c>
      <c r="AZ224" s="49" t="s">
        <v>2739</v>
      </c>
      <c r="BA224" s="49" t="s">
        <v>2734</v>
      </c>
      <c r="BB224" s="21" t="s">
        <v>2551</v>
      </c>
      <c r="BC224" s="25"/>
      <c r="BD224" s="25"/>
      <c r="BE224" s="25"/>
    </row>
    <row r="225" spans="1:57">
      <c r="A225" s="23">
        <v>446</v>
      </c>
      <c r="B225" s="24" t="s">
        <v>2307</v>
      </c>
      <c r="C225" s="21" t="s">
        <v>2573</v>
      </c>
      <c r="D225" s="24" t="s">
        <v>2573</v>
      </c>
      <c r="E225" s="21" t="s">
        <v>2308</v>
      </c>
      <c r="F225" s="24" t="s">
        <v>2550</v>
      </c>
      <c r="G225" s="24" t="s">
        <v>2657</v>
      </c>
      <c r="H225" s="24" t="s">
        <v>2735</v>
      </c>
      <c r="I225" s="21">
        <v>2018</v>
      </c>
      <c r="J225" s="21" t="s">
        <v>2559</v>
      </c>
      <c r="K225" s="21" t="s">
        <v>2559</v>
      </c>
      <c r="M225" s="21">
        <v>3</v>
      </c>
      <c r="N225" s="21" t="s">
        <v>2552</v>
      </c>
      <c r="O225" s="24" t="s">
        <v>3405</v>
      </c>
      <c r="P225" s="24" t="s">
        <v>2738</v>
      </c>
      <c r="Q225" s="21" t="s">
        <v>2552</v>
      </c>
      <c r="R225" s="21" t="s">
        <v>2559</v>
      </c>
      <c r="S225" s="21" t="s">
        <v>2559</v>
      </c>
      <c r="T225" s="21" t="s">
        <v>2559</v>
      </c>
      <c r="U225" s="21" t="s">
        <v>2559</v>
      </c>
      <c r="V225" s="21" t="s">
        <v>2565</v>
      </c>
      <c r="W225" s="24" t="s">
        <v>2766</v>
      </c>
      <c r="X225" s="21" t="s">
        <v>2559</v>
      </c>
      <c r="Y225" s="24" t="s">
        <v>3406</v>
      </c>
      <c r="Z225" s="21" t="s">
        <v>2736</v>
      </c>
      <c r="AA225" s="21" t="s">
        <v>2552</v>
      </c>
      <c r="AB225" s="21" t="s">
        <v>2710</v>
      </c>
      <c r="AC225" s="21" t="s">
        <v>2769</v>
      </c>
      <c r="AD225" s="21" t="s">
        <v>2778</v>
      </c>
      <c r="AE225" s="24" t="s">
        <v>2744</v>
      </c>
      <c r="AF225" s="24" t="s">
        <v>2743</v>
      </c>
      <c r="AG225" s="21" t="s">
        <v>2738</v>
      </c>
      <c r="AH225" s="21" t="s">
        <v>2738</v>
      </c>
      <c r="AI225" s="21" t="s">
        <v>2738</v>
      </c>
      <c r="AJ225" s="21" t="s">
        <v>2738</v>
      </c>
      <c r="AK225" s="21" t="s">
        <v>2738</v>
      </c>
      <c r="AL225" s="24" t="s">
        <v>3118</v>
      </c>
      <c r="AM225" s="24" t="s">
        <v>3408</v>
      </c>
      <c r="AN225" s="24" t="s">
        <v>3411</v>
      </c>
      <c r="AO225" s="24" t="s">
        <v>3409</v>
      </c>
      <c r="AP225" s="24" t="s">
        <v>3410</v>
      </c>
      <c r="AQ225" s="24" t="s">
        <v>2559</v>
      </c>
      <c r="AR225" s="21" t="s">
        <v>2738</v>
      </c>
      <c r="AS225" s="49" t="s">
        <v>2559</v>
      </c>
      <c r="AT225" s="21" t="s">
        <v>2738</v>
      </c>
      <c r="AU225" s="21" t="s">
        <v>2738</v>
      </c>
      <c r="AV225" s="21" t="s">
        <v>2738</v>
      </c>
      <c r="AW225" s="21" t="s">
        <v>2738</v>
      </c>
      <c r="AX225" s="21" t="s">
        <v>2738</v>
      </c>
      <c r="AY225" s="24" t="s">
        <v>2950</v>
      </c>
      <c r="AZ225" s="49" t="s">
        <v>3407</v>
      </c>
      <c r="BA225" s="49" t="s">
        <v>2734</v>
      </c>
      <c r="BB225" s="21" t="s">
        <v>2551</v>
      </c>
      <c r="BC225" s="25"/>
      <c r="BD225" s="25"/>
      <c r="BE225" s="25"/>
    </row>
    <row r="226" spans="1:57">
      <c r="A226" s="23">
        <v>448</v>
      </c>
      <c r="B226" s="24" t="s">
        <v>2315</v>
      </c>
      <c r="C226" s="21" t="s">
        <v>2573</v>
      </c>
      <c r="D226" s="24" t="s">
        <v>2573</v>
      </c>
      <c r="E226" s="21" t="s">
        <v>2316</v>
      </c>
      <c r="F226" s="24" t="s">
        <v>2550</v>
      </c>
      <c r="G226" s="24" t="s">
        <v>2657</v>
      </c>
      <c r="H226" s="24" t="s">
        <v>2735</v>
      </c>
      <c r="I226" s="21">
        <v>2018</v>
      </c>
      <c r="J226" s="21" t="s">
        <v>2559</v>
      </c>
      <c r="K226" s="21" t="s">
        <v>2559</v>
      </c>
      <c r="M226" s="21">
        <v>2</v>
      </c>
      <c r="N226" s="21" t="s">
        <v>2552</v>
      </c>
      <c r="O226" s="24" t="s">
        <v>2569</v>
      </c>
      <c r="P226" s="24" t="s">
        <v>2738</v>
      </c>
      <c r="Q226" s="52" t="s">
        <v>2552</v>
      </c>
      <c r="R226" s="21" t="s">
        <v>2552</v>
      </c>
      <c r="S226" s="21" t="s">
        <v>2559</v>
      </c>
      <c r="T226" s="21" t="s">
        <v>2559</v>
      </c>
      <c r="U226" s="21" t="s">
        <v>2559</v>
      </c>
      <c r="V226" s="21" t="s">
        <v>2565</v>
      </c>
      <c r="W226" s="24" t="s">
        <v>2552</v>
      </c>
      <c r="X226" s="21" t="s">
        <v>2965</v>
      </c>
      <c r="Y226" s="24" t="s">
        <v>2741</v>
      </c>
      <c r="Z226" s="21" t="s">
        <v>2736</v>
      </c>
      <c r="AA226" s="21" t="s">
        <v>2552</v>
      </c>
      <c r="AB226" s="21" t="s">
        <v>2710</v>
      </c>
      <c r="AC226" s="21" t="s">
        <v>2566</v>
      </c>
      <c r="AD226" s="21" t="s">
        <v>2737</v>
      </c>
      <c r="AE226" s="24" t="s">
        <v>2742</v>
      </c>
      <c r="AF226" s="24" t="s">
        <v>2743</v>
      </c>
      <c r="AG226" s="21" t="s">
        <v>2738</v>
      </c>
      <c r="AH226" s="21" t="s">
        <v>2738</v>
      </c>
      <c r="AI226" s="21" t="s">
        <v>2738</v>
      </c>
      <c r="AJ226" s="24" t="s">
        <v>3265</v>
      </c>
      <c r="AK226" s="21" t="s">
        <v>2738</v>
      </c>
      <c r="AL226" s="24" t="s">
        <v>2559</v>
      </c>
      <c r="AM226" s="24" t="s">
        <v>3266</v>
      </c>
      <c r="AN226" s="24" t="s">
        <v>3267</v>
      </c>
      <c r="AO226" s="21" t="s">
        <v>2738</v>
      </c>
      <c r="AP226" s="21" t="s">
        <v>2738</v>
      </c>
      <c r="AQ226" s="21" t="s">
        <v>2738</v>
      </c>
      <c r="AR226" s="49" t="s">
        <v>2559</v>
      </c>
      <c r="AS226" s="21" t="s">
        <v>2738</v>
      </c>
      <c r="AT226" s="21" t="s">
        <v>2738</v>
      </c>
      <c r="AU226" s="21" t="s">
        <v>2738</v>
      </c>
      <c r="AV226" s="21" t="s">
        <v>2738</v>
      </c>
      <c r="AW226" s="21" t="s">
        <v>2738</v>
      </c>
      <c r="AX226" s="21" t="s">
        <v>2738</v>
      </c>
      <c r="AY226" s="51" t="s">
        <v>2813</v>
      </c>
      <c r="AZ226" s="49" t="s">
        <v>3268</v>
      </c>
      <c r="BA226" s="49" t="s">
        <v>2734</v>
      </c>
      <c r="BB226" s="21" t="s">
        <v>2551</v>
      </c>
      <c r="BC226" s="25"/>
      <c r="BD226" s="25"/>
      <c r="BE226" s="25"/>
    </row>
    <row r="227" spans="1:57">
      <c r="A227" s="21">
        <v>449</v>
      </c>
      <c r="B227" s="24" t="s">
        <v>2319</v>
      </c>
      <c r="C227" s="21" t="s">
        <v>2561</v>
      </c>
      <c r="D227" s="24" t="s">
        <v>2567</v>
      </c>
      <c r="E227" s="21" t="s">
        <v>2320</v>
      </c>
      <c r="F227" s="24" t="s">
        <v>2550</v>
      </c>
      <c r="G227" s="24" t="s">
        <v>2657</v>
      </c>
      <c r="H227" s="24" t="s">
        <v>2735</v>
      </c>
      <c r="I227" s="21">
        <v>2018</v>
      </c>
      <c r="J227" s="21" t="s">
        <v>2559</v>
      </c>
      <c r="K227" s="21" t="s">
        <v>2559</v>
      </c>
      <c r="M227" s="21">
        <v>2</v>
      </c>
      <c r="N227" s="21" t="s">
        <v>2552</v>
      </c>
      <c r="O227" s="24" t="s">
        <v>2866</v>
      </c>
      <c r="P227" s="24" t="s">
        <v>2866</v>
      </c>
      <c r="Q227" s="21" t="s">
        <v>2552</v>
      </c>
      <c r="R227" s="21" t="s">
        <v>2559</v>
      </c>
      <c r="S227" s="21" t="s">
        <v>2559</v>
      </c>
      <c r="T227" s="21" t="s">
        <v>2559</v>
      </c>
      <c r="U227" s="21" t="s">
        <v>2559</v>
      </c>
      <c r="V227" s="21" t="s">
        <v>2565</v>
      </c>
      <c r="W227" s="24" t="s">
        <v>2766</v>
      </c>
      <c r="X227" s="21" t="s">
        <v>2965</v>
      </c>
      <c r="Y227" s="24" t="s">
        <v>2836</v>
      </c>
      <c r="Z227" s="21" t="s">
        <v>2736</v>
      </c>
      <c r="AA227" s="21" t="s">
        <v>2552</v>
      </c>
      <c r="AB227" s="21" t="s">
        <v>2710</v>
      </c>
      <c r="AC227" s="21" t="s">
        <v>2769</v>
      </c>
      <c r="AD227" s="21" t="s">
        <v>2737</v>
      </c>
      <c r="AE227" s="24" t="s">
        <v>2742</v>
      </c>
      <c r="AF227" s="24" t="s">
        <v>2743</v>
      </c>
      <c r="AG227" s="21" t="s">
        <v>2559</v>
      </c>
      <c r="AH227" s="21" t="s">
        <v>2738</v>
      </c>
      <c r="AI227" s="21" t="s">
        <v>2738</v>
      </c>
      <c r="AJ227" s="24" t="s">
        <v>3269</v>
      </c>
      <c r="AK227" s="24" t="s">
        <v>3270</v>
      </c>
      <c r="AL227" s="24" t="s">
        <v>2763</v>
      </c>
      <c r="AM227" s="24" t="s">
        <v>3271</v>
      </c>
      <c r="AN227" s="24" t="s">
        <v>3272</v>
      </c>
      <c r="AO227" s="24" t="s">
        <v>3273</v>
      </c>
      <c r="AP227" s="21" t="s">
        <v>2738</v>
      </c>
      <c r="AQ227" s="21" t="s">
        <v>2738</v>
      </c>
      <c r="AR227" s="49" t="s">
        <v>2559</v>
      </c>
      <c r="AS227" s="21" t="s">
        <v>2738</v>
      </c>
      <c r="AT227" s="24" t="s">
        <v>2559</v>
      </c>
      <c r="AU227" s="24" t="s">
        <v>2559</v>
      </c>
      <c r="AV227" s="21" t="s">
        <v>2738</v>
      </c>
      <c r="AW227" s="21" t="s">
        <v>2738</v>
      </c>
      <c r="AX227" s="24" t="s">
        <v>3274</v>
      </c>
      <c r="AY227" s="24" t="s">
        <v>2813</v>
      </c>
      <c r="AZ227" s="49" t="s">
        <v>3275</v>
      </c>
      <c r="BA227" s="49" t="s">
        <v>2734</v>
      </c>
      <c r="BB227" s="21" t="s">
        <v>2551</v>
      </c>
      <c r="BC227" s="25"/>
      <c r="BD227" s="25"/>
      <c r="BE227" s="25"/>
    </row>
    <row r="228" spans="1:57">
      <c r="A228" s="21">
        <v>453</v>
      </c>
      <c r="B228" s="24" t="s">
        <v>2335</v>
      </c>
      <c r="C228" s="21" t="s">
        <v>2573</v>
      </c>
      <c r="D228" s="24" t="s">
        <v>2570</v>
      </c>
      <c r="E228" s="21" t="s">
        <v>2336</v>
      </c>
      <c r="F228" s="24" t="s">
        <v>2550</v>
      </c>
      <c r="G228" s="24" t="s">
        <v>2657</v>
      </c>
      <c r="H228" s="24" t="s">
        <v>2735</v>
      </c>
      <c r="I228" s="21">
        <v>2018</v>
      </c>
      <c r="J228" s="21" t="s">
        <v>2559</v>
      </c>
      <c r="K228" s="21" t="s">
        <v>2559</v>
      </c>
      <c r="M228" s="21">
        <v>5</v>
      </c>
      <c r="N228" s="21" t="s">
        <v>2552</v>
      </c>
      <c r="O228" s="24" t="s">
        <v>2775</v>
      </c>
      <c r="P228" s="24" t="s">
        <v>2738</v>
      </c>
      <c r="Q228" s="21" t="s">
        <v>2559</v>
      </c>
      <c r="R228" s="21" t="s">
        <v>2552</v>
      </c>
      <c r="S228" s="21" t="s">
        <v>2559</v>
      </c>
      <c r="T228" s="21" t="s">
        <v>2559</v>
      </c>
      <c r="U228" s="21" t="s">
        <v>2559</v>
      </c>
      <c r="V228" s="21" t="s">
        <v>2565</v>
      </c>
      <c r="W228" s="24" t="s">
        <v>2552</v>
      </c>
      <c r="X228" s="21" t="s">
        <v>2965</v>
      </c>
      <c r="Y228" s="24" t="s">
        <v>2836</v>
      </c>
      <c r="Z228" s="21" t="s">
        <v>2787</v>
      </c>
      <c r="AA228" s="21" t="s">
        <v>2552</v>
      </c>
      <c r="AB228" s="21" t="s">
        <v>2710</v>
      </c>
      <c r="AC228" s="21" t="s">
        <v>2566</v>
      </c>
      <c r="AD228" s="21" t="s">
        <v>2737</v>
      </c>
      <c r="AE228" s="24" t="s">
        <v>3799</v>
      </c>
      <c r="AF228" s="24" t="s">
        <v>2743</v>
      </c>
      <c r="AG228" s="21" t="s">
        <v>2738</v>
      </c>
      <c r="AH228" s="21" t="s">
        <v>2738</v>
      </c>
      <c r="AI228" s="21" t="s">
        <v>2738</v>
      </c>
      <c r="AJ228" s="24" t="s">
        <v>3797</v>
      </c>
      <c r="AK228" s="21" t="s">
        <v>2738</v>
      </c>
      <c r="AL228" s="21" t="s">
        <v>2738</v>
      </c>
      <c r="AM228" s="24" t="s">
        <v>3620</v>
      </c>
      <c r="AN228" s="21" t="s">
        <v>2738</v>
      </c>
      <c r="AO228" s="24" t="s">
        <v>3798</v>
      </c>
      <c r="AP228" s="24" t="s">
        <v>3796</v>
      </c>
      <c r="AQ228" s="24" t="s">
        <v>2559</v>
      </c>
      <c r="AR228" s="49" t="s">
        <v>2559</v>
      </c>
      <c r="AS228" s="49" t="s">
        <v>3495</v>
      </c>
      <c r="AT228" s="24" t="s">
        <v>2559</v>
      </c>
      <c r="AU228" s="21" t="s">
        <v>2738</v>
      </c>
      <c r="AV228" s="21" t="s">
        <v>2738</v>
      </c>
      <c r="AW228" s="21" t="s">
        <v>2738</v>
      </c>
      <c r="AX228" s="21" t="s">
        <v>2738</v>
      </c>
      <c r="AY228" s="24" t="s">
        <v>2813</v>
      </c>
      <c r="AZ228" s="49" t="s">
        <v>2739</v>
      </c>
      <c r="BA228" s="49" t="s">
        <v>2734</v>
      </c>
      <c r="BB228" s="21" t="s">
        <v>2551</v>
      </c>
      <c r="BC228" s="25"/>
      <c r="BD228" s="25"/>
      <c r="BE228" s="25"/>
    </row>
    <row r="229" spans="1:57">
      <c r="A229" s="21">
        <v>457</v>
      </c>
      <c r="B229" s="24" t="s">
        <v>2351</v>
      </c>
      <c r="C229" s="21" t="s">
        <v>2567</v>
      </c>
      <c r="D229" s="24" t="s">
        <v>2567</v>
      </c>
      <c r="E229" s="21" t="s">
        <v>2352</v>
      </c>
      <c r="F229" s="24" t="s">
        <v>2550</v>
      </c>
      <c r="G229" s="24" t="s">
        <v>2657</v>
      </c>
      <c r="H229" s="24" t="s">
        <v>2735</v>
      </c>
      <c r="I229" s="21">
        <v>2018</v>
      </c>
      <c r="J229" s="21" t="s">
        <v>2559</v>
      </c>
      <c r="K229" s="21" t="s">
        <v>2559</v>
      </c>
      <c r="M229" s="21">
        <v>2</v>
      </c>
      <c r="N229" s="21" t="s">
        <v>2552</v>
      </c>
      <c r="O229" s="24" t="s">
        <v>2775</v>
      </c>
      <c r="P229" s="24" t="s">
        <v>2775</v>
      </c>
      <c r="Q229" s="21" t="s">
        <v>2552</v>
      </c>
      <c r="R229" s="21" t="s">
        <v>2559</v>
      </c>
      <c r="S229" s="21" t="s">
        <v>2559</v>
      </c>
      <c r="T229" s="21" t="s">
        <v>2559</v>
      </c>
      <c r="U229" s="21" t="s">
        <v>2559</v>
      </c>
      <c r="V229" s="21" t="s">
        <v>2565</v>
      </c>
      <c r="W229" s="24" t="s">
        <v>2552</v>
      </c>
      <c r="X229" s="21" t="s">
        <v>2738</v>
      </c>
      <c r="Y229" s="24" t="s">
        <v>3696</v>
      </c>
      <c r="Z229" s="21" t="s">
        <v>2736</v>
      </c>
      <c r="AA229" s="21" t="s">
        <v>2552</v>
      </c>
      <c r="AB229" s="21" t="s">
        <v>2710</v>
      </c>
      <c r="AC229" s="21" t="s">
        <v>2566</v>
      </c>
      <c r="AD229" s="21" t="s">
        <v>2737</v>
      </c>
      <c r="AE229" s="24" t="s">
        <v>3700</v>
      </c>
      <c r="AF229" s="24" t="s">
        <v>2743</v>
      </c>
      <c r="AG229" s="21" t="s">
        <v>2559</v>
      </c>
      <c r="AH229" s="21" t="s">
        <v>2738</v>
      </c>
      <c r="AI229" s="24" t="s">
        <v>3698</v>
      </c>
      <c r="AJ229" s="24" t="s">
        <v>3699</v>
      </c>
      <c r="AK229" s="21" t="s">
        <v>2738</v>
      </c>
      <c r="AL229" s="24" t="s">
        <v>2763</v>
      </c>
      <c r="AM229" s="21" t="s">
        <v>2738</v>
      </c>
      <c r="AN229" s="24" t="s">
        <v>3697</v>
      </c>
      <c r="AO229" s="21" t="s">
        <v>2738</v>
      </c>
      <c r="AP229" s="21" t="s">
        <v>2738</v>
      </c>
      <c r="AQ229" s="21" t="s">
        <v>2738</v>
      </c>
      <c r="AR229" s="49" t="s">
        <v>2559</v>
      </c>
      <c r="AS229" s="49" t="s">
        <v>3495</v>
      </c>
      <c r="AT229" s="24" t="s">
        <v>2559</v>
      </c>
      <c r="AU229" s="21" t="s">
        <v>2738</v>
      </c>
      <c r="AV229" s="21" t="s">
        <v>2738</v>
      </c>
      <c r="AW229" s="21" t="s">
        <v>2738</v>
      </c>
      <c r="AX229" s="21" t="s">
        <v>2738</v>
      </c>
      <c r="AY229" s="24" t="s">
        <v>2771</v>
      </c>
      <c r="AZ229" s="49" t="s">
        <v>2739</v>
      </c>
      <c r="BA229" s="49" t="s">
        <v>2734</v>
      </c>
      <c r="BB229" s="21" t="s">
        <v>2551</v>
      </c>
      <c r="BC229" s="25"/>
      <c r="BD229" s="25"/>
      <c r="BE229" s="25"/>
    </row>
    <row r="230" spans="1:57">
      <c r="A230" s="23">
        <v>458</v>
      </c>
      <c r="B230" s="24" t="s">
        <v>2355</v>
      </c>
      <c r="C230" s="21" t="s">
        <v>2567</v>
      </c>
      <c r="D230" s="24" t="s">
        <v>2586</v>
      </c>
      <c r="E230" s="21" t="s">
        <v>2356</v>
      </c>
      <c r="F230" s="24" t="s">
        <v>2550</v>
      </c>
      <c r="G230" s="24" t="s">
        <v>2657</v>
      </c>
      <c r="H230" s="24" t="s">
        <v>2735</v>
      </c>
      <c r="I230" s="21">
        <v>2019</v>
      </c>
      <c r="J230" s="21" t="s">
        <v>2559</v>
      </c>
      <c r="K230" s="21" t="s">
        <v>2559</v>
      </c>
      <c r="M230" s="21">
        <v>2</v>
      </c>
      <c r="N230" s="21" t="s">
        <v>2552</v>
      </c>
      <c r="O230" s="24" t="s">
        <v>2738</v>
      </c>
      <c r="P230" s="24" t="s">
        <v>2569</v>
      </c>
      <c r="Q230" s="21" t="s">
        <v>2552</v>
      </c>
      <c r="R230" s="21" t="s">
        <v>2559</v>
      </c>
      <c r="S230" s="21" t="s">
        <v>2559</v>
      </c>
      <c r="T230" s="21" t="s">
        <v>2559</v>
      </c>
      <c r="U230" s="21" t="s">
        <v>2559</v>
      </c>
      <c r="V230" s="21" t="s">
        <v>2552</v>
      </c>
      <c r="W230" s="24" t="s">
        <v>3726</v>
      </c>
      <c r="X230" s="21" t="s">
        <v>2738</v>
      </c>
      <c r="Y230" s="24" t="s">
        <v>2741</v>
      </c>
      <c r="Z230" s="21" t="s">
        <v>2736</v>
      </c>
      <c r="AA230" s="21" t="s">
        <v>2793</v>
      </c>
      <c r="AB230" s="21" t="s">
        <v>2710</v>
      </c>
      <c r="AC230" s="21" t="s">
        <v>2911</v>
      </c>
      <c r="AD230" s="21" t="s">
        <v>2737</v>
      </c>
      <c r="AE230" s="24" t="s">
        <v>2744</v>
      </c>
      <c r="AF230" s="24" t="s">
        <v>2752</v>
      </c>
      <c r="AG230" s="21" t="s">
        <v>2738</v>
      </c>
      <c r="AH230" s="24" t="s">
        <v>3729</v>
      </c>
      <c r="AI230" s="21" t="s">
        <v>2738</v>
      </c>
      <c r="AJ230" s="21" t="s">
        <v>2738</v>
      </c>
      <c r="AK230" s="21" t="s">
        <v>2738</v>
      </c>
      <c r="AL230" s="21" t="s">
        <v>2738</v>
      </c>
      <c r="AM230" s="21" t="s">
        <v>2738</v>
      </c>
      <c r="AN230" s="21" t="s">
        <v>3728</v>
      </c>
      <c r="AO230" s="21" t="s">
        <v>3727</v>
      </c>
      <c r="AP230" s="21" t="s">
        <v>2738</v>
      </c>
      <c r="AQ230" s="21" t="s">
        <v>2738</v>
      </c>
      <c r="AR230" s="49" t="s">
        <v>2559</v>
      </c>
      <c r="AS230" s="21" t="s">
        <v>2738</v>
      </c>
      <c r="AT230" s="21" t="s">
        <v>2559</v>
      </c>
      <c r="AU230" s="21" t="s">
        <v>2738</v>
      </c>
      <c r="AV230" s="21" t="s">
        <v>2738</v>
      </c>
      <c r="AW230" s="21" t="s">
        <v>2738</v>
      </c>
      <c r="AX230" s="24" t="s">
        <v>3730</v>
      </c>
      <c r="AY230" s="24" t="s">
        <v>2817</v>
      </c>
      <c r="AZ230" s="49" t="s">
        <v>2739</v>
      </c>
      <c r="BA230" s="49" t="s">
        <v>2740</v>
      </c>
      <c r="BB230" s="21" t="s">
        <v>2551</v>
      </c>
      <c r="BC230" s="25"/>
      <c r="BD230" s="25"/>
      <c r="BE230" s="25"/>
    </row>
    <row r="231" spans="1:57">
      <c r="A231" s="21">
        <v>463</v>
      </c>
      <c r="B231" s="24" t="s">
        <v>2375</v>
      </c>
      <c r="C231" s="21" t="s">
        <v>2573</v>
      </c>
      <c r="D231" s="24" t="s">
        <v>2585</v>
      </c>
      <c r="E231" s="21" t="s">
        <v>2376</v>
      </c>
      <c r="F231" s="24" t="s">
        <v>2550</v>
      </c>
      <c r="G231" s="24" t="s">
        <v>2657</v>
      </c>
      <c r="H231" s="24" t="s">
        <v>2735</v>
      </c>
      <c r="I231" s="21">
        <v>2018</v>
      </c>
      <c r="J231" s="21" t="s">
        <v>2559</v>
      </c>
      <c r="K231" s="21" t="s">
        <v>2559</v>
      </c>
      <c r="M231" s="21">
        <v>2</v>
      </c>
      <c r="N231" s="21" t="s">
        <v>2552</v>
      </c>
      <c r="O231" s="24" t="s">
        <v>2749</v>
      </c>
      <c r="P231" s="24" t="s">
        <v>2569</v>
      </c>
      <c r="Q231" s="21" t="s">
        <v>2552</v>
      </c>
      <c r="R231" s="21" t="s">
        <v>2559</v>
      </c>
      <c r="S231" s="21" t="s">
        <v>2559</v>
      </c>
      <c r="T231" s="21" t="s">
        <v>2559</v>
      </c>
      <c r="U231" s="21" t="s">
        <v>2559</v>
      </c>
      <c r="V231" s="21" t="s">
        <v>2552</v>
      </c>
      <c r="W231" s="24" t="s">
        <v>2750</v>
      </c>
      <c r="X231" s="21" t="s">
        <v>2965</v>
      </c>
      <c r="Y231" s="24" t="s">
        <v>3719</v>
      </c>
      <c r="Z231" s="21" t="s">
        <v>2736</v>
      </c>
      <c r="AA231" s="21" t="s">
        <v>2552</v>
      </c>
      <c r="AB231" s="21" t="s">
        <v>2710</v>
      </c>
      <c r="AC231" s="21" t="s">
        <v>2744</v>
      </c>
      <c r="AD231" s="21" t="s">
        <v>2737</v>
      </c>
      <c r="AE231" s="24" t="s">
        <v>3188</v>
      </c>
      <c r="AF231" s="24" t="s">
        <v>2752</v>
      </c>
      <c r="AG231" s="21" t="s">
        <v>2738</v>
      </c>
      <c r="AH231" s="24" t="s">
        <v>3722</v>
      </c>
      <c r="AI231" s="21" t="s">
        <v>2738</v>
      </c>
      <c r="AJ231" s="21" t="s">
        <v>2738</v>
      </c>
      <c r="AK231" s="21" t="s">
        <v>2738</v>
      </c>
      <c r="AL231" s="21" t="s">
        <v>2738</v>
      </c>
      <c r="AM231" s="24" t="s">
        <v>3720</v>
      </c>
      <c r="AN231" s="21" t="s">
        <v>2738</v>
      </c>
      <c r="AO231" s="24" t="s">
        <v>3721</v>
      </c>
      <c r="AP231" s="21" t="s">
        <v>2738</v>
      </c>
      <c r="AQ231" s="21" t="s">
        <v>2738</v>
      </c>
      <c r="AR231" s="49" t="s">
        <v>2559</v>
      </c>
      <c r="AS231" s="49" t="s">
        <v>2559</v>
      </c>
      <c r="AT231" s="21" t="s">
        <v>2738</v>
      </c>
      <c r="AU231" s="21" t="s">
        <v>2738</v>
      </c>
      <c r="AV231" s="21" t="s">
        <v>2738</v>
      </c>
      <c r="AW231" s="21" t="s">
        <v>2738</v>
      </c>
      <c r="AX231" s="21" t="s">
        <v>2738</v>
      </c>
      <c r="AY231" s="24" t="s">
        <v>2747</v>
      </c>
      <c r="AZ231" s="49" t="s">
        <v>2739</v>
      </c>
      <c r="BA231" s="49" t="s">
        <v>2740</v>
      </c>
      <c r="BB231" s="21" t="s">
        <v>2551</v>
      </c>
      <c r="BC231" s="25"/>
      <c r="BD231" s="25"/>
      <c r="BE231" s="25"/>
    </row>
    <row r="232" spans="1:57">
      <c r="A232" s="21">
        <v>469</v>
      </c>
      <c r="B232" s="24" t="s">
        <v>2399</v>
      </c>
      <c r="C232" s="21" t="s">
        <v>2561</v>
      </c>
      <c r="D232" s="24" t="s">
        <v>2561</v>
      </c>
      <c r="E232" s="21" t="s">
        <v>2400</v>
      </c>
      <c r="F232" s="24" t="s">
        <v>2550</v>
      </c>
      <c r="G232" s="24" t="s">
        <v>2657</v>
      </c>
      <c r="H232" s="24" t="s">
        <v>2735</v>
      </c>
      <c r="I232" s="21">
        <v>2018</v>
      </c>
      <c r="J232" s="21" t="s">
        <v>2559</v>
      </c>
      <c r="K232" s="21" t="s">
        <v>2559</v>
      </c>
      <c r="M232" s="21">
        <v>2</v>
      </c>
      <c r="N232" s="21" t="s">
        <v>2552</v>
      </c>
      <c r="O232" s="24" t="s">
        <v>3692</v>
      </c>
      <c r="P232" s="24" t="s">
        <v>2738</v>
      </c>
      <c r="Q232" s="21" t="s">
        <v>2552</v>
      </c>
      <c r="R232" s="21" t="s">
        <v>2552</v>
      </c>
      <c r="S232" s="21" t="s">
        <v>2559</v>
      </c>
      <c r="T232" s="21" t="s">
        <v>2559</v>
      </c>
      <c r="U232" s="21" t="s">
        <v>2559</v>
      </c>
      <c r="V232" s="21" t="s">
        <v>2565</v>
      </c>
      <c r="W232" s="24" t="s">
        <v>2552</v>
      </c>
      <c r="X232" s="21" t="s">
        <v>2738</v>
      </c>
      <c r="Y232" s="24" t="s">
        <v>3255</v>
      </c>
      <c r="Z232" s="21" t="s">
        <v>2787</v>
      </c>
      <c r="AA232" s="21" t="s">
        <v>2793</v>
      </c>
      <c r="AB232" s="21" t="s">
        <v>2710</v>
      </c>
      <c r="AC232" s="21" t="s">
        <v>2566</v>
      </c>
      <c r="AD232" s="21" t="s">
        <v>2778</v>
      </c>
      <c r="AE232" s="24" t="s">
        <v>2744</v>
      </c>
      <c r="AF232" s="24" t="s">
        <v>2743</v>
      </c>
      <c r="AG232" s="21" t="s">
        <v>2559</v>
      </c>
      <c r="AH232" s="21" t="s">
        <v>2738</v>
      </c>
      <c r="AI232" s="24" t="s">
        <v>2559</v>
      </c>
      <c r="AJ232" s="24" t="s">
        <v>3693</v>
      </c>
      <c r="AK232" s="24" t="s">
        <v>2763</v>
      </c>
      <c r="AL232" s="21" t="s">
        <v>2738</v>
      </c>
      <c r="AM232" s="24" t="s">
        <v>3695</v>
      </c>
      <c r="AN232" s="24" t="s">
        <v>3694</v>
      </c>
      <c r="AO232" s="21" t="s">
        <v>2738</v>
      </c>
      <c r="AP232" s="24" t="s">
        <v>2770</v>
      </c>
      <c r="AQ232" s="24" t="s">
        <v>2559</v>
      </c>
      <c r="AR232" s="21" t="s">
        <v>2738</v>
      </c>
      <c r="AS232" s="49" t="s">
        <v>2559</v>
      </c>
      <c r="AT232" s="24" t="s">
        <v>2559</v>
      </c>
      <c r="AU232" s="21" t="s">
        <v>2738</v>
      </c>
      <c r="AV232" s="21" t="s">
        <v>2738</v>
      </c>
      <c r="AW232" s="21" t="s">
        <v>2738</v>
      </c>
      <c r="AX232" s="21" t="s">
        <v>2738</v>
      </c>
      <c r="AY232" s="24" t="s">
        <v>2928</v>
      </c>
      <c r="AZ232" s="49" t="s">
        <v>2873</v>
      </c>
      <c r="BA232" s="49" t="s">
        <v>2740</v>
      </c>
      <c r="BB232" s="21" t="s">
        <v>2551</v>
      </c>
      <c r="BC232" s="25"/>
      <c r="BD232" s="25"/>
      <c r="BE232" s="25"/>
    </row>
    <row r="233" spans="1:57">
      <c r="A233" s="21">
        <v>471</v>
      </c>
      <c r="B233" s="24" t="s">
        <v>2407</v>
      </c>
      <c r="C233" s="21" t="s">
        <v>2567</v>
      </c>
      <c r="D233" s="24" t="s">
        <v>2586</v>
      </c>
      <c r="E233" s="21" t="s">
        <v>2408</v>
      </c>
      <c r="F233" s="24" t="s">
        <v>2550</v>
      </c>
      <c r="G233" s="24" t="s">
        <v>2657</v>
      </c>
      <c r="H233" s="24" t="s">
        <v>2735</v>
      </c>
      <c r="I233" s="21">
        <v>2018</v>
      </c>
      <c r="J233" s="21" t="s">
        <v>2559</v>
      </c>
      <c r="K233" s="21" t="s">
        <v>2559</v>
      </c>
      <c r="M233" s="21">
        <v>2</v>
      </c>
      <c r="N233" s="21" t="s">
        <v>2552</v>
      </c>
      <c r="O233" s="24" t="s">
        <v>2944</v>
      </c>
      <c r="P233" s="24" t="s">
        <v>2569</v>
      </c>
      <c r="Q233" s="21" t="s">
        <v>2552</v>
      </c>
      <c r="R233" s="21" t="s">
        <v>2559</v>
      </c>
      <c r="S233" s="21" t="s">
        <v>2559</v>
      </c>
      <c r="T233" s="21" t="s">
        <v>2559</v>
      </c>
      <c r="U233" s="21" t="s">
        <v>2559</v>
      </c>
      <c r="V233" s="21" t="s">
        <v>2552</v>
      </c>
      <c r="W233" s="24" t="s">
        <v>2750</v>
      </c>
      <c r="X233" s="21" t="s">
        <v>2552</v>
      </c>
      <c r="Y233" s="24" t="s">
        <v>3222</v>
      </c>
      <c r="Z233" s="21" t="s">
        <v>2736</v>
      </c>
      <c r="AA233" s="21" t="s">
        <v>2552</v>
      </c>
      <c r="AB233" s="21" t="s">
        <v>2710</v>
      </c>
      <c r="AC233" s="21" t="s">
        <v>2911</v>
      </c>
      <c r="AD233" s="21" t="s">
        <v>2737</v>
      </c>
      <c r="AE233" s="24" t="s">
        <v>3180</v>
      </c>
      <c r="AF233" s="24" t="s">
        <v>2752</v>
      </c>
      <c r="AG233" s="21" t="s">
        <v>2738</v>
      </c>
      <c r="AH233" s="24" t="s">
        <v>3729</v>
      </c>
      <c r="AI233" s="21" t="s">
        <v>2738</v>
      </c>
      <c r="AJ233" s="21" t="s">
        <v>2738</v>
      </c>
      <c r="AK233" s="21" t="s">
        <v>2738</v>
      </c>
      <c r="AL233" s="21" t="s">
        <v>2738</v>
      </c>
      <c r="AM233" s="21" t="s">
        <v>2738</v>
      </c>
      <c r="AN233" s="24" t="s">
        <v>3728</v>
      </c>
      <c r="AO233" s="24" t="s">
        <v>3727</v>
      </c>
      <c r="AP233" s="21" t="s">
        <v>2738</v>
      </c>
      <c r="AQ233" s="21" t="s">
        <v>2738</v>
      </c>
      <c r="AR233" s="49" t="s">
        <v>2559</v>
      </c>
      <c r="AS233" s="21" t="s">
        <v>2738</v>
      </c>
      <c r="AT233" s="24" t="s">
        <v>2559</v>
      </c>
      <c r="AU233" s="21" t="s">
        <v>2738</v>
      </c>
      <c r="AV233" s="21" t="s">
        <v>2738</v>
      </c>
      <c r="AW233" s="21" t="s">
        <v>2738</v>
      </c>
      <c r="AX233" s="24" t="s">
        <v>3732</v>
      </c>
      <c r="AY233" s="24" t="s">
        <v>3299</v>
      </c>
      <c r="AZ233" s="49" t="s">
        <v>2739</v>
      </c>
      <c r="BA233" s="49" t="s">
        <v>2740</v>
      </c>
      <c r="BB233" s="21" t="s">
        <v>2551</v>
      </c>
      <c r="BC233" s="25"/>
      <c r="BD233" s="25"/>
      <c r="BE233" s="25"/>
    </row>
    <row r="234" spans="1:57">
      <c r="A234" s="23">
        <v>472</v>
      </c>
      <c r="B234" s="24" t="s">
        <v>2411</v>
      </c>
      <c r="C234" s="21" t="s">
        <v>2567</v>
      </c>
      <c r="D234" s="24" t="s">
        <v>2567</v>
      </c>
      <c r="E234" s="21" t="s">
        <v>2412</v>
      </c>
      <c r="F234" s="24" t="s">
        <v>2550</v>
      </c>
      <c r="G234" s="24" t="s">
        <v>2657</v>
      </c>
      <c r="H234" s="24" t="s">
        <v>2735</v>
      </c>
      <c r="I234" s="21">
        <v>2018</v>
      </c>
      <c r="J234" s="21" t="s">
        <v>2559</v>
      </c>
      <c r="K234" s="21" t="s">
        <v>2559</v>
      </c>
      <c r="M234" s="21">
        <v>4</v>
      </c>
      <c r="N234" s="21" t="s">
        <v>2552</v>
      </c>
      <c r="O234" s="24" t="s">
        <v>3753</v>
      </c>
      <c r="P234" s="24" t="s">
        <v>2738</v>
      </c>
      <c r="Q234" s="21" t="s">
        <v>2552</v>
      </c>
      <c r="R234" s="21" t="s">
        <v>2559</v>
      </c>
      <c r="S234" s="21" t="s">
        <v>2559</v>
      </c>
      <c r="T234" s="21" t="s">
        <v>2559</v>
      </c>
      <c r="U234" s="21" t="s">
        <v>2559</v>
      </c>
      <c r="V234" s="21" t="s">
        <v>2552</v>
      </c>
      <c r="W234" s="24" t="s">
        <v>3231</v>
      </c>
      <c r="X234" s="21" t="s">
        <v>2738</v>
      </c>
      <c r="Y234" s="24" t="s">
        <v>2741</v>
      </c>
      <c r="Z234" s="21" t="s">
        <v>2736</v>
      </c>
      <c r="AA234" s="21" t="s">
        <v>2552</v>
      </c>
      <c r="AB234" s="21" t="s">
        <v>2710</v>
      </c>
      <c r="AC234" s="21" t="s">
        <v>2566</v>
      </c>
      <c r="AD234" s="21" t="s">
        <v>2778</v>
      </c>
      <c r="AE234" s="24" t="s">
        <v>3755</v>
      </c>
      <c r="AF234" s="24" t="s">
        <v>2743</v>
      </c>
      <c r="AG234" s="21" t="s">
        <v>2559</v>
      </c>
      <c r="AH234" s="24" t="s">
        <v>3233</v>
      </c>
      <c r="AI234" s="21" t="s">
        <v>2738</v>
      </c>
      <c r="AJ234" s="24" t="s">
        <v>3592</v>
      </c>
      <c r="AK234" s="21" t="s">
        <v>2738</v>
      </c>
      <c r="AL234" s="21" t="s">
        <v>2738</v>
      </c>
      <c r="AM234" s="24" t="s">
        <v>3757</v>
      </c>
      <c r="AN234" s="24" t="s">
        <v>3756</v>
      </c>
      <c r="AO234" s="21" t="s">
        <v>2738</v>
      </c>
      <c r="AP234" s="24" t="s">
        <v>2949</v>
      </c>
      <c r="AQ234" s="24" t="s">
        <v>2559</v>
      </c>
      <c r="AR234" s="49" t="s">
        <v>2559</v>
      </c>
      <c r="AS234" s="21" t="s">
        <v>2738</v>
      </c>
      <c r="AT234" s="24" t="s">
        <v>2559</v>
      </c>
      <c r="AU234" s="24" t="s">
        <v>2559</v>
      </c>
      <c r="AV234" s="21" t="s">
        <v>2738</v>
      </c>
      <c r="AW234" s="21" t="s">
        <v>2738</v>
      </c>
      <c r="AX234" s="24" t="s">
        <v>3758</v>
      </c>
      <c r="AY234" s="24" t="s">
        <v>3754</v>
      </c>
      <c r="AZ234" s="49" t="s">
        <v>2739</v>
      </c>
      <c r="BA234" s="49" t="s">
        <v>2740</v>
      </c>
      <c r="BB234" s="21" t="s">
        <v>2551</v>
      </c>
      <c r="BC234" s="25"/>
      <c r="BD234" s="25"/>
      <c r="BE234" s="25"/>
    </row>
    <row r="235" spans="1:57">
      <c r="A235" s="23">
        <v>476</v>
      </c>
      <c r="B235" s="24" t="s">
        <v>2426</v>
      </c>
      <c r="C235" s="21" t="s">
        <v>2567</v>
      </c>
      <c r="D235" s="24" t="s">
        <v>2570</v>
      </c>
      <c r="E235" s="21" t="s">
        <v>2427</v>
      </c>
      <c r="F235" s="24" t="s">
        <v>2550</v>
      </c>
      <c r="G235" s="24" t="s">
        <v>2657</v>
      </c>
      <c r="H235" s="24" t="s">
        <v>2735</v>
      </c>
      <c r="I235" s="21">
        <v>2018</v>
      </c>
      <c r="J235" s="21" t="s">
        <v>2559</v>
      </c>
      <c r="K235" s="21" t="s">
        <v>2559</v>
      </c>
      <c r="M235" s="21">
        <v>3</v>
      </c>
      <c r="N235" s="21" t="s">
        <v>2552</v>
      </c>
      <c r="O235" s="24" t="s">
        <v>3366</v>
      </c>
      <c r="P235" s="24" t="s">
        <v>2738</v>
      </c>
      <c r="Q235" s="21" t="s">
        <v>2552</v>
      </c>
      <c r="R235" s="21" t="s">
        <v>2552</v>
      </c>
      <c r="S235" s="21" t="s">
        <v>2559</v>
      </c>
      <c r="T235" s="21" t="s">
        <v>2559</v>
      </c>
      <c r="U235" s="21" t="s">
        <v>2559</v>
      </c>
      <c r="V235" s="21" t="s">
        <v>2565</v>
      </c>
      <c r="W235" s="24" t="s">
        <v>2552</v>
      </c>
      <c r="X235" s="21" t="s">
        <v>2738</v>
      </c>
      <c r="Y235" s="24" t="s">
        <v>2741</v>
      </c>
      <c r="Z235" s="21" t="s">
        <v>2736</v>
      </c>
      <c r="AA235" s="21" t="s">
        <v>2552</v>
      </c>
      <c r="AB235" s="21" t="s">
        <v>2710</v>
      </c>
      <c r="AC235" s="21" t="s">
        <v>2566</v>
      </c>
      <c r="AD235" s="21" t="s">
        <v>2737</v>
      </c>
      <c r="AE235" s="24" t="s">
        <v>2744</v>
      </c>
      <c r="AF235" s="24" t="s">
        <v>2743</v>
      </c>
      <c r="AG235" s="21" t="s">
        <v>2738</v>
      </c>
      <c r="AH235" s="21" t="s">
        <v>2738</v>
      </c>
      <c r="AI235" s="24" t="s">
        <v>2738</v>
      </c>
      <c r="AJ235" s="24" t="s">
        <v>3364</v>
      </c>
      <c r="AK235" s="21" t="s">
        <v>2738</v>
      </c>
      <c r="AL235" s="24" t="s">
        <v>2763</v>
      </c>
      <c r="AM235" s="24" t="s">
        <v>3368</v>
      </c>
      <c r="AN235" s="24" t="s">
        <v>3367</v>
      </c>
      <c r="AO235" s="24" t="s">
        <v>3369</v>
      </c>
      <c r="AP235" s="21" t="s">
        <v>2738</v>
      </c>
      <c r="AQ235" s="21" t="s">
        <v>2738</v>
      </c>
      <c r="AR235" s="49" t="s">
        <v>2559</v>
      </c>
      <c r="AS235" s="21" t="s">
        <v>2738</v>
      </c>
      <c r="AT235" s="21" t="s">
        <v>2738</v>
      </c>
      <c r="AU235" s="21" t="s">
        <v>2738</v>
      </c>
      <c r="AV235" s="21" t="s">
        <v>2738</v>
      </c>
      <c r="AW235" s="21" t="s">
        <v>2738</v>
      </c>
      <c r="AX235" s="21" t="s">
        <v>2738</v>
      </c>
      <c r="AY235" s="24" t="s">
        <v>2817</v>
      </c>
      <c r="AZ235" s="49" t="s">
        <v>2739</v>
      </c>
      <c r="BA235" s="49" t="s">
        <v>2734</v>
      </c>
      <c r="BB235" s="21" t="s">
        <v>2551</v>
      </c>
      <c r="BC235" s="25"/>
      <c r="BD235" s="25"/>
      <c r="BE235" s="25"/>
    </row>
    <row r="236" spans="1:57">
      <c r="A236" s="23">
        <v>480</v>
      </c>
      <c r="B236" s="24" t="s">
        <v>2442</v>
      </c>
      <c r="C236" s="21" t="s">
        <v>2573</v>
      </c>
      <c r="D236" s="24" t="s">
        <v>2573</v>
      </c>
      <c r="E236" s="21" t="s">
        <v>2443</v>
      </c>
      <c r="F236" s="24" t="s">
        <v>2550</v>
      </c>
      <c r="G236" s="24" t="s">
        <v>2657</v>
      </c>
      <c r="H236" s="24" t="s">
        <v>2735</v>
      </c>
      <c r="I236" s="21">
        <v>2018</v>
      </c>
      <c r="J236" s="21" t="s">
        <v>2559</v>
      </c>
      <c r="K236" s="21" t="s">
        <v>2559</v>
      </c>
      <c r="M236" s="21">
        <v>2</v>
      </c>
      <c r="N236" s="21" t="s">
        <v>2552</v>
      </c>
      <c r="O236" s="24" t="s">
        <v>3006</v>
      </c>
      <c r="P236" s="24" t="s">
        <v>2738</v>
      </c>
      <c r="Q236" s="21" t="s">
        <v>2552</v>
      </c>
      <c r="R236" s="21" t="s">
        <v>2559</v>
      </c>
      <c r="S236" s="21" t="s">
        <v>2559</v>
      </c>
      <c r="T236" s="21" t="s">
        <v>2559</v>
      </c>
      <c r="U236" s="21" t="s">
        <v>2559</v>
      </c>
      <c r="V236" s="21" t="s">
        <v>2565</v>
      </c>
      <c r="W236" s="24" t="s">
        <v>2552</v>
      </c>
      <c r="X236" s="21" t="s">
        <v>2965</v>
      </c>
      <c r="Y236" s="24" t="s">
        <v>3007</v>
      </c>
      <c r="Z236" s="21" t="s">
        <v>2787</v>
      </c>
      <c r="AA236" s="21" t="s">
        <v>2552</v>
      </c>
      <c r="AB236" s="21" t="s">
        <v>2552</v>
      </c>
      <c r="AC236" s="21" t="s">
        <v>2566</v>
      </c>
      <c r="AD236" s="21" t="s">
        <v>2778</v>
      </c>
      <c r="AE236" s="24" t="s">
        <v>2742</v>
      </c>
      <c r="AF236" s="24" t="s">
        <v>3276</v>
      </c>
      <c r="AG236" s="21" t="s">
        <v>2738</v>
      </c>
      <c r="AH236" s="21" t="s">
        <v>2738</v>
      </c>
      <c r="AI236" s="21" t="s">
        <v>2738</v>
      </c>
      <c r="AJ236" s="21" t="s">
        <v>2738</v>
      </c>
      <c r="AK236" s="21" t="s">
        <v>2738</v>
      </c>
      <c r="AL236" s="21" t="s">
        <v>2738</v>
      </c>
      <c r="AM236" s="21" t="s">
        <v>2738</v>
      </c>
      <c r="AN236" s="24" t="s">
        <v>3277</v>
      </c>
      <c r="AO236" s="24" t="s">
        <v>3278</v>
      </c>
      <c r="AP236" s="24" t="s">
        <v>3010</v>
      </c>
      <c r="AQ236" s="24" t="s">
        <v>3279</v>
      </c>
      <c r="AR236" s="21" t="s">
        <v>2738</v>
      </c>
      <c r="AS236" s="21" t="s">
        <v>2738</v>
      </c>
      <c r="AT236" s="24" t="s">
        <v>2559</v>
      </c>
      <c r="AU236" s="21" t="s">
        <v>2738</v>
      </c>
      <c r="AV236" s="21" t="s">
        <v>2738</v>
      </c>
      <c r="AW236" s="21" t="s">
        <v>2738</v>
      </c>
      <c r="AX236" s="21" t="s">
        <v>2738</v>
      </c>
      <c r="AY236" s="24" t="s">
        <v>3280</v>
      </c>
      <c r="AZ236" s="49" t="s">
        <v>2739</v>
      </c>
      <c r="BA236" s="49" t="s">
        <v>2734</v>
      </c>
      <c r="BB236" s="21" t="s">
        <v>2551</v>
      </c>
      <c r="BC236" s="25"/>
      <c r="BD236" s="25"/>
      <c r="BE236" s="25"/>
    </row>
    <row r="237" spans="1:57">
      <c r="A237" s="21">
        <v>483</v>
      </c>
      <c r="B237" s="24" t="s">
        <v>2454</v>
      </c>
      <c r="C237" s="21" t="s">
        <v>2573</v>
      </c>
      <c r="D237" s="24" t="s">
        <v>2586</v>
      </c>
      <c r="E237" s="21" t="s">
        <v>2455</v>
      </c>
      <c r="F237" s="24" t="s">
        <v>2550</v>
      </c>
      <c r="G237" s="24" t="s">
        <v>2657</v>
      </c>
      <c r="H237" s="24" t="s">
        <v>2735</v>
      </c>
      <c r="I237" s="21">
        <v>2018</v>
      </c>
      <c r="J237" s="21" t="s">
        <v>2559</v>
      </c>
      <c r="K237" s="21" t="s">
        <v>2559</v>
      </c>
      <c r="M237" s="21">
        <v>2</v>
      </c>
      <c r="N237" s="21" t="s">
        <v>2552</v>
      </c>
      <c r="O237" s="24" t="s">
        <v>2944</v>
      </c>
      <c r="P237" s="24" t="s">
        <v>2738</v>
      </c>
      <c r="Q237" s="21" t="s">
        <v>2552</v>
      </c>
      <c r="R237" s="21" t="s">
        <v>2559</v>
      </c>
      <c r="S237" s="21" t="s">
        <v>2559</v>
      </c>
      <c r="T237" s="21" t="s">
        <v>2559</v>
      </c>
      <c r="U237" s="21" t="s">
        <v>2559</v>
      </c>
      <c r="V237" s="21" t="s">
        <v>2552</v>
      </c>
      <c r="W237" s="24" t="s">
        <v>2750</v>
      </c>
      <c r="X237" s="21" t="s">
        <v>2552</v>
      </c>
      <c r="Y237" s="24" t="s">
        <v>3222</v>
      </c>
      <c r="Z237" s="21" t="s">
        <v>2736</v>
      </c>
      <c r="AA237" s="21" t="s">
        <v>2793</v>
      </c>
      <c r="AB237" s="21" t="s">
        <v>2710</v>
      </c>
      <c r="AC237" s="21" t="s">
        <v>2911</v>
      </c>
      <c r="AD237" s="21" t="s">
        <v>2737</v>
      </c>
      <c r="AE237" s="24" t="s">
        <v>3180</v>
      </c>
      <c r="AF237" s="24" t="s">
        <v>2752</v>
      </c>
      <c r="AG237" s="21" t="s">
        <v>2738</v>
      </c>
      <c r="AH237" s="24" t="s">
        <v>3729</v>
      </c>
      <c r="AI237" s="21" t="s">
        <v>2738</v>
      </c>
      <c r="AJ237" s="21" t="s">
        <v>2738</v>
      </c>
      <c r="AK237" s="21" t="s">
        <v>2738</v>
      </c>
      <c r="AL237" s="21" t="s">
        <v>2738</v>
      </c>
      <c r="AM237" s="21" t="s">
        <v>2738</v>
      </c>
      <c r="AN237" s="24" t="s">
        <v>3728</v>
      </c>
      <c r="AO237" s="24" t="s">
        <v>3727</v>
      </c>
      <c r="AP237" s="21" t="s">
        <v>2738</v>
      </c>
      <c r="AQ237" s="21" t="s">
        <v>2738</v>
      </c>
      <c r="AR237" s="49" t="s">
        <v>2559</v>
      </c>
      <c r="AS237" s="21" t="s">
        <v>2738</v>
      </c>
      <c r="AT237" s="24" t="s">
        <v>2559</v>
      </c>
      <c r="AU237" s="21" t="s">
        <v>2738</v>
      </c>
      <c r="AV237" s="21" t="s">
        <v>2738</v>
      </c>
      <c r="AW237" s="21" t="s">
        <v>2738</v>
      </c>
      <c r="AX237" s="24" t="s">
        <v>3731</v>
      </c>
      <c r="AY237" s="24" t="s">
        <v>3299</v>
      </c>
      <c r="AZ237" s="49" t="s">
        <v>2739</v>
      </c>
      <c r="BA237" s="49" t="s">
        <v>2740</v>
      </c>
      <c r="BB237" s="21" t="s">
        <v>2551</v>
      </c>
      <c r="BC237" s="25"/>
      <c r="BD237" s="25"/>
      <c r="BE237" s="25"/>
    </row>
    <row r="238" spans="1:57">
      <c r="A238" s="21">
        <v>485</v>
      </c>
      <c r="B238" s="24" t="s">
        <v>2462</v>
      </c>
      <c r="C238" s="21" t="s">
        <v>2570</v>
      </c>
      <c r="D238" s="24" t="s">
        <v>2570</v>
      </c>
      <c r="E238" s="21" t="s">
        <v>2463</v>
      </c>
      <c r="F238" s="24" t="s">
        <v>2550</v>
      </c>
      <c r="G238" s="24" t="s">
        <v>2657</v>
      </c>
      <c r="H238" s="24" t="s">
        <v>2735</v>
      </c>
      <c r="I238" s="21">
        <v>2018</v>
      </c>
      <c r="J238" s="21" t="s">
        <v>2559</v>
      </c>
      <c r="K238" s="21" t="s">
        <v>2559</v>
      </c>
      <c r="M238" s="21">
        <v>2</v>
      </c>
      <c r="N238" s="21" t="s">
        <v>2552</v>
      </c>
      <c r="O238" s="24" t="s">
        <v>3358</v>
      </c>
      <c r="P238" s="24" t="s">
        <v>2569</v>
      </c>
      <c r="Q238" s="21" t="s">
        <v>2559</v>
      </c>
      <c r="R238" s="21" t="s">
        <v>2559</v>
      </c>
      <c r="S238" s="21" t="s">
        <v>2559</v>
      </c>
      <c r="T238" s="21" t="s">
        <v>2559</v>
      </c>
      <c r="U238" s="21" t="s">
        <v>2559</v>
      </c>
      <c r="V238" s="21" t="s">
        <v>2565</v>
      </c>
      <c r="W238" s="24" t="s">
        <v>2552</v>
      </c>
      <c r="X238" s="21" t="s">
        <v>2738</v>
      </c>
      <c r="Y238" s="24" t="s">
        <v>2836</v>
      </c>
      <c r="Z238" s="21" t="s">
        <v>2736</v>
      </c>
      <c r="AA238" s="21" t="s">
        <v>2552</v>
      </c>
      <c r="AB238" s="21" t="s">
        <v>2710</v>
      </c>
      <c r="AC238" s="21" t="s">
        <v>2566</v>
      </c>
      <c r="AD238" s="21" t="s">
        <v>2737</v>
      </c>
      <c r="AE238" s="24" t="s">
        <v>3943</v>
      </c>
      <c r="AF238" s="24" t="s">
        <v>2743</v>
      </c>
      <c r="AG238" s="21" t="s">
        <v>2738</v>
      </c>
      <c r="AH238" s="21" t="s">
        <v>2738</v>
      </c>
      <c r="AI238" s="21" t="s">
        <v>2738</v>
      </c>
      <c r="AJ238" s="24" t="s">
        <v>3942</v>
      </c>
      <c r="AK238" s="24" t="s">
        <v>3940</v>
      </c>
      <c r="AL238" s="21" t="s">
        <v>2738</v>
      </c>
      <c r="AM238" s="24" t="s">
        <v>3620</v>
      </c>
      <c r="AN238" s="24" t="s">
        <v>3938</v>
      </c>
      <c r="AO238" s="24" t="s">
        <v>3939</v>
      </c>
      <c r="AP238" s="21" t="s">
        <v>3941</v>
      </c>
      <c r="AQ238" s="24" t="s">
        <v>2559</v>
      </c>
      <c r="AR238" s="49" t="s">
        <v>2559</v>
      </c>
      <c r="AS238" s="21" t="s">
        <v>2738</v>
      </c>
      <c r="AT238" s="21" t="s">
        <v>2738</v>
      </c>
      <c r="AU238" s="21" t="s">
        <v>2559</v>
      </c>
      <c r="AV238" s="21" t="s">
        <v>2738</v>
      </c>
      <c r="AW238" s="21" t="s">
        <v>2738</v>
      </c>
      <c r="AX238" s="21" t="s">
        <v>2738</v>
      </c>
      <c r="AY238" s="24" t="s">
        <v>3357</v>
      </c>
      <c r="AZ238" s="49" t="s">
        <v>2739</v>
      </c>
      <c r="BA238" s="49" t="s">
        <v>2734</v>
      </c>
      <c r="BB238" s="21" t="s">
        <v>2551</v>
      </c>
      <c r="BC238" s="25"/>
      <c r="BD238" s="25"/>
      <c r="BE238" s="25"/>
    </row>
    <row r="239" spans="1:57">
      <c r="A239" s="23">
        <v>486</v>
      </c>
      <c r="B239" s="24" t="s">
        <v>2466</v>
      </c>
      <c r="C239" s="21" t="s">
        <v>2573</v>
      </c>
      <c r="D239" s="24" t="s">
        <v>2573</v>
      </c>
      <c r="E239" s="21" t="s">
        <v>2467</v>
      </c>
      <c r="F239" s="24" t="s">
        <v>2550</v>
      </c>
      <c r="G239" s="24" t="s">
        <v>2657</v>
      </c>
      <c r="H239" s="24" t="s">
        <v>2735</v>
      </c>
      <c r="I239" s="21">
        <v>2018</v>
      </c>
      <c r="J239" s="21" t="s">
        <v>2559</v>
      </c>
      <c r="K239" s="21" t="s">
        <v>2559</v>
      </c>
      <c r="M239" s="21">
        <v>3</v>
      </c>
      <c r="N239" s="21" t="s">
        <v>2559</v>
      </c>
      <c r="O239" s="24" t="s">
        <v>3006</v>
      </c>
      <c r="P239" s="24" t="s">
        <v>2738</v>
      </c>
      <c r="Q239" s="21" t="s">
        <v>2552</v>
      </c>
      <c r="R239" s="21" t="s">
        <v>2559</v>
      </c>
      <c r="S239" s="21" t="s">
        <v>2559</v>
      </c>
      <c r="T239" s="21" t="s">
        <v>2559</v>
      </c>
      <c r="U239" s="21" t="s">
        <v>2559</v>
      </c>
      <c r="V239" s="21" t="s">
        <v>2565</v>
      </c>
      <c r="W239" s="24" t="s">
        <v>2552</v>
      </c>
      <c r="X239" s="21" t="s">
        <v>2559</v>
      </c>
      <c r="Y239" s="24" t="s">
        <v>3007</v>
      </c>
      <c r="Z239" s="21" t="s">
        <v>2736</v>
      </c>
      <c r="AA239" s="21" t="s">
        <v>2552</v>
      </c>
      <c r="AB239" s="21" t="s">
        <v>2710</v>
      </c>
      <c r="AC239" s="21" t="s">
        <v>2566</v>
      </c>
      <c r="AD239" s="21" t="s">
        <v>2737</v>
      </c>
      <c r="AE239" s="24" t="s">
        <v>2744</v>
      </c>
      <c r="AF239" s="24" t="s">
        <v>2743</v>
      </c>
      <c r="AG239" s="21" t="s">
        <v>2738</v>
      </c>
      <c r="AH239" s="21" t="s">
        <v>2738</v>
      </c>
      <c r="AI239" s="21" t="s">
        <v>2738</v>
      </c>
      <c r="AJ239" s="21" t="s">
        <v>2738</v>
      </c>
      <c r="AK239" s="21" t="s">
        <v>2738</v>
      </c>
      <c r="AL239" s="21" t="s">
        <v>2738</v>
      </c>
      <c r="AM239" s="24" t="s">
        <v>3387</v>
      </c>
      <c r="AN239" s="24" t="s">
        <v>3277</v>
      </c>
      <c r="AO239" s="24" t="s">
        <v>2812</v>
      </c>
      <c r="AP239" s="24" t="s">
        <v>3010</v>
      </c>
      <c r="AQ239" s="24" t="s">
        <v>3241</v>
      </c>
      <c r="AR239" s="49" t="s">
        <v>2559</v>
      </c>
      <c r="AS239" s="21" t="s">
        <v>2738</v>
      </c>
      <c r="AT239" s="24" t="s">
        <v>2559</v>
      </c>
      <c r="AU239" s="21" t="s">
        <v>2738</v>
      </c>
      <c r="AV239" s="21" t="s">
        <v>2738</v>
      </c>
      <c r="AW239" s="21" t="s">
        <v>2738</v>
      </c>
      <c r="AX239" s="21" t="s">
        <v>2738</v>
      </c>
      <c r="AY239" s="24" t="s">
        <v>3386</v>
      </c>
      <c r="AZ239" s="49" t="s">
        <v>2739</v>
      </c>
      <c r="BA239" s="49" t="s">
        <v>2734</v>
      </c>
      <c r="BB239" s="21" t="s">
        <v>2551</v>
      </c>
      <c r="BC239" s="25"/>
      <c r="BD239" s="25"/>
      <c r="BE239" s="25"/>
    </row>
    <row r="240" spans="1:57">
      <c r="A240" s="23">
        <v>492</v>
      </c>
      <c r="B240" s="24" t="s">
        <v>2490</v>
      </c>
      <c r="C240" s="21" t="s">
        <v>2567</v>
      </c>
      <c r="D240" s="24" t="s">
        <v>2567</v>
      </c>
      <c r="E240" s="21" t="s">
        <v>2491</v>
      </c>
      <c r="F240" s="24" t="s">
        <v>2550</v>
      </c>
      <c r="G240" s="24" t="s">
        <v>2657</v>
      </c>
      <c r="H240" s="24" t="s">
        <v>2735</v>
      </c>
      <c r="I240" s="21">
        <v>2018</v>
      </c>
      <c r="J240" s="21" t="s">
        <v>2559</v>
      </c>
      <c r="K240" s="21" t="s">
        <v>2559</v>
      </c>
      <c r="M240" s="21">
        <v>4</v>
      </c>
      <c r="N240" s="21" t="s">
        <v>2559</v>
      </c>
      <c r="O240" s="24" t="s">
        <v>3587</v>
      </c>
      <c r="P240" s="24" t="s">
        <v>2738</v>
      </c>
      <c r="Q240" s="21" t="s">
        <v>2552</v>
      </c>
      <c r="R240" s="21" t="s">
        <v>2559</v>
      </c>
      <c r="S240" s="21" t="s">
        <v>2559</v>
      </c>
      <c r="T240" s="21" t="s">
        <v>2559</v>
      </c>
      <c r="U240" s="21" t="s">
        <v>2559</v>
      </c>
      <c r="V240" s="21" t="s">
        <v>2552</v>
      </c>
      <c r="W240" s="24" t="s">
        <v>3231</v>
      </c>
      <c r="X240" s="21" t="s">
        <v>2738</v>
      </c>
      <c r="Y240" s="24" t="s">
        <v>2741</v>
      </c>
      <c r="Z240" s="21" t="s">
        <v>2736</v>
      </c>
      <c r="AA240" s="21" t="s">
        <v>2793</v>
      </c>
      <c r="AB240" s="21" t="s">
        <v>2710</v>
      </c>
      <c r="AC240" s="21" t="s">
        <v>2566</v>
      </c>
      <c r="AD240" s="21" t="s">
        <v>2737</v>
      </c>
      <c r="AE240" s="24" t="s">
        <v>2744</v>
      </c>
      <c r="AF240" s="24" t="s">
        <v>2769</v>
      </c>
      <c r="AG240" s="21" t="s">
        <v>2559</v>
      </c>
      <c r="AH240" s="24" t="s">
        <v>3589</v>
      </c>
      <c r="AI240" s="21" t="s">
        <v>2738</v>
      </c>
      <c r="AJ240" s="24" t="s">
        <v>3592</v>
      </c>
      <c r="AK240" s="24" t="s">
        <v>3590</v>
      </c>
      <c r="AL240" s="24" t="s">
        <v>3466</v>
      </c>
      <c r="AM240" s="24" t="s">
        <v>3591</v>
      </c>
      <c r="AN240" s="24" t="s">
        <v>3588</v>
      </c>
      <c r="AO240" s="21" t="s">
        <v>2738</v>
      </c>
      <c r="AP240" s="21" t="s">
        <v>2738</v>
      </c>
      <c r="AQ240" s="24" t="s">
        <v>3186</v>
      </c>
      <c r="AR240" s="49" t="s">
        <v>2559</v>
      </c>
      <c r="AS240" s="21" t="s">
        <v>2738</v>
      </c>
      <c r="AT240" s="24" t="s">
        <v>2559</v>
      </c>
      <c r="AU240" s="24" t="s">
        <v>2559</v>
      </c>
      <c r="AV240" s="21" t="s">
        <v>2738</v>
      </c>
      <c r="AW240" s="21" t="s">
        <v>2738</v>
      </c>
      <c r="AX240" s="24" t="s">
        <v>3461</v>
      </c>
      <c r="AY240" s="24" t="s">
        <v>2950</v>
      </c>
      <c r="AZ240" s="49" t="s">
        <v>2739</v>
      </c>
      <c r="BA240" s="49" t="s">
        <v>2740</v>
      </c>
      <c r="BB240" s="21" t="s">
        <v>2551</v>
      </c>
      <c r="BC240" s="25"/>
      <c r="BD240" s="25"/>
      <c r="BE240" s="25"/>
    </row>
    <row r="241" spans="1:16384">
      <c r="A241" s="21">
        <v>493</v>
      </c>
      <c r="B241" s="24" t="s">
        <v>2494</v>
      </c>
      <c r="C241" s="21" t="s">
        <v>2567</v>
      </c>
      <c r="D241" s="24" t="s">
        <v>2584</v>
      </c>
      <c r="E241" s="21" t="s">
        <v>2495</v>
      </c>
      <c r="F241" s="24" t="s">
        <v>2550</v>
      </c>
      <c r="G241" s="24" t="s">
        <v>2657</v>
      </c>
      <c r="H241" s="24" t="s">
        <v>2735</v>
      </c>
      <c r="I241" s="21">
        <v>2018</v>
      </c>
      <c r="J241" s="21" t="s">
        <v>2559</v>
      </c>
      <c r="K241" s="21" t="s">
        <v>2559</v>
      </c>
      <c r="M241" s="21">
        <v>2</v>
      </c>
      <c r="N241" s="21" t="s">
        <v>2552</v>
      </c>
      <c r="O241" s="24" t="s">
        <v>2738</v>
      </c>
      <c r="P241" s="24" t="s">
        <v>2569</v>
      </c>
      <c r="Q241" s="21" t="s">
        <v>2552</v>
      </c>
      <c r="R241" s="21" t="s">
        <v>2559</v>
      </c>
      <c r="S241" s="21" t="s">
        <v>2559</v>
      </c>
      <c r="T241" s="21" t="s">
        <v>2559</v>
      </c>
      <c r="U241" s="21" t="s">
        <v>2559</v>
      </c>
      <c r="V241" s="21" t="s">
        <v>2552</v>
      </c>
      <c r="W241" s="24" t="s">
        <v>2750</v>
      </c>
      <c r="X241" s="21" t="s">
        <v>2965</v>
      </c>
      <c r="Y241" s="24" t="s">
        <v>2929</v>
      </c>
      <c r="Z241" s="21" t="s">
        <v>2736</v>
      </c>
      <c r="AA241" s="21" t="s">
        <v>2552</v>
      </c>
      <c r="AB241" s="21" t="s">
        <v>2710</v>
      </c>
      <c r="AC241" s="21" t="s">
        <v>2911</v>
      </c>
      <c r="AD241" s="21" t="s">
        <v>2778</v>
      </c>
      <c r="AE241" s="24" t="s">
        <v>3281</v>
      </c>
      <c r="AF241" s="24" t="s">
        <v>2769</v>
      </c>
      <c r="AG241" s="21" t="s">
        <v>2738</v>
      </c>
      <c r="AH241" s="24" t="s">
        <v>2763</v>
      </c>
      <c r="AI241" s="21" t="s">
        <v>2738</v>
      </c>
      <c r="AJ241" s="21" t="s">
        <v>2738</v>
      </c>
      <c r="AK241" s="21" t="s">
        <v>2738</v>
      </c>
      <c r="AL241" s="24" t="s">
        <v>2763</v>
      </c>
      <c r="AM241" s="21" t="s">
        <v>2738</v>
      </c>
      <c r="AN241" s="24" t="s">
        <v>3282</v>
      </c>
      <c r="AO241" s="24" t="s">
        <v>3283</v>
      </c>
      <c r="AP241" s="24" t="s">
        <v>2961</v>
      </c>
      <c r="AQ241" s="24" t="s">
        <v>2763</v>
      </c>
      <c r="AR241" s="49" t="s">
        <v>2559</v>
      </c>
      <c r="AS241" s="49" t="s">
        <v>2559</v>
      </c>
      <c r="AT241" s="21" t="s">
        <v>2738</v>
      </c>
      <c r="AU241" s="21" t="s">
        <v>2738</v>
      </c>
      <c r="AV241" s="21" t="s">
        <v>2738</v>
      </c>
      <c r="AW241" s="24" t="s">
        <v>3284</v>
      </c>
      <c r="AX241" s="21" t="s">
        <v>2738</v>
      </c>
      <c r="AY241" s="24" t="s">
        <v>2817</v>
      </c>
      <c r="AZ241" s="49" t="s">
        <v>2739</v>
      </c>
      <c r="BA241" s="49" t="s">
        <v>2734</v>
      </c>
      <c r="BB241" s="21" t="s">
        <v>2551</v>
      </c>
    </row>
    <row r="242" spans="1:16384">
      <c r="A242" s="23">
        <v>498</v>
      </c>
      <c r="B242" s="24" t="s">
        <v>2514</v>
      </c>
      <c r="C242" s="21" t="s">
        <v>2561</v>
      </c>
      <c r="D242" s="24" t="s">
        <v>2561</v>
      </c>
      <c r="E242" s="21" t="s">
        <v>2515</v>
      </c>
      <c r="F242" s="24" t="s">
        <v>2550</v>
      </c>
      <c r="G242" s="24" t="s">
        <v>2657</v>
      </c>
      <c r="H242" s="24" t="s">
        <v>2735</v>
      </c>
      <c r="I242" s="21">
        <v>2018</v>
      </c>
      <c r="J242" s="21" t="s">
        <v>2559</v>
      </c>
      <c r="K242" s="21" t="s">
        <v>2559</v>
      </c>
      <c r="M242" s="21">
        <v>3</v>
      </c>
      <c r="N242" s="21" t="s">
        <v>2552</v>
      </c>
      <c r="O242" s="24" t="s">
        <v>2569</v>
      </c>
      <c r="P242" s="24" t="s">
        <v>2569</v>
      </c>
      <c r="Q242" s="21" t="s">
        <v>2559</v>
      </c>
      <c r="R242" s="21" t="s">
        <v>2552</v>
      </c>
      <c r="S242" s="21" t="s">
        <v>2559</v>
      </c>
      <c r="T242" s="21" t="s">
        <v>2559</v>
      </c>
      <c r="U242" s="21" t="s">
        <v>2559</v>
      </c>
      <c r="V242" s="21" t="s">
        <v>2565</v>
      </c>
      <c r="W242" s="24" t="s">
        <v>2552</v>
      </c>
      <c r="X242" s="21" t="s">
        <v>2738</v>
      </c>
      <c r="Y242" s="24" t="s">
        <v>2738</v>
      </c>
      <c r="Z242" s="21" t="s">
        <v>2552</v>
      </c>
      <c r="AA242" s="21" t="s">
        <v>2552</v>
      </c>
      <c r="AB242" s="21" t="s">
        <v>2710</v>
      </c>
      <c r="AC242" s="21" t="s">
        <v>2566</v>
      </c>
      <c r="AD242" s="21" t="s">
        <v>2737</v>
      </c>
      <c r="AE242" s="24" t="s">
        <v>2742</v>
      </c>
      <c r="AF242" s="24" t="s">
        <v>2743</v>
      </c>
      <c r="AG242" s="21" t="s">
        <v>2738</v>
      </c>
      <c r="AH242" s="21" t="s">
        <v>2738</v>
      </c>
      <c r="AI242" s="21" t="s">
        <v>2738</v>
      </c>
      <c r="AJ242" s="24" t="s">
        <v>3382</v>
      </c>
      <c r="AK242" s="21" t="s">
        <v>2738</v>
      </c>
      <c r="AL242" s="21" t="s">
        <v>2738</v>
      </c>
      <c r="AM242" s="21" t="s">
        <v>2738</v>
      </c>
      <c r="AN242" s="24" t="s">
        <v>3381</v>
      </c>
      <c r="AO242" s="24" t="s">
        <v>3380</v>
      </c>
      <c r="AP242" s="24" t="s">
        <v>2925</v>
      </c>
      <c r="AQ242" s="21" t="s">
        <v>2738</v>
      </c>
      <c r="AR242" s="49" t="s">
        <v>2559</v>
      </c>
      <c r="AS242" s="49" t="s">
        <v>2763</v>
      </c>
      <c r="AT242" s="21" t="s">
        <v>2738</v>
      </c>
      <c r="AU242" s="21" t="s">
        <v>2738</v>
      </c>
      <c r="AV242" s="21" t="s">
        <v>2738</v>
      </c>
      <c r="AW242" s="21" t="s">
        <v>2738</v>
      </c>
      <c r="AX242" s="21" t="s">
        <v>2738</v>
      </c>
      <c r="AY242" s="24" t="s">
        <v>3379</v>
      </c>
      <c r="AZ242" s="49" t="s">
        <v>2739</v>
      </c>
      <c r="BA242" s="49" t="s">
        <v>2734</v>
      </c>
      <c r="BB242" s="21" t="s">
        <v>2551</v>
      </c>
    </row>
    <row r="243" spans="1:16384">
      <c r="A243" s="23">
        <v>500</v>
      </c>
      <c r="B243" s="24" t="s">
        <v>2522</v>
      </c>
      <c r="C243" s="21" t="s">
        <v>2567</v>
      </c>
      <c r="D243" s="24" t="s">
        <v>2567</v>
      </c>
      <c r="E243" s="21" t="s">
        <v>2523</v>
      </c>
      <c r="F243" s="24" t="s">
        <v>2550</v>
      </c>
      <c r="G243" s="24" t="s">
        <v>2657</v>
      </c>
      <c r="H243" s="24" t="s">
        <v>2735</v>
      </c>
      <c r="I243" s="21">
        <v>2018</v>
      </c>
      <c r="J243" s="21" t="s">
        <v>2559</v>
      </c>
      <c r="K243" s="21" t="s">
        <v>2559</v>
      </c>
      <c r="M243" s="21">
        <v>2</v>
      </c>
      <c r="N243" s="21" t="s">
        <v>2552</v>
      </c>
      <c r="O243" s="24" t="s">
        <v>2569</v>
      </c>
      <c r="P243" s="24" t="s">
        <v>3285</v>
      </c>
      <c r="Q243" s="21" t="s">
        <v>2552</v>
      </c>
      <c r="R243" s="21" t="s">
        <v>2559</v>
      </c>
      <c r="S243" s="21" t="s">
        <v>2559</v>
      </c>
      <c r="T243" s="21" t="s">
        <v>2559</v>
      </c>
      <c r="U243" s="21" t="s">
        <v>2559</v>
      </c>
      <c r="V243" s="21" t="s">
        <v>2565</v>
      </c>
      <c r="W243" s="24" t="s">
        <v>2750</v>
      </c>
      <c r="X243" s="21" t="s">
        <v>2965</v>
      </c>
      <c r="Y243" s="24" t="s">
        <v>3286</v>
      </c>
      <c r="Z243" s="21" t="s">
        <v>2736</v>
      </c>
      <c r="AA243" s="21" t="s">
        <v>2552</v>
      </c>
      <c r="AB243" s="21" t="s">
        <v>2710</v>
      </c>
      <c r="AC243" s="21" t="s">
        <v>2566</v>
      </c>
      <c r="AD243" s="21" t="s">
        <v>2737</v>
      </c>
      <c r="AE243" s="24" t="s">
        <v>3194</v>
      </c>
      <c r="AF243" s="24" t="s">
        <v>2769</v>
      </c>
      <c r="AG243" s="21" t="s">
        <v>2738</v>
      </c>
      <c r="AH243" s="21" t="s">
        <v>2738</v>
      </c>
      <c r="AI243" s="21" t="s">
        <v>2738</v>
      </c>
      <c r="AJ243" s="21" t="s">
        <v>2738</v>
      </c>
      <c r="AK243" s="21" t="s">
        <v>2738</v>
      </c>
      <c r="AL243" s="21" t="s">
        <v>2738</v>
      </c>
      <c r="AM243" s="21" t="s">
        <v>2738</v>
      </c>
      <c r="AN243" s="21" t="s">
        <v>2738</v>
      </c>
      <c r="AO243" s="21" t="s">
        <v>2738</v>
      </c>
      <c r="AP243" s="21" t="s">
        <v>2738</v>
      </c>
      <c r="AQ243" s="24" t="s">
        <v>2559</v>
      </c>
      <c r="AR243" s="21" t="s">
        <v>2738</v>
      </c>
      <c r="AS243" s="21" t="s">
        <v>2738</v>
      </c>
      <c r="AT243" s="21" t="s">
        <v>2738</v>
      </c>
      <c r="AU243" s="24" t="s">
        <v>2559</v>
      </c>
      <c r="AV243" s="21" t="s">
        <v>2738</v>
      </c>
      <c r="AW243" s="21" t="s">
        <v>2738</v>
      </c>
      <c r="AX243" s="21" t="s">
        <v>2738</v>
      </c>
      <c r="AY243" s="24" t="s">
        <v>3287</v>
      </c>
      <c r="AZ243" s="49" t="s">
        <v>3288</v>
      </c>
      <c r="BA243" s="49" t="s">
        <v>2740</v>
      </c>
      <c r="BB243" s="21" t="s">
        <v>2551</v>
      </c>
    </row>
    <row r="244" spans="1:16384">
      <c r="A244" s="23">
        <v>160</v>
      </c>
      <c r="B244" s="24" t="s">
        <v>1163</v>
      </c>
      <c r="C244" s="21" t="s">
        <v>2567</v>
      </c>
      <c r="D244" s="24" t="s">
        <v>2560</v>
      </c>
      <c r="E244" s="21" t="s">
        <v>1164</v>
      </c>
      <c r="F244" s="24" t="s">
        <v>2550</v>
      </c>
      <c r="G244" s="24" t="s">
        <v>2657</v>
      </c>
      <c r="H244" s="24" t="s">
        <v>2735</v>
      </c>
      <c r="I244" s="21">
        <v>2018</v>
      </c>
      <c r="J244" s="21" t="s">
        <v>2559</v>
      </c>
      <c r="K244" s="21" t="s">
        <v>2559</v>
      </c>
      <c r="M244" s="21">
        <v>2</v>
      </c>
      <c r="N244" s="21" t="s">
        <v>2552</v>
      </c>
      <c r="O244" s="24" t="s">
        <v>2569</v>
      </c>
      <c r="P244" s="24" t="s">
        <v>2569</v>
      </c>
      <c r="Q244" s="21" t="s">
        <v>2552</v>
      </c>
      <c r="R244" s="21" t="s">
        <v>2559</v>
      </c>
      <c r="S244" s="21" t="s">
        <v>2559</v>
      </c>
      <c r="T244" s="21" t="s">
        <v>2552</v>
      </c>
      <c r="U244" s="21" t="s">
        <v>2559</v>
      </c>
      <c r="V244" s="21" t="s">
        <v>2552</v>
      </c>
      <c r="W244" s="24" t="s">
        <v>2791</v>
      </c>
      <c r="X244" s="21" t="s">
        <v>2738</v>
      </c>
      <c r="Y244" s="24" t="s">
        <v>3961</v>
      </c>
      <c r="Z244" s="21" t="s">
        <v>2736</v>
      </c>
      <c r="AA244" s="21" t="s">
        <v>2793</v>
      </c>
      <c r="AB244" s="21" t="s">
        <v>2552</v>
      </c>
      <c r="AC244" s="21" t="s">
        <v>2566</v>
      </c>
      <c r="AD244" s="21" t="s">
        <v>2737</v>
      </c>
      <c r="AE244" s="24" t="s">
        <v>2744</v>
      </c>
      <c r="AF244" s="24" t="s">
        <v>2744</v>
      </c>
      <c r="AG244" s="21" t="s">
        <v>2559</v>
      </c>
      <c r="AH244" s="21" t="s">
        <v>2738</v>
      </c>
      <c r="AI244" s="21" t="s">
        <v>2738</v>
      </c>
      <c r="AJ244" s="24" t="s">
        <v>2794</v>
      </c>
      <c r="AK244" s="21" t="s">
        <v>2738</v>
      </c>
      <c r="AL244" s="21" t="s">
        <v>2738</v>
      </c>
      <c r="AM244" s="21" t="s">
        <v>2738</v>
      </c>
      <c r="AN244" s="21" t="s">
        <v>2738</v>
      </c>
      <c r="AO244" s="24" t="s">
        <v>4038</v>
      </c>
      <c r="AP244" s="21" t="s">
        <v>2738</v>
      </c>
      <c r="AQ244" s="21" t="s">
        <v>2738</v>
      </c>
      <c r="AR244" s="49" t="s">
        <v>2559</v>
      </c>
      <c r="AS244" s="21" t="s">
        <v>2738</v>
      </c>
      <c r="AT244" s="24" t="s">
        <v>2559</v>
      </c>
      <c r="AU244" s="21" t="s">
        <v>2738</v>
      </c>
      <c r="AV244" s="21" t="s">
        <v>2738</v>
      </c>
      <c r="AW244" s="21" t="s">
        <v>2738</v>
      </c>
      <c r="AX244" s="21" t="s">
        <v>2738</v>
      </c>
      <c r="AY244" s="24" t="s">
        <v>2747</v>
      </c>
      <c r="AZ244" s="49" t="s">
        <v>2739</v>
      </c>
      <c r="BA244" s="49" t="s">
        <v>2734</v>
      </c>
      <c r="BB244" s="21" t="s">
        <v>2551</v>
      </c>
    </row>
    <row r="245" spans="1:16384">
      <c r="A245" s="23">
        <v>352</v>
      </c>
      <c r="B245" s="24" t="s">
        <v>1931</v>
      </c>
      <c r="C245" s="21" t="s">
        <v>2570</v>
      </c>
      <c r="D245" s="24" t="s">
        <v>2573</v>
      </c>
      <c r="E245" s="21" t="s">
        <v>1932</v>
      </c>
      <c r="F245" s="24" t="s">
        <v>2550</v>
      </c>
      <c r="G245" s="24" t="s">
        <v>2657</v>
      </c>
      <c r="H245" s="24" t="s">
        <v>2735</v>
      </c>
      <c r="I245" s="21">
        <v>2018</v>
      </c>
      <c r="J245" s="21" t="s">
        <v>2559</v>
      </c>
      <c r="K245" s="21" t="s">
        <v>2559</v>
      </c>
      <c r="M245" s="21">
        <v>1</v>
      </c>
      <c r="N245" s="21" t="s">
        <v>2552</v>
      </c>
      <c r="O245" s="24" t="s">
        <v>2809</v>
      </c>
      <c r="P245" s="24" t="s">
        <v>2569</v>
      </c>
      <c r="Q245" s="21" t="s">
        <v>2559</v>
      </c>
      <c r="R245" s="21" t="s">
        <v>2552</v>
      </c>
      <c r="S245" s="21" t="s">
        <v>2559</v>
      </c>
      <c r="T245" s="21" t="s">
        <v>2559</v>
      </c>
      <c r="U245" s="21" t="s">
        <v>2559</v>
      </c>
      <c r="V245" s="21" t="s">
        <v>2565</v>
      </c>
      <c r="W245" s="24" t="s">
        <v>2766</v>
      </c>
      <c r="X245" s="21" t="s">
        <v>2965</v>
      </c>
      <c r="Y245" s="24" t="s">
        <v>2836</v>
      </c>
      <c r="Z245" s="21" t="s">
        <v>2552</v>
      </c>
      <c r="AA245" s="21" t="s">
        <v>2552</v>
      </c>
      <c r="AB245" s="21" t="s">
        <v>2710</v>
      </c>
      <c r="AC245" s="21" t="s">
        <v>2566</v>
      </c>
      <c r="AD245" s="21" t="s">
        <v>2737</v>
      </c>
      <c r="AE245" s="24" t="s">
        <v>2744</v>
      </c>
      <c r="AF245" s="24" t="s">
        <v>2738</v>
      </c>
      <c r="AG245" s="21" t="s">
        <v>2738</v>
      </c>
      <c r="AH245" s="21" t="s">
        <v>2738</v>
      </c>
      <c r="AI245" s="21" t="s">
        <v>2738</v>
      </c>
      <c r="AJ245" s="24" t="s">
        <v>2988</v>
      </c>
      <c r="AK245" s="21" t="s">
        <v>2738</v>
      </c>
      <c r="AL245" s="21" t="s">
        <v>2738</v>
      </c>
      <c r="AM245" s="24" t="s">
        <v>4030</v>
      </c>
      <c r="AN245" s="24" t="s">
        <v>4012</v>
      </c>
      <c r="AO245" s="24" t="s">
        <v>4031</v>
      </c>
      <c r="AP245" s="21" t="s">
        <v>2738</v>
      </c>
      <c r="AQ245" s="24" t="s">
        <v>2559</v>
      </c>
      <c r="AR245" s="49" t="s">
        <v>2559</v>
      </c>
      <c r="AS245" s="49" t="s">
        <v>4032</v>
      </c>
      <c r="AT245" s="21" t="s">
        <v>2738</v>
      </c>
      <c r="AU245" s="21" t="s">
        <v>2738</v>
      </c>
      <c r="AV245" s="21" t="s">
        <v>2738</v>
      </c>
      <c r="AW245" s="21" t="s">
        <v>2738</v>
      </c>
      <c r="AX245" s="21" t="s">
        <v>2738</v>
      </c>
      <c r="AY245" s="24" t="s">
        <v>2813</v>
      </c>
      <c r="AZ245" s="49" t="s">
        <v>2739</v>
      </c>
      <c r="BA245" s="49" t="s">
        <v>2740</v>
      </c>
      <c r="BB245" s="21" t="s">
        <v>2551</v>
      </c>
      <c r="BC245" s="25"/>
      <c r="BD245" s="25"/>
      <c r="BE245" s="25"/>
    </row>
    <row r="246" spans="1:16384">
      <c r="A246" s="21">
        <v>367</v>
      </c>
      <c r="B246" s="24" t="s">
        <v>1991</v>
      </c>
      <c r="C246" s="21" t="s">
        <v>2570</v>
      </c>
      <c r="D246" s="24" t="s">
        <v>2570</v>
      </c>
      <c r="E246" s="21" t="s">
        <v>1992</v>
      </c>
      <c r="F246" s="24" t="s">
        <v>2550</v>
      </c>
      <c r="G246" s="24" t="s">
        <v>2657</v>
      </c>
      <c r="H246" s="24" t="s">
        <v>2735</v>
      </c>
      <c r="I246" s="21">
        <v>2018</v>
      </c>
      <c r="J246" s="21" t="s">
        <v>2559</v>
      </c>
      <c r="K246" s="21" t="s">
        <v>2559</v>
      </c>
      <c r="M246" s="21">
        <v>1</v>
      </c>
      <c r="N246" s="21" t="s">
        <v>2552</v>
      </c>
      <c r="O246" s="24" t="s">
        <v>2809</v>
      </c>
      <c r="P246" s="24" t="s">
        <v>2569</v>
      </c>
      <c r="Q246" s="21" t="s">
        <v>2559</v>
      </c>
      <c r="R246" s="21" t="s">
        <v>2552</v>
      </c>
      <c r="S246" s="21" t="s">
        <v>2559</v>
      </c>
      <c r="T246" s="21" t="s">
        <v>2559</v>
      </c>
      <c r="U246" s="21" t="s">
        <v>2559</v>
      </c>
      <c r="V246" s="21" t="s">
        <v>2565</v>
      </c>
      <c r="W246" s="24" t="s">
        <v>2552</v>
      </c>
      <c r="X246" s="21" t="s">
        <v>2965</v>
      </c>
      <c r="Y246" s="24" t="s">
        <v>2836</v>
      </c>
      <c r="Z246" s="21" t="s">
        <v>2552</v>
      </c>
      <c r="AA246" s="21" t="s">
        <v>2552</v>
      </c>
      <c r="AB246" s="21" t="s">
        <v>2710</v>
      </c>
      <c r="AC246" s="21" t="s">
        <v>2566</v>
      </c>
      <c r="AD246" s="21" t="s">
        <v>2737</v>
      </c>
      <c r="AE246" s="24" t="s">
        <v>2744</v>
      </c>
      <c r="AF246" s="24" t="s">
        <v>2738</v>
      </c>
      <c r="AG246" s="21" t="s">
        <v>2738</v>
      </c>
      <c r="AH246" s="21" t="s">
        <v>2738</v>
      </c>
      <c r="AI246" s="21" t="s">
        <v>2738</v>
      </c>
      <c r="AJ246" s="21" t="s">
        <v>2738</v>
      </c>
      <c r="AK246" s="21" t="s">
        <v>2738</v>
      </c>
      <c r="AL246" s="21" t="s">
        <v>2738</v>
      </c>
      <c r="AM246" s="24" t="s">
        <v>4030</v>
      </c>
      <c r="AN246" s="21" t="s">
        <v>2738</v>
      </c>
      <c r="AO246" s="21" t="s">
        <v>2738</v>
      </c>
      <c r="AP246" s="21" t="s">
        <v>2738</v>
      </c>
      <c r="AQ246" s="24" t="s">
        <v>2559</v>
      </c>
      <c r="AR246" s="21" t="s">
        <v>2738</v>
      </c>
      <c r="AS246" s="21" t="s">
        <v>2738</v>
      </c>
      <c r="AT246" s="21" t="s">
        <v>2738</v>
      </c>
      <c r="AU246" s="21" t="s">
        <v>2738</v>
      </c>
      <c r="AV246" s="21" t="s">
        <v>2738</v>
      </c>
      <c r="AW246" s="21" t="s">
        <v>2738</v>
      </c>
      <c r="AX246" s="21" t="s">
        <v>2738</v>
      </c>
      <c r="AY246" s="24" t="s">
        <v>2813</v>
      </c>
      <c r="AZ246" s="49" t="s">
        <v>2739</v>
      </c>
      <c r="BA246" s="49" t="s">
        <v>2740</v>
      </c>
      <c r="BB246" s="21" t="s">
        <v>2551</v>
      </c>
      <c r="BE246" s="21"/>
      <c r="BF246" s="21"/>
      <c r="BG246" s="21"/>
      <c r="BH246" s="21"/>
      <c r="BI246" s="21"/>
      <c r="BJ246" s="21"/>
      <c r="BK246" s="21"/>
      <c r="BL246" s="21"/>
      <c r="BM246" s="21"/>
      <c r="BN246" s="21"/>
      <c r="BO246" s="21"/>
      <c r="BP246" s="21"/>
      <c r="BQ246" s="21"/>
      <c r="BR246" s="21"/>
      <c r="BS246" s="21"/>
      <c r="BT246" s="21"/>
      <c r="BU246" s="21"/>
      <c r="BV246" s="21"/>
      <c r="BW246" s="21"/>
      <c r="BX246" s="21"/>
      <c r="BY246" s="21"/>
      <c r="BZ246" s="21"/>
      <c r="CA246" s="21"/>
      <c r="CB246" s="21"/>
      <c r="CC246" s="21"/>
      <c r="CD246" s="21"/>
      <c r="CE246" s="21"/>
      <c r="CF246" s="21"/>
      <c r="CG246" s="21"/>
      <c r="CH246" s="21"/>
      <c r="CI246" s="21"/>
      <c r="CJ246" s="21"/>
      <c r="CK246" s="21"/>
      <c r="CL246" s="21"/>
      <c r="CM246" s="21"/>
      <c r="CN246" s="21"/>
      <c r="CO246" s="21"/>
      <c r="CP246" s="21"/>
      <c r="CQ246" s="21"/>
      <c r="CR246" s="21"/>
      <c r="CS246" s="21"/>
      <c r="CT246" s="21"/>
      <c r="CU246" s="21"/>
      <c r="CV246" s="21"/>
      <c r="CW246" s="21"/>
      <c r="CX246" s="21"/>
      <c r="CY246" s="21"/>
      <c r="CZ246" s="21"/>
      <c r="DA246" s="21"/>
      <c r="DB246" s="21"/>
      <c r="DC246" s="21"/>
      <c r="DD246" s="21"/>
      <c r="DE246" s="21"/>
      <c r="DF246" s="21"/>
      <c r="DG246" s="21"/>
      <c r="DH246" s="21"/>
      <c r="DI246" s="21"/>
      <c r="DJ246" s="21"/>
      <c r="DK246" s="21"/>
      <c r="DL246" s="21"/>
      <c r="DM246" s="21"/>
      <c r="DN246" s="21"/>
      <c r="DO246" s="21"/>
      <c r="DP246" s="21"/>
      <c r="DQ246" s="21"/>
      <c r="DR246" s="21"/>
      <c r="DS246" s="21"/>
      <c r="DT246" s="21"/>
      <c r="DU246" s="21"/>
      <c r="DV246" s="21"/>
      <c r="DW246" s="21"/>
      <c r="DX246" s="21"/>
      <c r="DY246" s="21"/>
      <c r="DZ246" s="21"/>
      <c r="EA246" s="21"/>
      <c r="EB246" s="21"/>
      <c r="EC246" s="21"/>
      <c r="ED246" s="21"/>
      <c r="EE246" s="21"/>
      <c r="EF246" s="21"/>
      <c r="EG246" s="21"/>
      <c r="EH246" s="21"/>
      <c r="EI246" s="21"/>
      <c r="EJ246" s="21"/>
      <c r="EK246" s="21"/>
      <c r="EL246" s="21"/>
      <c r="EM246" s="21"/>
      <c r="EN246" s="21"/>
      <c r="EO246" s="21"/>
      <c r="EP246" s="21"/>
      <c r="EQ246" s="21"/>
      <c r="ER246" s="21"/>
      <c r="ES246" s="21"/>
      <c r="ET246" s="21"/>
      <c r="EU246" s="21"/>
      <c r="EV246" s="21"/>
      <c r="EW246" s="21"/>
      <c r="EX246" s="21"/>
      <c r="EY246" s="21"/>
      <c r="EZ246" s="21"/>
      <c r="FA246" s="21"/>
      <c r="FB246" s="21"/>
      <c r="FC246" s="21"/>
      <c r="FD246" s="21"/>
      <c r="FE246" s="21"/>
      <c r="FF246" s="21"/>
      <c r="FG246" s="21"/>
      <c r="FH246" s="21"/>
      <c r="FI246" s="21"/>
      <c r="FJ246" s="21"/>
      <c r="FK246" s="21"/>
      <c r="FL246" s="21"/>
      <c r="FM246" s="21"/>
      <c r="FN246" s="21"/>
      <c r="FO246" s="21"/>
      <c r="FP246" s="21"/>
      <c r="FQ246" s="21"/>
      <c r="FR246" s="21"/>
      <c r="FS246" s="21"/>
      <c r="FT246" s="21"/>
      <c r="FU246" s="21"/>
      <c r="FV246" s="21"/>
      <c r="FW246" s="21"/>
      <c r="FX246" s="21"/>
      <c r="FY246" s="21"/>
      <c r="FZ246" s="21"/>
      <c r="GA246" s="21"/>
      <c r="GB246" s="21"/>
      <c r="GC246" s="21"/>
      <c r="GD246" s="21"/>
      <c r="GE246" s="21"/>
      <c r="GF246" s="21"/>
      <c r="GG246" s="21"/>
      <c r="GH246" s="21"/>
      <c r="GI246" s="21"/>
      <c r="GJ246" s="21"/>
      <c r="GK246" s="21"/>
      <c r="GL246" s="21"/>
      <c r="GM246" s="21"/>
      <c r="GN246" s="21"/>
      <c r="GO246" s="21"/>
      <c r="GP246" s="21"/>
      <c r="GQ246" s="21"/>
      <c r="GR246" s="21"/>
      <c r="GS246" s="21"/>
      <c r="GT246" s="21"/>
      <c r="GU246" s="21"/>
      <c r="GV246" s="21"/>
      <c r="GW246" s="21"/>
      <c r="GX246" s="21"/>
      <c r="GY246" s="21"/>
      <c r="GZ246" s="21"/>
      <c r="HA246" s="21"/>
      <c r="HB246" s="21"/>
      <c r="HC246" s="21"/>
      <c r="HD246" s="21"/>
      <c r="HE246" s="21"/>
      <c r="HF246" s="21"/>
      <c r="HG246" s="21"/>
      <c r="HH246" s="21"/>
      <c r="HI246" s="21"/>
      <c r="HJ246" s="21"/>
      <c r="HK246" s="21"/>
      <c r="HL246" s="21"/>
      <c r="HM246" s="21"/>
      <c r="HN246" s="21"/>
      <c r="HO246" s="21"/>
      <c r="HP246" s="21"/>
      <c r="HQ246" s="21"/>
      <c r="HR246" s="21"/>
      <c r="HS246" s="21"/>
      <c r="HT246" s="21"/>
      <c r="HU246" s="21"/>
      <c r="HV246" s="21"/>
      <c r="HW246" s="21"/>
      <c r="HX246" s="21"/>
      <c r="HY246" s="21"/>
      <c r="HZ246" s="21"/>
      <c r="IA246" s="21"/>
      <c r="IB246" s="21"/>
      <c r="IC246" s="21"/>
      <c r="ID246" s="21"/>
      <c r="IE246" s="21"/>
      <c r="IF246" s="21"/>
      <c r="IG246" s="21"/>
      <c r="IH246" s="21"/>
      <c r="II246" s="21"/>
      <c r="IJ246" s="21"/>
      <c r="IK246" s="21"/>
      <c r="IL246" s="21"/>
      <c r="IM246" s="21"/>
      <c r="IN246" s="21"/>
      <c r="IO246" s="21"/>
      <c r="IP246" s="21"/>
      <c r="IQ246" s="21"/>
      <c r="IR246" s="21"/>
      <c r="IS246" s="21"/>
      <c r="IT246" s="21"/>
      <c r="IU246" s="21"/>
      <c r="IV246" s="21"/>
      <c r="IW246" s="21"/>
      <c r="IX246" s="21"/>
      <c r="IY246" s="21"/>
      <c r="IZ246" s="21"/>
      <c r="JA246" s="21"/>
      <c r="JB246" s="21"/>
      <c r="JC246" s="21"/>
      <c r="JD246" s="21"/>
      <c r="JE246" s="21"/>
      <c r="JF246" s="21"/>
      <c r="JG246" s="21"/>
      <c r="JH246" s="21"/>
      <c r="JI246" s="21"/>
      <c r="JJ246" s="21"/>
      <c r="JK246" s="21"/>
      <c r="JL246" s="21"/>
      <c r="JM246" s="21"/>
      <c r="JN246" s="21"/>
      <c r="JO246" s="21"/>
      <c r="JP246" s="21"/>
      <c r="JQ246" s="21"/>
      <c r="JR246" s="21"/>
      <c r="JS246" s="21"/>
      <c r="JT246" s="21"/>
      <c r="JU246" s="21"/>
      <c r="JV246" s="21"/>
      <c r="JW246" s="21"/>
      <c r="JX246" s="21"/>
      <c r="JY246" s="21"/>
      <c r="JZ246" s="21"/>
      <c r="KA246" s="21"/>
      <c r="KB246" s="21"/>
      <c r="KC246" s="21"/>
      <c r="KD246" s="21"/>
      <c r="KE246" s="21"/>
      <c r="KF246" s="21"/>
      <c r="KG246" s="21"/>
      <c r="KH246" s="21"/>
      <c r="KI246" s="21"/>
      <c r="KJ246" s="21"/>
      <c r="KK246" s="21"/>
      <c r="KL246" s="21"/>
      <c r="KM246" s="21"/>
      <c r="KN246" s="21"/>
      <c r="KO246" s="21"/>
      <c r="KP246" s="21"/>
      <c r="KQ246" s="21"/>
      <c r="KR246" s="21"/>
      <c r="KS246" s="21"/>
      <c r="KT246" s="21"/>
      <c r="KU246" s="21"/>
      <c r="KV246" s="21"/>
      <c r="KW246" s="21"/>
      <c r="KX246" s="21"/>
      <c r="KY246" s="21"/>
      <c r="KZ246" s="21"/>
      <c r="LA246" s="21"/>
      <c r="LB246" s="21"/>
      <c r="LC246" s="21"/>
      <c r="LD246" s="21"/>
      <c r="LE246" s="21"/>
      <c r="LF246" s="21"/>
      <c r="LG246" s="21"/>
      <c r="LH246" s="21"/>
      <c r="LI246" s="21"/>
      <c r="LJ246" s="21"/>
      <c r="LK246" s="21"/>
      <c r="LL246" s="21"/>
      <c r="LM246" s="21"/>
      <c r="LN246" s="21"/>
      <c r="LO246" s="21"/>
      <c r="LP246" s="21"/>
      <c r="LQ246" s="21"/>
      <c r="LR246" s="21"/>
      <c r="LS246" s="21"/>
      <c r="LT246" s="21"/>
      <c r="LU246" s="21"/>
      <c r="LV246" s="21"/>
      <c r="LW246" s="21"/>
      <c r="LX246" s="21"/>
      <c r="LY246" s="21"/>
      <c r="LZ246" s="21"/>
      <c r="MA246" s="21"/>
      <c r="MB246" s="21"/>
      <c r="MC246" s="21"/>
      <c r="MD246" s="21"/>
      <c r="ME246" s="21"/>
      <c r="MF246" s="21"/>
      <c r="MG246" s="21"/>
      <c r="MH246" s="21"/>
      <c r="MI246" s="21"/>
      <c r="MJ246" s="21"/>
      <c r="MK246" s="21"/>
      <c r="ML246" s="21"/>
      <c r="MM246" s="21"/>
      <c r="MN246" s="21"/>
      <c r="MO246" s="21"/>
      <c r="MP246" s="21"/>
      <c r="MQ246" s="21"/>
      <c r="MR246" s="21"/>
      <c r="MS246" s="21"/>
      <c r="MT246" s="21"/>
      <c r="MU246" s="21"/>
      <c r="MV246" s="21"/>
      <c r="MW246" s="21"/>
      <c r="MX246" s="21"/>
      <c r="MY246" s="21"/>
      <c r="MZ246" s="21"/>
      <c r="NA246" s="21"/>
      <c r="NB246" s="21"/>
      <c r="NC246" s="21"/>
      <c r="ND246" s="21"/>
      <c r="NE246" s="21"/>
      <c r="NF246" s="21"/>
      <c r="NG246" s="21"/>
      <c r="NH246" s="21"/>
      <c r="NI246" s="21"/>
      <c r="NJ246" s="21"/>
      <c r="NK246" s="21"/>
      <c r="NL246" s="21"/>
      <c r="NM246" s="21"/>
      <c r="NN246" s="21"/>
      <c r="NO246" s="21"/>
      <c r="NP246" s="21"/>
      <c r="NQ246" s="21"/>
      <c r="NR246" s="21"/>
      <c r="NS246" s="21"/>
      <c r="NT246" s="21"/>
      <c r="NU246" s="21"/>
      <c r="NV246" s="21"/>
      <c r="NW246" s="21"/>
      <c r="NX246" s="21"/>
      <c r="NY246" s="21"/>
      <c r="NZ246" s="21"/>
      <c r="OA246" s="21"/>
      <c r="OB246" s="21"/>
      <c r="OC246" s="21"/>
      <c r="OD246" s="21"/>
      <c r="OE246" s="21"/>
      <c r="OF246" s="21"/>
      <c r="OG246" s="21"/>
      <c r="OH246" s="21"/>
      <c r="OI246" s="21"/>
      <c r="OJ246" s="21"/>
      <c r="OK246" s="21"/>
      <c r="OL246" s="21"/>
      <c r="OM246" s="21"/>
      <c r="ON246" s="21"/>
      <c r="OO246" s="21"/>
      <c r="OP246" s="21"/>
      <c r="OQ246" s="21"/>
      <c r="OR246" s="21"/>
      <c r="OS246" s="21"/>
      <c r="OT246" s="21"/>
      <c r="OU246" s="21"/>
      <c r="OV246" s="21"/>
      <c r="OW246" s="21"/>
      <c r="OX246" s="21"/>
      <c r="OY246" s="21"/>
      <c r="OZ246" s="21"/>
      <c r="PA246" s="21"/>
      <c r="PB246" s="21"/>
      <c r="PC246" s="21"/>
      <c r="PD246" s="21"/>
      <c r="PE246" s="21"/>
      <c r="PF246" s="21"/>
      <c r="PG246" s="21"/>
      <c r="PH246" s="21"/>
      <c r="PI246" s="21"/>
      <c r="PJ246" s="21"/>
      <c r="PK246" s="21"/>
      <c r="PL246" s="21"/>
      <c r="PM246" s="21"/>
      <c r="PN246" s="21"/>
      <c r="PO246" s="21"/>
      <c r="PP246" s="21"/>
      <c r="PQ246" s="21"/>
      <c r="PR246" s="21"/>
      <c r="PS246" s="21"/>
      <c r="PT246" s="21"/>
      <c r="PU246" s="21"/>
      <c r="PV246" s="21"/>
      <c r="PW246" s="21"/>
      <c r="PX246" s="21"/>
      <c r="PY246" s="21"/>
      <c r="PZ246" s="21"/>
      <c r="QA246" s="21"/>
      <c r="QB246" s="21"/>
      <c r="QC246" s="21"/>
      <c r="QD246" s="21"/>
      <c r="QE246" s="21"/>
      <c r="QF246" s="21"/>
      <c r="QG246" s="21"/>
      <c r="QH246" s="21"/>
      <c r="QI246" s="21"/>
      <c r="QJ246" s="21"/>
      <c r="QK246" s="21"/>
      <c r="QL246" s="21"/>
      <c r="QM246" s="21"/>
      <c r="QN246" s="21"/>
      <c r="QO246" s="21"/>
      <c r="QP246" s="21"/>
      <c r="QQ246" s="21"/>
      <c r="QR246" s="21"/>
      <c r="QS246" s="21"/>
      <c r="QT246" s="21"/>
      <c r="QU246" s="21"/>
      <c r="QV246" s="21"/>
      <c r="QW246" s="21"/>
      <c r="QX246" s="21"/>
      <c r="QY246" s="21"/>
      <c r="QZ246" s="21"/>
      <c r="RA246" s="21"/>
      <c r="RB246" s="21"/>
      <c r="RC246" s="21"/>
      <c r="RD246" s="21"/>
      <c r="RE246" s="21"/>
      <c r="RF246" s="21"/>
      <c r="RG246" s="21"/>
      <c r="RH246" s="21"/>
      <c r="RI246" s="21"/>
      <c r="RJ246" s="21"/>
      <c r="RK246" s="21"/>
      <c r="RL246" s="21"/>
      <c r="RM246" s="21"/>
      <c r="RN246" s="21"/>
      <c r="RO246" s="21"/>
      <c r="RP246" s="21"/>
      <c r="RQ246" s="21"/>
      <c r="RR246" s="21"/>
      <c r="RS246" s="21"/>
      <c r="RT246" s="21"/>
      <c r="RU246" s="21"/>
      <c r="RV246" s="21"/>
      <c r="RW246" s="21"/>
      <c r="RX246" s="21"/>
      <c r="RY246" s="21"/>
      <c r="RZ246" s="21"/>
      <c r="SA246" s="21"/>
      <c r="SB246" s="21"/>
      <c r="SC246" s="21"/>
      <c r="SD246" s="21"/>
      <c r="SE246" s="21"/>
      <c r="SF246" s="21"/>
      <c r="SG246" s="21"/>
      <c r="SH246" s="21"/>
      <c r="SI246" s="21"/>
      <c r="SJ246" s="21"/>
      <c r="SK246" s="21"/>
      <c r="SL246" s="21"/>
      <c r="SM246" s="21"/>
      <c r="SN246" s="21"/>
      <c r="SO246" s="21"/>
      <c r="SP246" s="21"/>
      <c r="SQ246" s="21"/>
      <c r="SR246" s="21"/>
      <c r="SS246" s="21"/>
      <c r="ST246" s="21"/>
      <c r="SU246" s="21"/>
      <c r="SV246" s="21"/>
      <c r="SW246" s="21"/>
      <c r="SX246" s="21"/>
      <c r="SY246" s="21"/>
      <c r="SZ246" s="21"/>
      <c r="TA246" s="21"/>
      <c r="TB246" s="21"/>
      <c r="TC246" s="21"/>
      <c r="TD246" s="21"/>
      <c r="TE246" s="21"/>
      <c r="TF246" s="21"/>
      <c r="TG246" s="21"/>
      <c r="TH246" s="21"/>
      <c r="TI246" s="21"/>
      <c r="TJ246" s="21"/>
      <c r="TK246" s="21"/>
      <c r="TL246" s="21"/>
      <c r="TM246" s="21"/>
      <c r="TN246" s="21"/>
      <c r="TO246" s="21"/>
      <c r="TP246" s="21"/>
      <c r="TQ246" s="21"/>
      <c r="TR246" s="21"/>
      <c r="TS246" s="21"/>
      <c r="TT246" s="21"/>
      <c r="TU246" s="21"/>
      <c r="TV246" s="21"/>
      <c r="TW246" s="21"/>
      <c r="TX246" s="21"/>
      <c r="TY246" s="21"/>
      <c r="TZ246" s="21"/>
      <c r="UA246" s="21"/>
      <c r="UB246" s="21"/>
      <c r="UC246" s="21"/>
      <c r="UD246" s="21"/>
      <c r="UE246" s="21"/>
      <c r="UF246" s="21"/>
      <c r="UG246" s="21"/>
      <c r="UH246" s="21"/>
      <c r="UI246" s="21"/>
      <c r="UJ246" s="21"/>
      <c r="UK246" s="21"/>
      <c r="UL246" s="21"/>
      <c r="UM246" s="21"/>
      <c r="UN246" s="21"/>
      <c r="UO246" s="21"/>
      <c r="UP246" s="21"/>
      <c r="UQ246" s="21"/>
      <c r="UR246" s="21"/>
      <c r="US246" s="21"/>
      <c r="UT246" s="21"/>
      <c r="UU246" s="21"/>
      <c r="UV246" s="21"/>
      <c r="UW246" s="21"/>
      <c r="UX246" s="21"/>
      <c r="UY246" s="21"/>
      <c r="UZ246" s="21"/>
      <c r="VA246" s="21"/>
      <c r="VB246" s="21"/>
      <c r="VC246" s="21"/>
      <c r="VD246" s="21"/>
      <c r="VE246" s="21"/>
      <c r="VF246" s="21"/>
      <c r="VG246" s="21"/>
      <c r="VH246" s="21"/>
      <c r="VI246" s="21"/>
      <c r="VJ246" s="21"/>
      <c r="VK246" s="21"/>
      <c r="VL246" s="21"/>
      <c r="VM246" s="21"/>
      <c r="VN246" s="21"/>
      <c r="VO246" s="21"/>
      <c r="VP246" s="21"/>
      <c r="VQ246" s="21"/>
      <c r="VR246" s="21"/>
      <c r="VS246" s="21"/>
      <c r="VT246" s="21"/>
      <c r="VU246" s="21"/>
      <c r="VV246" s="21"/>
      <c r="VW246" s="21"/>
      <c r="VX246" s="21"/>
      <c r="VY246" s="21"/>
      <c r="VZ246" s="21"/>
      <c r="WA246" s="21"/>
      <c r="WB246" s="21"/>
      <c r="WC246" s="21"/>
      <c r="WD246" s="21"/>
      <c r="WE246" s="21"/>
      <c r="WF246" s="21"/>
      <c r="WG246" s="21"/>
      <c r="WH246" s="21"/>
      <c r="WI246" s="21"/>
      <c r="WJ246" s="21"/>
      <c r="WK246" s="21"/>
      <c r="WL246" s="21"/>
      <c r="WM246" s="21"/>
      <c r="WN246" s="21"/>
      <c r="WO246" s="21"/>
      <c r="WP246" s="21"/>
      <c r="WQ246" s="21"/>
      <c r="WR246" s="21"/>
      <c r="WS246" s="21"/>
      <c r="WT246" s="21"/>
      <c r="WU246" s="21"/>
      <c r="WV246" s="21"/>
      <c r="WW246" s="21"/>
      <c r="WX246" s="21"/>
      <c r="WY246" s="21"/>
      <c r="WZ246" s="21"/>
      <c r="XA246" s="21"/>
      <c r="XB246" s="21"/>
      <c r="XC246" s="21"/>
      <c r="XD246" s="21"/>
      <c r="XE246" s="21"/>
      <c r="XF246" s="21"/>
      <c r="XG246" s="21"/>
      <c r="XH246" s="21"/>
      <c r="XI246" s="21"/>
      <c r="XJ246" s="21"/>
      <c r="XK246" s="21"/>
      <c r="XL246" s="21"/>
      <c r="XM246" s="21"/>
      <c r="XN246" s="21"/>
      <c r="XO246" s="21"/>
      <c r="XP246" s="21"/>
      <c r="XQ246" s="21"/>
      <c r="XR246" s="21"/>
      <c r="XS246" s="21"/>
      <c r="XT246" s="21"/>
      <c r="XU246" s="21"/>
      <c r="XV246" s="21"/>
      <c r="XW246" s="21"/>
      <c r="XX246" s="21"/>
      <c r="XY246" s="21"/>
      <c r="XZ246" s="21"/>
      <c r="YA246" s="21"/>
      <c r="YB246" s="21"/>
      <c r="YC246" s="21"/>
      <c r="YD246" s="21"/>
      <c r="YE246" s="21"/>
      <c r="YF246" s="21"/>
      <c r="YG246" s="21"/>
      <c r="YH246" s="21"/>
      <c r="YI246" s="21"/>
      <c r="YJ246" s="21"/>
      <c r="YK246" s="21"/>
      <c r="YL246" s="21"/>
      <c r="YM246" s="21"/>
      <c r="YN246" s="21"/>
      <c r="YO246" s="21"/>
      <c r="YP246" s="21"/>
      <c r="YQ246" s="21"/>
      <c r="YR246" s="21"/>
      <c r="YS246" s="21"/>
      <c r="YT246" s="21"/>
      <c r="YU246" s="21"/>
      <c r="YV246" s="21"/>
      <c r="YW246" s="21"/>
      <c r="YX246" s="21"/>
      <c r="YY246" s="21"/>
      <c r="YZ246" s="21"/>
      <c r="ZA246" s="21"/>
      <c r="ZB246" s="21"/>
      <c r="ZC246" s="21"/>
      <c r="ZD246" s="21"/>
      <c r="ZE246" s="21"/>
      <c r="ZF246" s="21"/>
      <c r="ZG246" s="21"/>
      <c r="ZH246" s="21"/>
      <c r="ZI246" s="21"/>
      <c r="ZJ246" s="21"/>
      <c r="ZK246" s="21"/>
      <c r="ZL246" s="21"/>
      <c r="ZM246" s="21"/>
      <c r="ZN246" s="21"/>
      <c r="ZO246" s="21"/>
      <c r="ZP246" s="21"/>
      <c r="ZQ246" s="21"/>
      <c r="ZR246" s="21"/>
      <c r="ZS246" s="21"/>
      <c r="ZT246" s="21"/>
      <c r="ZU246" s="21"/>
      <c r="ZV246" s="21"/>
      <c r="ZW246" s="21"/>
      <c r="ZX246" s="21"/>
      <c r="ZY246" s="21"/>
      <c r="ZZ246" s="21"/>
      <c r="AAA246" s="21"/>
      <c r="AAB246" s="21"/>
      <c r="AAC246" s="21"/>
      <c r="AAD246" s="21"/>
      <c r="AAE246" s="21"/>
      <c r="AAF246" s="21"/>
      <c r="AAG246" s="21"/>
      <c r="AAH246" s="21"/>
      <c r="AAI246" s="21"/>
      <c r="AAJ246" s="21"/>
      <c r="AAK246" s="21"/>
      <c r="AAL246" s="21"/>
      <c r="AAM246" s="21"/>
      <c r="AAN246" s="21"/>
      <c r="AAO246" s="21"/>
      <c r="AAP246" s="21"/>
      <c r="AAQ246" s="21"/>
      <c r="AAR246" s="21"/>
      <c r="AAS246" s="21"/>
      <c r="AAT246" s="21"/>
      <c r="AAU246" s="21"/>
      <c r="AAV246" s="21"/>
      <c r="AAW246" s="21"/>
      <c r="AAX246" s="21"/>
      <c r="AAY246" s="21"/>
      <c r="AAZ246" s="21"/>
      <c r="ABA246" s="21"/>
      <c r="ABB246" s="21"/>
      <c r="ABC246" s="21"/>
      <c r="ABD246" s="21"/>
      <c r="ABE246" s="21"/>
      <c r="ABF246" s="21"/>
      <c r="ABG246" s="21"/>
      <c r="ABH246" s="21"/>
      <c r="ABI246" s="21"/>
      <c r="ABJ246" s="21"/>
      <c r="ABK246" s="21"/>
      <c r="ABL246" s="21"/>
      <c r="ABM246" s="21"/>
      <c r="ABN246" s="21"/>
      <c r="ABO246" s="21"/>
      <c r="ABP246" s="21"/>
      <c r="ABQ246" s="21"/>
      <c r="ABR246" s="21"/>
      <c r="ABS246" s="21"/>
      <c r="ABT246" s="21"/>
      <c r="ABU246" s="21"/>
      <c r="ABV246" s="21"/>
      <c r="ABW246" s="21"/>
      <c r="ABX246" s="21"/>
      <c r="ABY246" s="21"/>
      <c r="ABZ246" s="21"/>
      <c r="ACA246" s="21"/>
      <c r="ACB246" s="21"/>
      <c r="ACC246" s="21"/>
      <c r="ACD246" s="21"/>
      <c r="ACE246" s="21"/>
      <c r="ACF246" s="21"/>
      <c r="ACG246" s="21"/>
      <c r="ACH246" s="21"/>
      <c r="ACI246" s="21"/>
      <c r="ACJ246" s="21"/>
      <c r="ACK246" s="21"/>
      <c r="ACL246" s="21"/>
      <c r="ACM246" s="21"/>
      <c r="ACN246" s="21"/>
      <c r="ACO246" s="21"/>
      <c r="ACP246" s="21"/>
      <c r="ACQ246" s="21"/>
      <c r="ACR246" s="21"/>
      <c r="ACS246" s="21"/>
      <c r="ACT246" s="21"/>
      <c r="ACU246" s="21"/>
      <c r="ACV246" s="21"/>
      <c r="ACW246" s="21"/>
      <c r="ACX246" s="21"/>
      <c r="ACY246" s="21"/>
      <c r="ACZ246" s="21"/>
      <c r="ADA246" s="21"/>
      <c r="ADB246" s="21"/>
      <c r="ADC246" s="21"/>
      <c r="ADD246" s="21"/>
      <c r="ADE246" s="21"/>
      <c r="ADF246" s="21"/>
      <c r="ADG246" s="21"/>
      <c r="ADH246" s="21"/>
      <c r="ADI246" s="21"/>
      <c r="ADJ246" s="21"/>
      <c r="ADK246" s="21"/>
      <c r="ADL246" s="21"/>
      <c r="ADM246" s="21"/>
      <c r="ADN246" s="21"/>
      <c r="ADO246" s="21"/>
      <c r="ADP246" s="21"/>
      <c r="ADQ246" s="21"/>
      <c r="ADR246" s="21"/>
      <c r="ADS246" s="21"/>
      <c r="ADT246" s="21"/>
      <c r="ADU246" s="21"/>
      <c r="ADV246" s="21"/>
      <c r="ADW246" s="21"/>
      <c r="ADX246" s="21"/>
      <c r="ADY246" s="21"/>
      <c r="ADZ246" s="21"/>
      <c r="AEA246" s="21"/>
      <c r="AEB246" s="21"/>
      <c r="AEC246" s="21"/>
      <c r="AED246" s="21"/>
      <c r="AEE246" s="21"/>
      <c r="AEF246" s="21"/>
      <c r="AEG246" s="21"/>
      <c r="AEH246" s="21"/>
      <c r="AEI246" s="21"/>
      <c r="AEJ246" s="21"/>
      <c r="AEK246" s="21"/>
      <c r="AEL246" s="21"/>
      <c r="AEM246" s="21"/>
      <c r="AEN246" s="21"/>
      <c r="AEO246" s="21"/>
      <c r="AEP246" s="21"/>
      <c r="AEQ246" s="21"/>
      <c r="AER246" s="21"/>
      <c r="AES246" s="21"/>
      <c r="AET246" s="21"/>
      <c r="AEU246" s="21"/>
      <c r="AEV246" s="21"/>
      <c r="AEW246" s="21"/>
      <c r="AEX246" s="21"/>
      <c r="AEY246" s="21"/>
      <c r="AEZ246" s="21"/>
      <c r="AFA246" s="21"/>
      <c r="AFB246" s="21"/>
      <c r="AFC246" s="21"/>
      <c r="AFD246" s="21"/>
      <c r="AFE246" s="21"/>
      <c r="AFF246" s="21"/>
      <c r="AFG246" s="21"/>
      <c r="AFH246" s="21"/>
      <c r="AFI246" s="21"/>
      <c r="AFJ246" s="21"/>
      <c r="AFK246" s="21"/>
      <c r="AFL246" s="21"/>
      <c r="AFM246" s="21"/>
      <c r="AFN246" s="21"/>
      <c r="AFO246" s="21"/>
      <c r="AFP246" s="21"/>
      <c r="AFQ246" s="21"/>
      <c r="AFR246" s="21"/>
      <c r="AFS246" s="21"/>
      <c r="AFT246" s="21"/>
      <c r="AFU246" s="21"/>
      <c r="AFV246" s="21"/>
      <c r="AFW246" s="21"/>
      <c r="AFX246" s="21"/>
      <c r="AFY246" s="21"/>
      <c r="AFZ246" s="21"/>
      <c r="AGA246" s="21"/>
      <c r="AGB246" s="21"/>
      <c r="AGC246" s="21"/>
      <c r="AGD246" s="21"/>
      <c r="AGE246" s="21"/>
      <c r="AGF246" s="21"/>
      <c r="AGG246" s="21"/>
      <c r="AGH246" s="21"/>
      <c r="AGI246" s="21"/>
      <c r="AGJ246" s="21"/>
      <c r="AGK246" s="21"/>
      <c r="AGL246" s="21"/>
      <c r="AGM246" s="21"/>
      <c r="AGN246" s="21"/>
      <c r="AGO246" s="21"/>
      <c r="AGP246" s="21"/>
      <c r="AGQ246" s="21"/>
      <c r="AGR246" s="21"/>
      <c r="AGS246" s="21"/>
      <c r="AGT246" s="21"/>
      <c r="AGU246" s="21"/>
      <c r="AGV246" s="21"/>
      <c r="AGW246" s="21"/>
      <c r="AGX246" s="21"/>
      <c r="AGY246" s="21"/>
      <c r="AGZ246" s="21"/>
      <c r="AHA246" s="21"/>
      <c r="AHB246" s="21"/>
      <c r="AHC246" s="21"/>
      <c r="AHD246" s="21"/>
      <c r="AHE246" s="21"/>
      <c r="AHF246" s="21"/>
      <c r="AHG246" s="21"/>
      <c r="AHH246" s="21"/>
      <c r="AHI246" s="21"/>
      <c r="AHJ246" s="21"/>
      <c r="AHK246" s="21"/>
      <c r="AHL246" s="21"/>
      <c r="AHM246" s="21"/>
      <c r="AHN246" s="21"/>
      <c r="AHO246" s="21"/>
      <c r="AHP246" s="21"/>
      <c r="AHQ246" s="21"/>
      <c r="AHR246" s="21"/>
      <c r="AHS246" s="21"/>
      <c r="AHT246" s="21"/>
      <c r="AHU246" s="21"/>
      <c r="AHV246" s="21"/>
      <c r="AHW246" s="21"/>
      <c r="AHX246" s="21"/>
      <c r="AHY246" s="21"/>
      <c r="AHZ246" s="21"/>
      <c r="AIA246" s="21"/>
      <c r="AIB246" s="21"/>
      <c r="AIC246" s="21"/>
      <c r="AID246" s="21"/>
      <c r="AIE246" s="21"/>
      <c r="AIF246" s="21"/>
      <c r="AIG246" s="21"/>
      <c r="AIH246" s="21"/>
      <c r="AII246" s="21"/>
      <c r="AIJ246" s="21"/>
      <c r="AIK246" s="21"/>
      <c r="AIL246" s="21"/>
      <c r="AIM246" s="21"/>
      <c r="AIN246" s="21"/>
      <c r="AIO246" s="21"/>
      <c r="AIP246" s="21"/>
      <c r="AIQ246" s="21"/>
      <c r="AIR246" s="21"/>
      <c r="AIS246" s="21"/>
      <c r="AIT246" s="21"/>
      <c r="AIU246" s="21"/>
      <c r="AIV246" s="21"/>
      <c r="AIW246" s="21"/>
      <c r="AIX246" s="21"/>
      <c r="AIY246" s="21"/>
      <c r="AIZ246" s="21"/>
      <c r="AJA246" s="21"/>
      <c r="AJB246" s="21"/>
      <c r="AJC246" s="21"/>
      <c r="AJD246" s="21"/>
      <c r="AJE246" s="21"/>
      <c r="AJF246" s="21"/>
      <c r="AJG246" s="21"/>
      <c r="AJH246" s="21"/>
      <c r="AJI246" s="21"/>
      <c r="AJJ246" s="21"/>
      <c r="AJK246" s="21"/>
      <c r="AJL246" s="21"/>
      <c r="AJM246" s="21"/>
      <c r="AJN246" s="21"/>
      <c r="AJO246" s="21"/>
      <c r="AJP246" s="21"/>
      <c r="AJQ246" s="21"/>
      <c r="AJR246" s="21"/>
      <c r="AJS246" s="21"/>
      <c r="AJT246" s="21"/>
      <c r="AJU246" s="21"/>
      <c r="AJV246" s="21"/>
      <c r="AJW246" s="21"/>
      <c r="AJX246" s="21"/>
      <c r="AJY246" s="21"/>
      <c r="AJZ246" s="21"/>
      <c r="AKA246" s="21"/>
      <c r="AKB246" s="21"/>
      <c r="AKC246" s="21"/>
      <c r="AKD246" s="21"/>
      <c r="AKE246" s="21"/>
      <c r="AKF246" s="21"/>
      <c r="AKG246" s="21"/>
      <c r="AKH246" s="21"/>
      <c r="AKI246" s="21"/>
      <c r="AKJ246" s="21"/>
      <c r="AKK246" s="21"/>
      <c r="AKL246" s="21"/>
      <c r="AKM246" s="21"/>
      <c r="AKN246" s="21"/>
      <c r="AKO246" s="21"/>
      <c r="AKP246" s="21"/>
      <c r="AKQ246" s="21"/>
      <c r="AKR246" s="21"/>
      <c r="AKS246" s="21"/>
      <c r="AKT246" s="21"/>
      <c r="AKU246" s="21"/>
      <c r="AKV246" s="21"/>
      <c r="AKW246" s="21"/>
      <c r="AKX246" s="21"/>
      <c r="AKY246" s="21"/>
      <c r="AKZ246" s="21"/>
      <c r="ALA246" s="21"/>
      <c r="ALB246" s="21"/>
      <c r="ALC246" s="21"/>
      <c r="ALD246" s="21"/>
      <c r="ALE246" s="21"/>
      <c r="ALF246" s="21"/>
      <c r="ALG246" s="21"/>
      <c r="ALH246" s="21"/>
      <c r="ALI246" s="21"/>
      <c r="ALJ246" s="21"/>
      <c r="ALK246" s="21"/>
      <c r="ALL246" s="21"/>
      <c r="ALM246" s="21"/>
      <c r="ALN246" s="21"/>
      <c r="ALO246" s="21"/>
      <c r="ALP246" s="21"/>
      <c r="ALQ246" s="21"/>
      <c r="ALR246" s="21"/>
      <c r="ALS246" s="21"/>
      <c r="ALT246" s="21"/>
      <c r="ALU246" s="21"/>
      <c r="ALV246" s="21"/>
      <c r="ALW246" s="21"/>
      <c r="ALX246" s="21"/>
      <c r="ALY246" s="21"/>
      <c r="ALZ246" s="21"/>
      <c r="AMA246" s="21"/>
      <c r="AMB246" s="21"/>
      <c r="AMC246" s="21"/>
      <c r="AMD246" s="21"/>
      <c r="AME246" s="21"/>
      <c r="AMF246" s="21"/>
      <c r="AMG246" s="21"/>
      <c r="AMH246" s="21"/>
      <c r="AMI246" s="21"/>
      <c r="AMJ246" s="21"/>
      <c r="AMK246" s="21"/>
      <c r="AML246" s="21"/>
      <c r="AMM246" s="21"/>
      <c r="AMN246" s="21"/>
      <c r="AMO246" s="21"/>
      <c r="AMP246" s="21"/>
      <c r="AMQ246" s="21"/>
      <c r="AMR246" s="21"/>
      <c r="AMS246" s="21"/>
      <c r="AMT246" s="21"/>
      <c r="AMU246" s="21"/>
      <c r="AMV246" s="21"/>
      <c r="AMW246" s="21"/>
      <c r="AMX246" s="21"/>
      <c r="AMY246" s="21"/>
      <c r="AMZ246" s="21"/>
      <c r="ANA246" s="21"/>
      <c r="ANB246" s="21"/>
      <c r="ANC246" s="21"/>
      <c r="AND246" s="21"/>
      <c r="ANE246" s="21"/>
      <c r="ANF246" s="21"/>
      <c r="ANG246" s="21"/>
      <c r="ANH246" s="21"/>
      <c r="ANI246" s="21"/>
      <c r="ANJ246" s="21"/>
      <c r="ANK246" s="21"/>
      <c r="ANL246" s="21"/>
      <c r="ANM246" s="21"/>
      <c r="ANN246" s="21"/>
      <c r="ANO246" s="21"/>
      <c r="ANP246" s="21"/>
      <c r="ANQ246" s="21"/>
      <c r="ANR246" s="21"/>
      <c r="ANS246" s="21"/>
      <c r="ANT246" s="21"/>
      <c r="ANU246" s="21"/>
      <c r="ANV246" s="21"/>
      <c r="ANW246" s="21"/>
      <c r="ANX246" s="21"/>
      <c r="ANY246" s="21"/>
      <c r="ANZ246" s="21"/>
      <c r="AOA246" s="21"/>
      <c r="AOB246" s="21"/>
      <c r="AOC246" s="21"/>
      <c r="AOD246" s="21"/>
      <c r="AOE246" s="21"/>
      <c r="AOF246" s="21"/>
      <c r="AOG246" s="21"/>
      <c r="AOH246" s="21"/>
      <c r="AOI246" s="21"/>
      <c r="AOJ246" s="21"/>
      <c r="AOK246" s="21"/>
      <c r="AOL246" s="21"/>
      <c r="AOM246" s="21"/>
      <c r="AON246" s="21"/>
      <c r="AOO246" s="21"/>
      <c r="AOP246" s="21"/>
      <c r="AOQ246" s="21"/>
      <c r="AOR246" s="21"/>
      <c r="AOS246" s="21"/>
      <c r="AOT246" s="21"/>
      <c r="AOU246" s="21"/>
      <c r="AOV246" s="21"/>
      <c r="AOW246" s="21"/>
      <c r="AOX246" s="21"/>
      <c r="AOY246" s="21"/>
      <c r="AOZ246" s="21"/>
      <c r="APA246" s="21"/>
      <c r="APB246" s="21"/>
      <c r="APC246" s="21"/>
      <c r="APD246" s="21"/>
      <c r="APE246" s="21"/>
      <c r="APF246" s="21"/>
      <c r="APG246" s="21"/>
      <c r="APH246" s="21"/>
      <c r="API246" s="21"/>
      <c r="APJ246" s="21"/>
      <c r="APK246" s="21"/>
      <c r="APL246" s="21"/>
      <c r="APM246" s="21"/>
      <c r="APN246" s="21"/>
      <c r="APO246" s="21"/>
      <c r="APP246" s="21"/>
      <c r="APQ246" s="21"/>
      <c r="APR246" s="21"/>
      <c r="APS246" s="21"/>
      <c r="APT246" s="21"/>
      <c r="APU246" s="21"/>
      <c r="APV246" s="21"/>
      <c r="APW246" s="21"/>
      <c r="APX246" s="21"/>
      <c r="APY246" s="21"/>
      <c r="APZ246" s="21"/>
      <c r="AQA246" s="21"/>
      <c r="AQB246" s="21"/>
      <c r="AQC246" s="21"/>
      <c r="AQD246" s="21"/>
      <c r="AQE246" s="21"/>
      <c r="AQF246" s="21"/>
      <c r="AQG246" s="21"/>
      <c r="AQH246" s="21"/>
      <c r="AQI246" s="21"/>
      <c r="AQJ246" s="21"/>
      <c r="AQK246" s="21"/>
      <c r="AQL246" s="21"/>
      <c r="AQM246" s="21"/>
      <c r="AQN246" s="21"/>
      <c r="AQO246" s="21"/>
      <c r="AQP246" s="21"/>
      <c r="AQQ246" s="21"/>
      <c r="AQR246" s="21"/>
      <c r="AQS246" s="21"/>
      <c r="AQT246" s="21"/>
      <c r="AQU246" s="21"/>
      <c r="AQV246" s="21"/>
      <c r="AQW246" s="21"/>
      <c r="AQX246" s="21"/>
      <c r="AQY246" s="21"/>
      <c r="AQZ246" s="21"/>
      <c r="ARA246" s="21"/>
      <c r="ARB246" s="21"/>
      <c r="ARC246" s="21"/>
      <c r="ARD246" s="21"/>
      <c r="ARE246" s="21"/>
      <c r="ARF246" s="21"/>
      <c r="ARG246" s="21"/>
      <c r="ARH246" s="21"/>
      <c r="ARI246" s="21"/>
      <c r="ARJ246" s="21"/>
      <c r="ARK246" s="21"/>
      <c r="ARL246" s="21"/>
      <c r="ARM246" s="21"/>
      <c r="ARN246" s="21"/>
      <c r="ARO246" s="21"/>
      <c r="ARP246" s="21"/>
      <c r="ARQ246" s="21"/>
      <c r="ARR246" s="21"/>
      <c r="ARS246" s="21"/>
      <c r="ART246" s="21"/>
      <c r="ARU246" s="21"/>
      <c r="ARV246" s="21"/>
      <c r="ARW246" s="21"/>
      <c r="ARX246" s="21"/>
      <c r="ARY246" s="21"/>
      <c r="ARZ246" s="21"/>
      <c r="ASA246" s="21"/>
      <c r="ASB246" s="21"/>
      <c r="ASC246" s="21"/>
      <c r="ASD246" s="21"/>
      <c r="ASE246" s="21"/>
      <c r="ASF246" s="21"/>
      <c r="ASG246" s="21"/>
      <c r="ASH246" s="21"/>
      <c r="ASI246" s="21"/>
      <c r="ASJ246" s="21"/>
      <c r="ASK246" s="21"/>
      <c r="ASL246" s="21"/>
      <c r="ASM246" s="21"/>
      <c r="ASN246" s="21"/>
      <c r="ASO246" s="21"/>
      <c r="ASP246" s="21"/>
      <c r="ASQ246" s="21"/>
      <c r="ASR246" s="21"/>
      <c r="ASS246" s="21"/>
      <c r="AST246" s="21"/>
      <c r="ASU246" s="21"/>
      <c r="ASV246" s="21"/>
      <c r="ASW246" s="21"/>
      <c r="ASX246" s="21"/>
      <c r="ASY246" s="21"/>
      <c r="ASZ246" s="21"/>
      <c r="ATA246" s="21"/>
      <c r="ATB246" s="21"/>
      <c r="ATC246" s="21"/>
      <c r="ATD246" s="21"/>
      <c r="ATE246" s="21"/>
      <c r="ATF246" s="21"/>
      <c r="ATG246" s="21"/>
      <c r="ATH246" s="21"/>
      <c r="ATI246" s="21"/>
      <c r="ATJ246" s="21"/>
      <c r="ATK246" s="21"/>
      <c r="ATL246" s="21"/>
      <c r="ATM246" s="21"/>
      <c r="ATN246" s="21"/>
      <c r="ATO246" s="21"/>
      <c r="ATP246" s="21"/>
      <c r="ATQ246" s="21"/>
      <c r="ATR246" s="21"/>
      <c r="ATS246" s="21"/>
      <c r="ATT246" s="21"/>
      <c r="ATU246" s="21"/>
      <c r="ATV246" s="21"/>
      <c r="ATW246" s="21"/>
      <c r="ATX246" s="21"/>
      <c r="ATY246" s="21"/>
      <c r="ATZ246" s="21"/>
      <c r="AUA246" s="21"/>
      <c r="AUB246" s="21"/>
      <c r="AUC246" s="21"/>
      <c r="AUD246" s="21"/>
      <c r="AUE246" s="21"/>
      <c r="AUF246" s="21"/>
      <c r="AUG246" s="21"/>
      <c r="AUH246" s="21"/>
      <c r="AUI246" s="21"/>
      <c r="AUJ246" s="21"/>
      <c r="AUK246" s="21"/>
      <c r="AUL246" s="21"/>
      <c r="AUM246" s="21"/>
      <c r="AUN246" s="21"/>
      <c r="AUO246" s="21"/>
      <c r="AUP246" s="21"/>
      <c r="AUQ246" s="21"/>
      <c r="AUR246" s="21"/>
      <c r="AUS246" s="21"/>
      <c r="AUT246" s="21"/>
      <c r="AUU246" s="21"/>
      <c r="AUV246" s="21"/>
      <c r="AUW246" s="21"/>
      <c r="AUX246" s="21"/>
      <c r="AUY246" s="21"/>
      <c r="AUZ246" s="21"/>
      <c r="AVA246" s="21"/>
      <c r="AVB246" s="21"/>
      <c r="AVC246" s="21"/>
      <c r="AVD246" s="21"/>
      <c r="AVE246" s="21"/>
      <c r="AVF246" s="21"/>
      <c r="AVG246" s="21"/>
      <c r="AVH246" s="21"/>
      <c r="AVI246" s="21"/>
      <c r="AVJ246" s="21"/>
      <c r="AVK246" s="21"/>
      <c r="AVL246" s="21"/>
      <c r="AVM246" s="21"/>
      <c r="AVN246" s="21"/>
      <c r="AVO246" s="21"/>
      <c r="AVP246" s="21"/>
      <c r="AVQ246" s="21"/>
      <c r="AVR246" s="21"/>
      <c r="AVS246" s="21"/>
      <c r="AVT246" s="21"/>
      <c r="AVU246" s="21"/>
      <c r="AVV246" s="21"/>
      <c r="AVW246" s="21"/>
      <c r="AVX246" s="21"/>
      <c r="AVY246" s="21"/>
      <c r="AVZ246" s="21"/>
      <c r="AWA246" s="21"/>
      <c r="AWB246" s="21"/>
      <c r="AWC246" s="21"/>
      <c r="AWD246" s="21"/>
      <c r="AWE246" s="21"/>
      <c r="AWF246" s="21"/>
      <c r="AWG246" s="21"/>
      <c r="AWH246" s="21"/>
      <c r="AWI246" s="21"/>
      <c r="AWJ246" s="21"/>
      <c r="AWK246" s="21"/>
      <c r="AWL246" s="21"/>
      <c r="AWM246" s="21"/>
      <c r="AWN246" s="21"/>
      <c r="AWO246" s="21"/>
      <c r="AWP246" s="21"/>
      <c r="AWQ246" s="21"/>
      <c r="AWR246" s="21"/>
      <c r="AWS246" s="21"/>
      <c r="AWT246" s="21"/>
      <c r="AWU246" s="21"/>
      <c r="AWV246" s="21"/>
      <c r="AWW246" s="21"/>
      <c r="AWX246" s="21"/>
      <c r="AWY246" s="21"/>
      <c r="AWZ246" s="21"/>
      <c r="AXA246" s="21"/>
      <c r="AXB246" s="21"/>
      <c r="AXC246" s="21"/>
      <c r="AXD246" s="21"/>
      <c r="AXE246" s="21"/>
      <c r="AXF246" s="21"/>
      <c r="AXG246" s="21"/>
      <c r="AXH246" s="21"/>
      <c r="AXI246" s="21"/>
      <c r="AXJ246" s="21"/>
      <c r="AXK246" s="21"/>
      <c r="AXL246" s="21"/>
      <c r="AXM246" s="21"/>
      <c r="AXN246" s="21"/>
      <c r="AXO246" s="21"/>
      <c r="AXP246" s="21"/>
      <c r="AXQ246" s="21"/>
      <c r="AXR246" s="21"/>
      <c r="AXS246" s="21"/>
      <c r="AXT246" s="21"/>
      <c r="AXU246" s="21"/>
      <c r="AXV246" s="21"/>
      <c r="AXW246" s="21"/>
      <c r="AXX246" s="21"/>
      <c r="AXY246" s="21"/>
      <c r="AXZ246" s="21"/>
      <c r="AYA246" s="21"/>
      <c r="AYB246" s="21"/>
      <c r="AYC246" s="21"/>
      <c r="AYD246" s="21"/>
      <c r="AYE246" s="21"/>
      <c r="AYF246" s="21"/>
      <c r="AYG246" s="21"/>
      <c r="AYH246" s="21"/>
      <c r="AYI246" s="21"/>
      <c r="AYJ246" s="21"/>
      <c r="AYK246" s="21"/>
      <c r="AYL246" s="21"/>
      <c r="AYM246" s="21"/>
      <c r="AYN246" s="21"/>
      <c r="AYO246" s="21"/>
      <c r="AYP246" s="21"/>
      <c r="AYQ246" s="21"/>
      <c r="AYR246" s="21"/>
      <c r="AYS246" s="21"/>
      <c r="AYT246" s="21"/>
      <c r="AYU246" s="21"/>
      <c r="AYV246" s="21"/>
      <c r="AYW246" s="21"/>
      <c r="AYX246" s="21"/>
      <c r="AYY246" s="21"/>
      <c r="AYZ246" s="21"/>
      <c r="AZA246" s="21"/>
      <c r="AZB246" s="21"/>
      <c r="AZC246" s="21"/>
      <c r="AZD246" s="21"/>
      <c r="AZE246" s="21"/>
      <c r="AZF246" s="21"/>
      <c r="AZG246" s="21"/>
      <c r="AZH246" s="21"/>
      <c r="AZI246" s="21"/>
      <c r="AZJ246" s="21"/>
      <c r="AZK246" s="21"/>
      <c r="AZL246" s="21"/>
      <c r="AZM246" s="21"/>
      <c r="AZN246" s="21"/>
      <c r="AZO246" s="21"/>
      <c r="AZP246" s="21"/>
      <c r="AZQ246" s="21"/>
      <c r="AZR246" s="21"/>
      <c r="AZS246" s="21"/>
      <c r="AZT246" s="21"/>
      <c r="AZU246" s="21"/>
      <c r="AZV246" s="21"/>
      <c r="AZW246" s="21"/>
      <c r="AZX246" s="21"/>
      <c r="AZY246" s="21"/>
      <c r="AZZ246" s="21"/>
      <c r="BAA246" s="21"/>
      <c r="BAB246" s="21"/>
      <c r="BAC246" s="21"/>
      <c r="BAD246" s="21"/>
      <c r="BAE246" s="21"/>
      <c r="BAF246" s="21"/>
      <c r="BAG246" s="21"/>
      <c r="BAH246" s="21"/>
      <c r="BAI246" s="21"/>
      <c r="BAJ246" s="21"/>
      <c r="BAK246" s="21"/>
      <c r="BAL246" s="21"/>
      <c r="BAM246" s="21"/>
      <c r="BAN246" s="21"/>
      <c r="BAO246" s="21"/>
      <c r="BAP246" s="21"/>
      <c r="BAQ246" s="21"/>
      <c r="BAR246" s="21"/>
      <c r="BAS246" s="21"/>
      <c r="BAT246" s="21"/>
      <c r="BAU246" s="21"/>
      <c r="BAV246" s="21"/>
      <c r="BAW246" s="21"/>
      <c r="BAX246" s="21"/>
      <c r="BAY246" s="21"/>
      <c r="BAZ246" s="21"/>
      <c r="BBA246" s="21"/>
      <c r="BBB246" s="21"/>
      <c r="BBC246" s="21"/>
      <c r="BBD246" s="21"/>
      <c r="BBE246" s="21"/>
      <c r="BBF246" s="21"/>
      <c r="BBG246" s="21"/>
      <c r="BBH246" s="21"/>
      <c r="BBI246" s="21"/>
      <c r="BBJ246" s="21"/>
      <c r="BBK246" s="21"/>
      <c r="BBL246" s="21"/>
      <c r="BBM246" s="21"/>
      <c r="BBN246" s="21"/>
      <c r="BBO246" s="21"/>
      <c r="BBP246" s="21"/>
      <c r="BBQ246" s="21"/>
      <c r="BBR246" s="21"/>
      <c r="BBS246" s="21"/>
      <c r="BBT246" s="21"/>
      <c r="BBU246" s="21"/>
      <c r="BBV246" s="21"/>
      <c r="BBW246" s="21"/>
      <c r="BBX246" s="21"/>
      <c r="BBY246" s="21"/>
      <c r="BBZ246" s="21"/>
      <c r="BCA246" s="21"/>
      <c r="BCB246" s="21"/>
      <c r="BCC246" s="21"/>
      <c r="BCD246" s="21"/>
      <c r="BCE246" s="21"/>
      <c r="BCF246" s="21"/>
      <c r="BCG246" s="21"/>
      <c r="BCH246" s="21"/>
      <c r="BCI246" s="21"/>
      <c r="BCJ246" s="21"/>
      <c r="BCK246" s="21"/>
      <c r="BCL246" s="21"/>
      <c r="BCM246" s="21"/>
      <c r="BCN246" s="21"/>
      <c r="BCO246" s="21"/>
      <c r="BCP246" s="21"/>
      <c r="BCQ246" s="21"/>
      <c r="BCR246" s="21"/>
      <c r="BCS246" s="21"/>
      <c r="BCT246" s="21"/>
      <c r="BCU246" s="21"/>
      <c r="BCV246" s="21"/>
      <c r="BCW246" s="21"/>
      <c r="BCX246" s="21"/>
      <c r="BCY246" s="21"/>
      <c r="BCZ246" s="21"/>
      <c r="BDA246" s="21"/>
      <c r="BDB246" s="21"/>
      <c r="BDC246" s="21"/>
      <c r="BDD246" s="21"/>
      <c r="BDE246" s="21"/>
      <c r="BDF246" s="21"/>
      <c r="BDG246" s="21"/>
      <c r="BDH246" s="21"/>
      <c r="BDI246" s="21"/>
      <c r="BDJ246" s="21"/>
      <c r="BDK246" s="21"/>
      <c r="BDL246" s="21"/>
      <c r="BDM246" s="21"/>
      <c r="BDN246" s="21"/>
      <c r="BDO246" s="21"/>
      <c r="BDP246" s="21"/>
      <c r="BDQ246" s="21"/>
      <c r="BDR246" s="21"/>
      <c r="BDS246" s="21"/>
      <c r="BDT246" s="21"/>
      <c r="BDU246" s="21"/>
      <c r="BDV246" s="21"/>
      <c r="BDW246" s="21"/>
      <c r="BDX246" s="21"/>
      <c r="BDY246" s="21"/>
      <c r="BDZ246" s="21"/>
      <c r="BEA246" s="21"/>
      <c r="BEB246" s="21"/>
      <c r="BEC246" s="21"/>
      <c r="BED246" s="21"/>
      <c r="BEE246" s="21"/>
      <c r="BEF246" s="21"/>
      <c r="BEG246" s="21"/>
      <c r="BEH246" s="21"/>
      <c r="BEI246" s="21"/>
      <c r="BEJ246" s="21"/>
      <c r="BEK246" s="21"/>
      <c r="BEL246" s="21"/>
      <c r="BEM246" s="21"/>
      <c r="BEN246" s="21"/>
      <c r="BEO246" s="21"/>
      <c r="BEP246" s="21"/>
      <c r="BEQ246" s="21"/>
      <c r="BER246" s="21"/>
      <c r="BES246" s="21"/>
      <c r="BET246" s="21"/>
      <c r="BEU246" s="21"/>
      <c r="BEV246" s="21"/>
      <c r="BEW246" s="21"/>
      <c r="BEX246" s="21"/>
      <c r="BEY246" s="21"/>
      <c r="BEZ246" s="21"/>
      <c r="BFA246" s="21"/>
      <c r="BFB246" s="21"/>
      <c r="BFC246" s="21"/>
      <c r="BFD246" s="21"/>
      <c r="BFE246" s="21"/>
      <c r="BFF246" s="21"/>
      <c r="BFG246" s="21"/>
      <c r="BFH246" s="21"/>
      <c r="BFI246" s="21"/>
      <c r="BFJ246" s="21"/>
      <c r="BFK246" s="21"/>
      <c r="BFL246" s="21"/>
      <c r="BFM246" s="21"/>
      <c r="BFN246" s="21"/>
      <c r="BFO246" s="21"/>
      <c r="BFP246" s="21"/>
      <c r="BFQ246" s="21"/>
      <c r="BFR246" s="21"/>
      <c r="BFS246" s="21"/>
      <c r="BFT246" s="21"/>
      <c r="BFU246" s="21"/>
      <c r="BFV246" s="21"/>
      <c r="BFW246" s="21"/>
      <c r="BFX246" s="21"/>
      <c r="BFY246" s="21"/>
      <c r="BFZ246" s="21"/>
      <c r="BGA246" s="21"/>
      <c r="BGB246" s="21"/>
      <c r="BGC246" s="21"/>
      <c r="BGD246" s="21"/>
      <c r="BGE246" s="21"/>
      <c r="BGF246" s="21"/>
      <c r="BGG246" s="21"/>
      <c r="BGH246" s="21"/>
      <c r="BGI246" s="21"/>
      <c r="BGJ246" s="21"/>
      <c r="BGK246" s="21"/>
      <c r="BGL246" s="21"/>
      <c r="BGM246" s="21"/>
      <c r="BGN246" s="21"/>
      <c r="BGO246" s="21"/>
      <c r="BGP246" s="21"/>
      <c r="BGQ246" s="21"/>
      <c r="BGR246" s="21"/>
      <c r="BGS246" s="21"/>
      <c r="BGT246" s="21"/>
      <c r="BGU246" s="21"/>
      <c r="BGV246" s="21"/>
      <c r="BGW246" s="21"/>
      <c r="BGX246" s="21"/>
      <c r="BGY246" s="21"/>
      <c r="BGZ246" s="21"/>
      <c r="BHA246" s="21"/>
      <c r="BHB246" s="21"/>
      <c r="BHC246" s="21"/>
      <c r="BHD246" s="21"/>
      <c r="BHE246" s="21"/>
      <c r="BHF246" s="21"/>
      <c r="BHG246" s="21"/>
      <c r="BHH246" s="21"/>
      <c r="BHI246" s="21"/>
      <c r="BHJ246" s="21"/>
      <c r="BHK246" s="21"/>
      <c r="BHL246" s="21"/>
      <c r="BHM246" s="21"/>
      <c r="BHN246" s="21"/>
      <c r="BHO246" s="21"/>
      <c r="BHP246" s="21"/>
      <c r="BHQ246" s="21"/>
      <c r="BHR246" s="21"/>
      <c r="BHS246" s="21"/>
      <c r="BHT246" s="21"/>
      <c r="BHU246" s="21"/>
      <c r="BHV246" s="21"/>
      <c r="BHW246" s="21"/>
      <c r="BHX246" s="21"/>
      <c r="BHY246" s="21"/>
      <c r="BHZ246" s="21"/>
      <c r="BIA246" s="21"/>
      <c r="BIB246" s="21"/>
      <c r="BIC246" s="21"/>
      <c r="BID246" s="21"/>
      <c r="BIE246" s="21"/>
      <c r="BIF246" s="21"/>
      <c r="BIG246" s="21"/>
      <c r="BIH246" s="21"/>
      <c r="BII246" s="21"/>
      <c r="BIJ246" s="21"/>
      <c r="BIK246" s="21"/>
      <c r="BIL246" s="21"/>
      <c r="BIM246" s="21"/>
      <c r="BIN246" s="21"/>
      <c r="BIO246" s="21"/>
      <c r="BIP246" s="21"/>
      <c r="BIQ246" s="21"/>
      <c r="BIR246" s="21"/>
      <c r="BIS246" s="21"/>
      <c r="BIT246" s="21"/>
      <c r="BIU246" s="21"/>
      <c r="BIV246" s="21"/>
      <c r="BIW246" s="21"/>
      <c r="BIX246" s="21"/>
      <c r="BIY246" s="21"/>
      <c r="BIZ246" s="21"/>
      <c r="BJA246" s="21"/>
      <c r="BJB246" s="21"/>
      <c r="BJC246" s="21"/>
      <c r="BJD246" s="21"/>
      <c r="BJE246" s="21"/>
      <c r="BJF246" s="21"/>
      <c r="BJG246" s="21"/>
      <c r="BJH246" s="21"/>
      <c r="BJI246" s="21"/>
      <c r="BJJ246" s="21"/>
      <c r="BJK246" s="21"/>
      <c r="BJL246" s="21"/>
      <c r="BJM246" s="21"/>
      <c r="BJN246" s="21"/>
      <c r="BJO246" s="21"/>
      <c r="BJP246" s="21"/>
      <c r="BJQ246" s="21"/>
      <c r="BJR246" s="21"/>
      <c r="BJS246" s="21"/>
      <c r="BJT246" s="21"/>
      <c r="BJU246" s="21"/>
      <c r="BJV246" s="21"/>
      <c r="BJW246" s="21"/>
      <c r="BJX246" s="21"/>
      <c r="BJY246" s="21"/>
      <c r="BJZ246" s="21"/>
      <c r="BKA246" s="21"/>
      <c r="BKB246" s="21"/>
      <c r="BKC246" s="21"/>
      <c r="BKD246" s="21"/>
      <c r="BKE246" s="21"/>
      <c r="BKF246" s="21"/>
      <c r="BKG246" s="21"/>
      <c r="BKH246" s="21"/>
      <c r="BKI246" s="21"/>
      <c r="BKJ246" s="21"/>
      <c r="BKK246" s="21"/>
      <c r="BKL246" s="21"/>
      <c r="BKM246" s="21"/>
      <c r="BKN246" s="21"/>
      <c r="BKO246" s="21"/>
      <c r="BKP246" s="21"/>
      <c r="BKQ246" s="21"/>
      <c r="BKR246" s="21"/>
      <c r="BKS246" s="21"/>
      <c r="BKT246" s="21"/>
      <c r="BKU246" s="21"/>
      <c r="BKV246" s="21"/>
      <c r="BKW246" s="21"/>
      <c r="BKX246" s="21"/>
      <c r="BKY246" s="21"/>
      <c r="BKZ246" s="21"/>
      <c r="BLA246" s="21"/>
      <c r="BLB246" s="21"/>
      <c r="BLC246" s="21"/>
      <c r="BLD246" s="21"/>
      <c r="BLE246" s="21"/>
      <c r="BLF246" s="21"/>
      <c r="BLG246" s="21"/>
      <c r="BLH246" s="21"/>
      <c r="BLI246" s="21"/>
      <c r="BLJ246" s="21"/>
      <c r="BLK246" s="21"/>
      <c r="BLL246" s="21"/>
      <c r="BLM246" s="21"/>
      <c r="BLN246" s="21"/>
      <c r="BLO246" s="21"/>
      <c r="BLP246" s="21"/>
      <c r="BLQ246" s="21"/>
      <c r="BLR246" s="21"/>
      <c r="BLS246" s="21"/>
      <c r="BLT246" s="21"/>
      <c r="BLU246" s="21"/>
      <c r="BLV246" s="21"/>
      <c r="BLW246" s="21"/>
      <c r="BLX246" s="21"/>
      <c r="BLY246" s="21"/>
      <c r="BLZ246" s="21"/>
      <c r="BMA246" s="21"/>
      <c r="BMB246" s="21"/>
      <c r="BMC246" s="21"/>
      <c r="BMD246" s="21"/>
      <c r="BME246" s="21"/>
      <c r="BMF246" s="21"/>
      <c r="BMG246" s="21"/>
      <c r="BMH246" s="21"/>
      <c r="BMI246" s="21"/>
      <c r="BMJ246" s="21"/>
      <c r="BMK246" s="21"/>
      <c r="BML246" s="21"/>
      <c r="BMM246" s="21"/>
      <c r="BMN246" s="21"/>
      <c r="BMO246" s="21"/>
      <c r="BMP246" s="21"/>
      <c r="BMQ246" s="21"/>
      <c r="BMR246" s="21"/>
      <c r="BMS246" s="21"/>
      <c r="BMT246" s="21"/>
      <c r="BMU246" s="21"/>
      <c r="BMV246" s="21"/>
      <c r="BMW246" s="21"/>
      <c r="BMX246" s="21"/>
      <c r="BMY246" s="21"/>
      <c r="BMZ246" s="21"/>
      <c r="BNA246" s="21"/>
      <c r="BNB246" s="21"/>
      <c r="BNC246" s="21"/>
      <c r="BND246" s="21"/>
      <c r="BNE246" s="21"/>
      <c r="BNF246" s="21"/>
      <c r="BNG246" s="21"/>
      <c r="BNH246" s="21"/>
      <c r="BNI246" s="21"/>
      <c r="BNJ246" s="21"/>
      <c r="BNK246" s="21"/>
      <c r="BNL246" s="21"/>
      <c r="BNM246" s="21"/>
      <c r="BNN246" s="21"/>
      <c r="BNO246" s="21"/>
      <c r="BNP246" s="21"/>
      <c r="BNQ246" s="21"/>
      <c r="BNR246" s="21"/>
      <c r="BNS246" s="21"/>
      <c r="BNT246" s="21"/>
      <c r="BNU246" s="21"/>
      <c r="BNV246" s="21"/>
      <c r="BNW246" s="21"/>
      <c r="BNX246" s="21"/>
      <c r="BNY246" s="21"/>
      <c r="BNZ246" s="21"/>
      <c r="BOA246" s="21"/>
      <c r="BOB246" s="21"/>
      <c r="BOC246" s="21"/>
      <c r="BOD246" s="21"/>
      <c r="BOE246" s="21"/>
      <c r="BOF246" s="21"/>
      <c r="BOG246" s="21"/>
      <c r="BOH246" s="21"/>
      <c r="BOI246" s="21"/>
      <c r="BOJ246" s="21"/>
      <c r="BOK246" s="21"/>
      <c r="BOL246" s="21"/>
      <c r="BOM246" s="21"/>
      <c r="BON246" s="21"/>
      <c r="BOO246" s="21"/>
      <c r="BOP246" s="21"/>
      <c r="BOQ246" s="21"/>
      <c r="BOR246" s="21"/>
      <c r="BOS246" s="21"/>
      <c r="BOT246" s="21"/>
      <c r="BOU246" s="21"/>
      <c r="BOV246" s="21"/>
      <c r="BOW246" s="21"/>
      <c r="BOX246" s="21"/>
      <c r="BOY246" s="21"/>
      <c r="BOZ246" s="21"/>
      <c r="BPA246" s="21"/>
      <c r="BPB246" s="21"/>
      <c r="BPC246" s="21"/>
      <c r="BPD246" s="21"/>
      <c r="BPE246" s="21"/>
      <c r="BPF246" s="21"/>
      <c r="BPG246" s="21"/>
      <c r="BPH246" s="21"/>
      <c r="BPI246" s="21"/>
      <c r="BPJ246" s="21"/>
      <c r="BPK246" s="21"/>
      <c r="BPL246" s="21"/>
      <c r="BPM246" s="21"/>
      <c r="BPN246" s="21"/>
      <c r="BPO246" s="21"/>
      <c r="BPP246" s="21"/>
      <c r="BPQ246" s="21"/>
      <c r="BPR246" s="21"/>
      <c r="BPS246" s="21"/>
      <c r="BPT246" s="21"/>
      <c r="BPU246" s="21"/>
      <c r="BPV246" s="21"/>
      <c r="BPW246" s="21"/>
      <c r="BPX246" s="21"/>
      <c r="BPY246" s="21"/>
      <c r="BPZ246" s="21"/>
      <c r="BQA246" s="21"/>
      <c r="BQB246" s="21"/>
      <c r="BQC246" s="21"/>
      <c r="BQD246" s="21"/>
      <c r="BQE246" s="21"/>
      <c r="BQF246" s="21"/>
      <c r="BQG246" s="21"/>
      <c r="BQH246" s="21"/>
      <c r="BQI246" s="21"/>
      <c r="BQJ246" s="21"/>
      <c r="BQK246" s="21"/>
      <c r="BQL246" s="21"/>
      <c r="BQM246" s="21"/>
      <c r="BQN246" s="21"/>
      <c r="BQO246" s="21"/>
      <c r="BQP246" s="21"/>
      <c r="BQQ246" s="21"/>
      <c r="BQR246" s="21"/>
      <c r="BQS246" s="21"/>
      <c r="BQT246" s="21"/>
      <c r="BQU246" s="21"/>
      <c r="BQV246" s="21"/>
      <c r="BQW246" s="21"/>
      <c r="BQX246" s="21"/>
      <c r="BQY246" s="21"/>
      <c r="BQZ246" s="21"/>
      <c r="BRA246" s="21"/>
      <c r="BRB246" s="21"/>
      <c r="BRC246" s="21"/>
      <c r="BRD246" s="21"/>
      <c r="BRE246" s="21"/>
      <c r="BRF246" s="21"/>
      <c r="BRG246" s="21"/>
      <c r="BRH246" s="21"/>
      <c r="BRI246" s="21"/>
      <c r="BRJ246" s="21"/>
      <c r="BRK246" s="21"/>
      <c r="BRL246" s="21"/>
      <c r="BRM246" s="21"/>
      <c r="BRN246" s="21"/>
      <c r="BRO246" s="21"/>
      <c r="BRP246" s="21"/>
      <c r="BRQ246" s="21"/>
      <c r="BRR246" s="21"/>
      <c r="BRS246" s="21"/>
      <c r="BRT246" s="21"/>
      <c r="BRU246" s="21"/>
      <c r="BRV246" s="21"/>
      <c r="BRW246" s="21"/>
      <c r="BRX246" s="21"/>
      <c r="BRY246" s="21"/>
      <c r="BRZ246" s="21"/>
      <c r="BSA246" s="21"/>
      <c r="BSB246" s="21"/>
      <c r="BSC246" s="21"/>
      <c r="BSD246" s="21"/>
      <c r="BSE246" s="21"/>
      <c r="BSF246" s="21"/>
      <c r="BSG246" s="21"/>
      <c r="BSH246" s="21"/>
      <c r="BSI246" s="21"/>
      <c r="BSJ246" s="21"/>
      <c r="BSK246" s="21"/>
      <c r="BSL246" s="21"/>
      <c r="BSM246" s="21"/>
      <c r="BSN246" s="21"/>
      <c r="BSO246" s="21"/>
      <c r="BSP246" s="21"/>
      <c r="BSQ246" s="21"/>
      <c r="BSR246" s="21"/>
      <c r="BSS246" s="21"/>
      <c r="BST246" s="21"/>
      <c r="BSU246" s="21"/>
      <c r="BSV246" s="21"/>
      <c r="BSW246" s="21"/>
      <c r="BSX246" s="21"/>
      <c r="BSY246" s="21"/>
      <c r="BSZ246" s="21"/>
      <c r="BTA246" s="21"/>
      <c r="BTB246" s="21"/>
      <c r="BTC246" s="21"/>
      <c r="BTD246" s="21"/>
      <c r="BTE246" s="21"/>
      <c r="BTF246" s="21"/>
      <c r="BTG246" s="21"/>
      <c r="BTH246" s="21"/>
      <c r="BTI246" s="21"/>
      <c r="BTJ246" s="21"/>
      <c r="BTK246" s="21"/>
      <c r="BTL246" s="21"/>
      <c r="BTM246" s="21"/>
      <c r="BTN246" s="21"/>
      <c r="BTO246" s="21"/>
      <c r="BTP246" s="21"/>
      <c r="BTQ246" s="21"/>
      <c r="BTR246" s="21"/>
      <c r="BTS246" s="21"/>
      <c r="BTT246" s="21"/>
      <c r="BTU246" s="21"/>
      <c r="BTV246" s="21"/>
      <c r="BTW246" s="21"/>
      <c r="BTX246" s="21"/>
      <c r="BTY246" s="21"/>
      <c r="BTZ246" s="21"/>
      <c r="BUA246" s="21"/>
      <c r="BUB246" s="21"/>
      <c r="BUC246" s="21"/>
      <c r="BUD246" s="21"/>
      <c r="BUE246" s="21"/>
      <c r="BUF246" s="21"/>
      <c r="BUG246" s="21"/>
      <c r="BUH246" s="21"/>
      <c r="BUI246" s="21"/>
      <c r="BUJ246" s="21"/>
      <c r="BUK246" s="21"/>
      <c r="BUL246" s="21"/>
      <c r="BUM246" s="21"/>
      <c r="BUN246" s="21"/>
      <c r="BUO246" s="21"/>
      <c r="BUP246" s="21"/>
      <c r="BUQ246" s="21"/>
      <c r="BUR246" s="21"/>
      <c r="BUS246" s="21"/>
      <c r="BUT246" s="21"/>
      <c r="BUU246" s="21"/>
      <c r="BUV246" s="21"/>
      <c r="BUW246" s="21"/>
      <c r="BUX246" s="21"/>
      <c r="BUY246" s="21"/>
      <c r="BUZ246" s="21"/>
      <c r="BVA246" s="21"/>
      <c r="BVB246" s="21"/>
      <c r="BVC246" s="21"/>
      <c r="BVD246" s="21"/>
      <c r="BVE246" s="21"/>
      <c r="BVF246" s="21"/>
      <c r="BVG246" s="21"/>
      <c r="BVH246" s="21"/>
      <c r="BVI246" s="21"/>
      <c r="BVJ246" s="21"/>
      <c r="BVK246" s="21"/>
      <c r="BVL246" s="21"/>
      <c r="BVM246" s="21"/>
      <c r="BVN246" s="21"/>
      <c r="BVO246" s="21"/>
      <c r="BVP246" s="21"/>
      <c r="BVQ246" s="21"/>
      <c r="BVR246" s="21"/>
      <c r="BVS246" s="21"/>
      <c r="BVT246" s="21"/>
      <c r="BVU246" s="21"/>
      <c r="BVV246" s="21"/>
      <c r="BVW246" s="21"/>
      <c r="BVX246" s="21"/>
      <c r="BVY246" s="21"/>
      <c r="BVZ246" s="21"/>
      <c r="BWA246" s="21"/>
      <c r="BWB246" s="21"/>
      <c r="BWC246" s="21"/>
      <c r="BWD246" s="21"/>
      <c r="BWE246" s="21"/>
      <c r="BWF246" s="21"/>
      <c r="BWG246" s="21"/>
      <c r="BWH246" s="21"/>
      <c r="BWI246" s="21"/>
      <c r="BWJ246" s="21"/>
      <c r="BWK246" s="21"/>
      <c r="BWL246" s="21"/>
      <c r="BWM246" s="21"/>
      <c r="BWN246" s="21"/>
      <c r="BWO246" s="21"/>
      <c r="BWP246" s="21"/>
      <c r="BWQ246" s="21"/>
      <c r="BWR246" s="21"/>
      <c r="BWS246" s="21"/>
      <c r="BWT246" s="21"/>
      <c r="BWU246" s="21"/>
      <c r="BWV246" s="21"/>
      <c r="BWW246" s="21"/>
      <c r="BWX246" s="21"/>
      <c r="BWY246" s="21"/>
      <c r="BWZ246" s="21"/>
      <c r="BXA246" s="21"/>
      <c r="BXB246" s="21"/>
      <c r="BXC246" s="21"/>
      <c r="BXD246" s="21"/>
      <c r="BXE246" s="21"/>
      <c r="BXF246" s="21"/>
      <c r="BXG246" s="21"/>
      <c r="BXH246" s="21"/>
      <c r="BXI246" s="21"/>
      <c r="BXJ246" s="21"/>
      <c r="BXK246" s="21"/>
      <c r="BXL246" s="21"/>
      <c r="BXM246" s="21"/>
      <c r="BXN246" s="21"/>
      <c r="BXO246" s="21"/>
      <c r="BXP246" s="21"/>
      <c r="BXQ246" s="21"/>
      <c r="BXR246" s="21"/>
      <c r="BXS246" s="21"/>
      <c r="BXT246" s="21"/>
      <c r="BXU246" s="21"/>
      <c r="BXV246" s="21"/>
      <c r="BXW246" s="21"/>
      <c r="BXX246" s="21"/>
      <c r="BXY246" s="21"/>
      <c r="BXZ246" s="21"/>
      <c r="BYA246" s="21"/>
      <c r="BYB246" s="21"/>
      <c r="BYC246" s="21"/>
      <c r="BYD246" s="21"/>
      <c r="BYE246" s="21"/>
      <c r="BYF246" s="21"/>
      <c r="BYG246" s="21"/>
      <c r="BYH246" s="21"/>
      <c r="BYI246" s="21"/>
      <c r="BYJ246" s="21"/>
      <c r="BYK246" s="21"/>
      <c r="BYL246" s="21"/>
      <c r="BYM246" s="21"/>
      <c r="BYN246" s="21"/>
      <c r="BYO246" s="21"/>
      <c r="BYP246" s="21"/>
      <c r="BYQ246" s="21"/>
      <c r="BYR246" s="21"/>
      <c r="BYS246" s="21"/>
      <c r="BYT246" s="21"/>
      <c r="BYU246" s="21"/>
      <c r="BYV246" s="21"/>
      <c r="BYW246" s="21"/>
      <c r="BYX246" s="21"/>
      <c r="BYY246" s="21"/>
      <c r="BYZ246" s="21"/>
      <c r="BZA246" s="21"/>
      <c r="BZB246" s="21"/>
      <c r="BZC246" s="21"/>
      <c r="BZD246" s="21"/>
      <c r="BZE246" s="21"/>
      <c r="BZF246" s="21"/>
      <c r="BZG246" s="21"/>
      <c r="BZH246" s="21"/>
      <c r="BZI246" s="21"/>
      <c r="BZJ246" s="21"/>
      <c r="BZK246" s="21"/>
      <c r="BZL246" s="21"/>
      <c r="BZM246" s="21"/>
      <c r="BZN246" s="21"/>
      <c r="BZO246" s="21"/>
      <c r="BZP246" s="21"/>
      <c r="BZQ246" s="21"/>
      <c r="BZR246" s="21"/>
      <c r="BZS246" s="21"/>
      <c r="BZT246" s="21"/>
      <c r="BZU246" s="21"/>
      <c r="BZV246" s="21"/>
      <c r="BZW246" s="21"/>
      <c r="BZX246" s="21"/>
      <c r="BZY246" s="21"/>
      <c r="BZZ246" s="21"/>
      <c r="CAA246" s="21"/>
      <c r="CAB246" s="21"/>
      <c r="CAC246" s="21"/>
      <c r="CAD246" s="21"/>
      <c r="CAE246" s="21"/>
      <c r="CAF246" s="21"/>
      <c r="CAG246" s="21"/>
      <c r="CAH246" s="21"/>
      <c r="CAI246" s="21"/>
      <c r="CAJ246" s="21"/>
      <c r="CAK246" s="21"/>
      <c r="CAL246" s="21"/>
      <c r="CAM246" s="21"/>
      <c r="CAN246" s="21"/>
      <c r="CAO246" s="21"/>
      <c r="CAP246" s="21"/>
      <c r="CAQ246" s="21"/>
      <c r="CAR246" s="21"/>
      <c r="CAS246" s="21"/>
      <c r="CAT246" s="21"/>
      <c r="CAU246" s="21"/>
      <c r="CAV246" s="21"/>
      <c r="CAW246" s="21"/>
      <c r="CAX246" s="21"/>
      <c r="CAY246" s="21"/>
      <c r="CAZ246" s="21"/>
      <c r="CBA246" s="21"/>
      <c r="CBB246" s="21"/>
      <c r="CBC246" s="21"/>
      <c r="CBD246" s="21"/>
      <c r="CBE246" s="21"/>
      <c r="CBF246" s="21"/>
      <c r="CBG246" s="21"/>
      <c r="CBH246" s="21"/>
      <c r="CBI246" s="21"/>
      <c r="CBJ246" s="21"/>
      <c r="CBK246" s="21"/>
      <c r="CBL246" s="21"/>
      <c r="CBM246" s="21"/>
      <c r="CBN246" s="21"/>
      <c r="CBO246" s="21"/>
      <c r="CBP246" s="21"/>
      <c r="CBQ246" s="21"/>
      <c r="CBR246" s="21"/>
      <c r="CBS246" s="21"/>
      <c r="CBT246" s="21"/>
      <c r="CBU246" s="21"/>
      <c r="CBV246" s="21"/>
      <c r="CBW246" s="21"/>
      <c r="CBX246" s="21"/>
      <c r="CBY246" s="21"/>
      <c r="CBZ246" s="21"/>
      <c r="CCA246" s="21"/>
      <c r="CCB246" s="21"/>
      <c r="CCC246" s="21"/>
      <c r="CCD246" s="21"/>
      <c r="CCE246" s="21"/>
      <c r="CCF246" s="21"/>
      <c r="CCG246" s="21"/>
      <c r="CCH246" s="21"/>
      <c r="CCI246" s="21"/>
      <c r="CCJ246" s="21"/>
      <c r="CCK246" s="21"/>
      <c r="CCL246" s="21"/>
      <c r="CCM246" s="21"/>
      <c r="CCN246" s="21"/>
      <c r="CCO246" s="21"/>
      <c r="CCP246" s="21"/>
      <c r="CCQ246" s="21"/>
      <c r="CCR246" s="21"/>
      <c r="CCS246" s="21"/>
      <c r="CCT246" s="21"/>
      <c r="CCU246" s="21"/>
      <c r="CCV246" s="21"/>
      <c r="CCW246" s="21"/>
      <c r="CCX246" s="21"/>
      <c r="CCY246" s="21"/>
      <c r="CCZ246" s="21"/>
      <c r="CDA246" s="21"/>
      <c r="CDB246" s="21"/>
      <c r="CDC246" s="21"/>
      <c r="CDD246" s="21"/>
      <c r="CDE246" s="21"/>
      <c r="CDF246" s="21"/>
      <c r="CDG246" s="21"/>
      <c r="CDH246" s="21"/>
      <c r="CDI246" s="21"/>
      <c r="CDJ246" s="21"/>
      <c r="CDK246" s="21"/>
      <c r="CDL246" s="21"/>
      <c r="CDM246" s="21"/>
      <c r="CDN246" s="21"/>
      <c r="CDO246" s="21"/>
      <c r="CDP246" s="21"/>
      <c r="CDQ246" s="21"/>
      <c r="CDR246" s="21"/>
      <c r="CDS246" s="21"/>
      <c r="CDT246" s="21"/>
      <c r="CDU246" s="21"/>
      <c r="CDV246" s="21"/>
      <c r="CDW246" s="21"/>
      <c r="CDX246" s="21"/>
      <c r="CDY246" s="21"/>
      <c r="CDZ246" s="21"/>
      <c r="CEA246" s="21"/>
      <c r="CEB246" s="21"/>
      <c r="CEC246" s="21"/>
      <c r="CED246" s="21"/>
      <c r="CEE246" s="21"/>
      <c r="CEF246" s="21"/>
      <c r="CEG246" s="21"/>
      <c r="CEH246" s="21"/>
      <c r="CEI246" s="21"/>
      <c r="CEJ246" s="21"/>
      <c r="CEK246" s="21"/>
      <c r="CEL246" s="21"/>
      <c r="CEM246" s="21"/>
      <c r="CEN246" s="21"/>
      <c r="CEO246" s="21"/>
      <c r="CEP246" s="21"/>
      <c r="CEQ246" s="21"/>
      <c r="CER246" s="21"/>
      <c r="CES246" s="21"/>
      <c r="CET246" s="21"/>
      <c r="CEU246" s="21"/>
      <c r="CEV246" s="21"/>
      <c r="CEW246" s="21"/>
      <c r="CEX246" s="21"/>
      <c r="CEY246" s="21"/>
      <c r="CEZ246" s="21"/>
      <c r="CFA246" s="21"/>
      <c r="CFB246" s="21"/>
      <c r="CFC246" s="21"/>
      <c r="CFD246" s="21"/>
      <c r="CFE246" s="21"/>
      <c r="CFF246" s="21"/>
      <c r="CFG246" s="21"/>
      <c r="CFH246" s="21"/>
      <c r="CFI246" s="21"/>
      <c r="CFJ246" s="21"/>
      <c r="CFK246" s="21"/>
      <c r="CFL246" s="21"/>
      <c r="CFM246" s="21"/>
      <c r="CFN246" s="21"/>
      <c r="CFO246" s="21"/>
      <c r="CFP246" s="21"/>
      <c r="CFQ246" s="21"/>
      <c r="CFR246" s="21"/>
      <c r="CFS246" s="21"/>
      <c r="CFT246" s="21"/>
      <c r="CFU246" s="21"/>
      <c r="CFV246" s="21"/>
      <c r="CFW246" s="21"/>
      <c r="CFX246" s="21"/>
      <c r="CFY246" s="21"/>
      <c r="CFZ246" s="21"/>
      <c r="CGA246" s="21"/>
      <c r="CGB246" s="21"/>
      <c r="CGC246" s="21"/>
      <c r="CGD246" s="21"/>
      <c r="CGE246" s="21"/>
      <c r="CGF246" s="21"/>
      <c r="CGG246" s="21"/>
      <c r="CGH246" s="21"/>
      <c r="CGI246" s="21"/>
      <c r="CGJ246" s="21"/>
      <c r="CGK246" s="21"/>
      <c r="CGL246" s="21"/>
      <c r="CGM246" s="21"/>
      <c r="CGN246" s="21"/>
      <c r="CGO246" s="21"/>
      <c r="CGP246" s="21"/>
      <c r="CGQ246" s="21"/>
      <c r="CGR246" s="21"/>
      <c r="CGS246" s="21"/>
      <c r="CGT246" s="21"/>
      <c r="CGU246" s="21"/>
      <c r="CGV246" s="21"/>
      <c r="CGW246" s="21"/>
      <c r="CGX246" s="21"/>
      <c r="CGY246" s="21"/>
      <c r="CGZ246" s="21"/>
      <c r="CHA246" s="21"/>
      <c r="CHB246" s="21"/>
      <c r="CHC246" s="21"/>
      <c r="CHD246" s="21"/>
      <c r="CHE246" s="21"/>
      <c r="CHF246" s="21"/>
      <c r="CHG246" s="21"/>
      <c r="CHH246" s="21"/>
      <c r="CHI246" s="21"/>
      <c r="CHJ246" s="21"/>
      <c r="CHK246" s="21"/>
      <c r="CHL246" s="21"/>
      <c r="CHM246" s="21"/>
      <c r="CHN246" s="21"/>
      <c r="CHO246" s="21"/>
      <c r="CHP246" s="21"/>
      <c r="CHQ246" s="21"/>
      <c r="CHR246" s="21"/>
      <c r="CHS246" s="21"/>
      <c r="CHT246" s="21"/>
      <c r="CHU246" s="21"/>
      <c r="CHV246" s="21"/>
      <c r="CHW246" s="21"/>
      <c r="CHX246" s="21"/>
      <c r="CHY246" s="21"/>
      <c r="CHZ246" s="21"/>
      <c r="CIA246" s="21"/>
      <c r="CIB246" s="21"/>
      <c r="CIC246" s="21"/>
      <c r="CID246" s="21"/>
      <c r="CIE246" s="21"/>
      <c r="CIF246" s="21"/>
      <c r="CIG246" s="21"/>
      <c r="CIH246" s="21"/>
      <c r="CII246" s="21"/>
      <c r="CIJ246" s="21"/>
      <c r="CIK246" s="21"/>
      <c r="CIL246" s="21"/>
      <c r="CIM246" s="21"/>
      <c r="CIN246" s="21"/>
      <c r="CIO246" s="21"/>
      <c r="CIP246" s="21"/>
      <c r="CIQ246" s="21"/>
      <c r="CIR246" s="21"/>
      <c r="CIS246" s="21"/>
      <c r="CIT246" s="21"/>
      <c r="CIU246" s="21"/>
      <c r="CIV246" s="21"/>
      <c r="CIW246" s="21"/>
      <c r="CIX246" s="21"/>
      <c r="CIY246" s="21"/>
      <c r="CIZ246" s="21"/>
      <c r="CJA246" s="21"/>
      <c r="CJB246" s="21"/>
      <c r="CJC246" s="21"/>
      <c r="CJD246" s="21"/>
      <c r="CJE246" s="21"/>
      <c r="CJF246" s="21"/>
      <c r="CJG246" s="21"/>
      <c r="CJH246" s="21"/>
      <c r="CJI246" s="21"/>
      <c r="CJJ246" s="21"/>
      <c r="CJK246" s="21"/>
      <c r="CJL246" s="21"/>
      <c r="CJM246" s="21"/>
      <c r="CJN246" s="21"/>
      <c r="CJO246" s="21"/>
      <c r="CJP246" s="21"/>
      <c r="CJQ246" s="21"/>
      <c r="CJR246" s="21"/>
      <c r="CJS246" s="21"/>
      <c r="CJT246" s="21"/>
      <c r="CJU246" s="21"/>
      <c r="CJV246" s="21"/>
      <c r="CJW246" s="21"/>
      <c r="CJX246" s="21"/>
      <c r="CJY246" s="21"/>
      <c r="CJZ246" s="21"/>
      <c r="CKA246" s="21"/>
      <c r="CKB246" s="21"/>
      <c r="CKC246" s="21"/>
      <c r="CKD246" s="21"/>
      <c r="CKE246" s="21"/>
      <c r="CKF246" s="21"/>
      <c r="CKG246" s="21"/>
      <c r="CKH246" s="21"/>
      <c r="CKI246" s="21"/>
      <c r="CKJ246" s="21"/>
      <c r="CKK246" s="21"/>
      <c r="CKL246" s="21"/>
      <c r="CKM246" s="21"/>
      <c r="CKN246" s="21"/>
      <c r="CKO246" s="21"/>
      <c r="CKP246" s="21"/>
      <c r="CKQ246" s="21"/>
      <c r="CKR246" s="21"/>
      <c r="CKS246" s="21"/>
      <c r="CKT246" s="21"/>
      <c r="CKU246" s="21"/>
      <c r="CKV246" s="21"/>
      <c r="CKW246" s="21"/>
      <c r="CKX246" s="21"/>
      <c r="CKY246" s="21"/>
      <c r="CKZ246" s="21"/>
      <c r="CLA246" s="21"/>
      <c r="CLB246" s="21"/>
      <c r="CLC246" s="21"/>
      <c r="CLD246" s="21"/>
      <c r="CLE246" s="21"/>
      <c r="CLF246" s="21"/>
      <c r="CLG246" s="21"/>
      <c r="CLH246" s="21"/>
      <c r="CLI246" s="21"/>
      <c r="CLJ246" s="21"/>
      <c r="CLK246" s="21"/>
      <c r="CLL246" s="21"/>
      <c r="CLM246" s="21"/>
      <c r="CLN246" s="21"/>
      <c r="CLO246" s="21"/>
      <c r="CLP246" s="21"/>
      <c r="CLQ246" s="21"/>
      <c r="CLR246" s="21"/>
      <c r="CLS246" s="21"/>
      <c r="CLT246" s="21"/>
      <c r="CLU246" s="21"/>
      <c r="CLV246" s="21"/>
      <c r="CLW246" s="21"/>
      <c r="CLX246" s="21"/>
      <c r="CLY246" s="21"/>
      <c r="CLZ246" s="21"/>
      <c r="CMA246" s="21"/>
      <c r="CMB246" s="21"/>
      <c r="CMC246" s="21"/>
      <c r="CMD246" s="21"/>
      <c r="CME246" s="21"/>
      <c r="CMF246" s="21"/>
      <c r="CMG246" s="21"/>
      <c r="CMH246" s="21"/>
      <c r="CMI246" s="21"/>
      <c r="CMJ246" s="21"/>
      <c r="CMK246" s="21"/>
      <c r="CML246" s="21"/>
      <c r="CMM246" s="21"/>
      <c r="CMN246" s="21"/>
      <c r="CMO246" s="21"/>
      <c r="CMP246" s="21"/>
      <c r="CMQ246" s="21"/>
      <c r="CMR246" s="21"/>
      <c r="CMS246" s="21"/>
      <c r="CMT246" s="21"/>
      <c r="CMU246" s="21"/>
      <c r="CMV246" s="21"/>
      <c r="CMW246" s="21"/>
      <c r="CMX246" s="21"/>
      <c r="CMY246" s="21"/>
      <c r="CMZ246" s="21"/>
      <c r="CNA246" s="21"/>
      <c r="CNB246" s="21"/>
      <c r="CNC246" s="21"/>
      <c r="CND246" s="21"/>
      <c r="CNE246" s="21"/>
      <c r="CNF246" s="21"/>
      <c r="CNG246" s="21"/>
      <c r="CNH246" s="21"/>
      <c r="CNI246" s="21"/>
      <c r="CNJ246" s="21"/>
      <c r="CNK246" s="21"/>
      <c r="CNL246" s="21"/>
      <c r="CNM246" s="21"/>
      <c r="CNN246" s="21"/>
      <c r="CNO246" s="21"/>
      <c r="CNP246" s="21"/>
      <c r="CNQ246" s="21"/>
      <c r="CNR246" s="21"/>
      <c r="CNS246" s="21"/>
      <c r="CNT246" s="21"/>
      <c r="CNU246" s="21"/>
      <c r="CNV246" s="21"/>
      <c r="CNW246" s="21"/>
      <c r="CNX246" s="21"/>
      <c r="CNY246" s="21"/>
      <c r="CNZ246" s="21"/>
      <c r="COA246" s="21"/>
      <c r="COB246" s="21"/>
      <c r="COC246" s="21"/>
      <c r="COD246" s="21"/>
      <c r="COE246" s="21"/>
      <c r="COF246" s="21"/>
      <c r="COG246" s="21"/>
      <c r="COH246" s="21"/>
      <c r="COI246" s="21"/>
      <c r="COJ246" s="21"/>
      <c r="COK246" s="21"/>
      <c r="COL246" s="21"/>
      <c r="COM246" s="21"/>
      <c r="CON246" s="21"/>
      <c r="COO246" s="21"/>
      <c r="COP246" s="21"/>
      <c r="COQ246" s="21"/>
      <c r="COR246" s="21"/>
      <c r="COS246" s="21"/>
      <c r="COT246" s="21"/>
      <c r="COU246" s="21"/>
      <c r="COV246" s="21"/>
      <c r="COW246" s="21"/>
      <c r="COX246" s="21"/>
      <c r="COY246" s="21"/>
      <c r="COZ246" s="21"/>
      <c r="CPA246" s="21"/>
      <c r="CPB246" s="21"/>
      <c r="CPC246" s="21"/>
      <c r="CPD246" s="21"/>
      <c r="CPE246" s="21"/>
      <c r="CPF246" s="21"/>
      <c r="CPG246" s="21"/>
      <c r="CPH246" s="21"/>
      <c r="CPI246" s="21"/>
      <c r="CPJ246" s="21"/>
      <c r="CPK246" s="21"/>
      <c r="CPL246" s="21"/>
      <c r="CPM246" s="21"/>
      <c r="CPN246" s="21"/>
      <c r="CPO246" s="21"/>
      <c r="CPP246" s="21"/>
      <c r="CPQ246" s="21"/>
      <c r="CPR246" s="21"/>
      <c r="CPS246" s="21"/>
      <c r="CPT246" s="21"/>
      <c r="CPU246" s="21"/>
      <c r="CPV246" s="21"/>
      <c r="CPW246" s="21"/>
      <c r="CPX246" s="21"/>
      <c r="CPY246" s="21"/>
      <c r="CPZ246" s="21"/>
      <c r="CQA246" s="21"/>
      <c r="CQB246" s="21"/>
      <c r="CQC246" s="21"/>
      <c r="CQD246" s="21"/>
      <c r="CQE246" s="21"/>
      <c r="CQF246" s="21"/>
      <c r="CQG246" s="21"/>
      <c r="CQH246" s="21"/>
      <c r="CQI246" s="21"/>
      <c r="CQJ246" s="21"/>
      <c r="CQK246" s="21"/>
      <c r="CQL246" s="21"/>
      <c r="CQM246" s="21"/>
      <c r="CQN246" s="21"/>
      <c r="CQO246" s="21"/>
      <c r="CQP246" s="21"/>
      <c r="CQQ246" s="21"/>
      <c r="CQR246" s="21"/>
      <c r="CQS246" s="21"/>
      <c r="CQT246" s="21"/>
      <c r="CQU246" s="21"/>
      <c r="CQV246" s="21"/>
      <c r="CQW246" s="21"/>
      <c r="CQX246" s="21"/>
      <c r="CQY246" s="21"/>
      <c r="CQZ246" s="21"/>
      <c r="CRA246" s="21"/>
      <c r="CRB246" s="21"/>
      <c r="CRC246" s="21"/>
      <c r="CRD246" s="21"/>
      <c r="CRE246" s="21"/>
      <c r="CRF246" s="21"/>
      <c r="CRG246" s="21"/>
      <c r="CRH246" s="21"/>
      <c r="CRI246" s="21"/>
      <c r="CRJ246" s="21"/>
      <c r="CRK246" s="21"/>
      <c r="CRL246" s="21"/>
      <c r="CRM246" s="21"/>
      <c r="CRN246" s="21"/>
      <c r="CRO246" s="21"/>
      <c r="CRP246" s="21"/>
      <c r="CRQ246" s="21"/>
      <c r="CRR246" s="21"/>
      <c r="CRS246" s="21"/>
      <c r="CRT246" s="21"/>
      <c r="CRU246" s="21"/>
      <c r="CRV246" s="21"/>
      <c r="CRW246" s="21"/>
      <c r="CRX246" s="21"/>
      <c r="CRY246" s="21"/>
      <c r="CRZ246" s="21"/>
      <c r="CSA246" s="21"/>
      <c r="CSB246" s="21"/>
      <c r="CSC246" s="21"/>
      <c r="CSD246" s="21"/>
      <c r="CSE246" s="21"/>
      <c r="CSF246" s="21"/>
      <c r="CSG246" s="21"/>
      <c r="CSH246" s="21"/>
      <c r="CSI246" s="21"/>
      <c r="CSJ246" s="21"/>
      <c r="CSK246" s="21"/>
      <c r="CSL246" s="21"/>
      <c r="CSM246" s="21"/>
      <c r="CSN246" s="21"/>
      <c r="CSO246" s="21"/>
      <c r="CSP246" s="21"/>
      <c r="CSQ246" s="21"/>
      <c r="CSR246" s="21"/>
      <c r="CSS246" s="21"/>
      <c r="CST246" s="21"/>
      <c r="CSU246" s="21"/>
      <c r="CSV246" s="21"/>
      <c r="CSW246" s="21"/>
      <c r="CSX246" s="21"/>
      <c r="CSY246" s="21"/>
      <c r="CSZ246" s="21"/>
      <c r="CTA246" s="21"/>
      <c r="CTB246" s="21"/>
      <c r="CTC246" s="21"/>
      <c r="CTD246" s="21"/>
      <c r="CTE246" s="21"/>
      <c r="CTF246" s="21"/>
      <c r="CTG246" s="21"/>
      <c r="CTH246" s="21"/>
      <c r="CTI246" s="21"/>
      <c r="CTJ246" s="21"/>
      <c r="CTK246" s="21"/>
      <c r="CTL246" s="21"/>
      <c r="CTM246" s="21"/>
      <c r="CTN246" s="21"/>
      <c r="CTO246" s="21"/>
      <c r="CTP246" s="21"/>
      <c r="CTQ246" s="21"/>
      <c r="CTR246" s="21"/>
      <c r="CTS246" s="21"/>
      <c r="CTT246" s="21"/>
      <c r="CTU246" s="21"/>
      <c r="CTV246" s="21"/>
      <c r="CTW246" s="21"/>
      <c r="CTX246" s="21"/>
      <c r="CTY246" s="21"/>
      <c r="CTZ246" s="21"/>
      <c r="CUA246" s="21"/>
      <c r="CUB246" s="21"/>
      <c r="CUC246" s="21"/>
      <c r="CUD246" s="21"/>
      <c r="CUE246" s="21"/>
      <c r="CUF246" s="21"/>
      <c r="CUG246" s="21"/>
      <c r="CUH246" s="21"/>
      <c r="CUI246" s="21"/>
      <c r="CUJ246" s="21"/>
      <c r="CUK246" s="21"/>
      <c r="CUL246" s="21"/>
      <c r="CUM246" s="21"/>
      <c r="CUN246" s="21"/>
      <c r="CUO246" s="21"/>
      <c r="CUP246" s="21"/>
      <c r="CUQ246" s="21"/>
      <c r="CUR246" s="21"/>
      <c r="CUS246" s="21"/>
      <c r="CUT246" s="21"/>
      <c r="CUU246" s="21"/>
      <c r="CUV246" s="21"/>
      <c r="CUW246" s="21"/>
      <c r="CUX246" s="21"/>
      <c r="CUY246" s="21"/>
      <c r="CUZ246" s="21"/>
      <c r="CVA246" s="21"/>
      <c r="CVB246" s="21"/>
      <c r="CVC246" s="21"/>
      <c r="CVD246" s="21"/>
      <c r="CVE246" s="21"/>
      <c r="CVF246" s="21"/>
      <c r="CVG246" s="21"/>
      <c r="CVH246" s="21"/>
      <c r="CVI246" s="21"/>
      <c r="CVJ246" s="21"/>
      <c r="CVK246" s="21"/>
      <c r="CVL246" s="21"/>
      <c r="CVM246" s="21"/>
      <c r="CVN246" s="21"/>
      <c r="CVO246" s="21"/>
      <c r="CVP246" s="21"/>
      <c r="CVQ246" s="21"/>
      <c r="CVR246" s="21"/>
      <c r="CVS246" s="21"/>
      <c r="CVT246" s="21"/>
      <c r="CVU246" s="21"/>
      <c r="CVV246" s="21"/>
      <c r="CVW246" s="21"/>
      <c r="CVX246" s="21"/>
      <c r="CVY246" s="21"/>
      <c r="CVZ246" s="21"/>
      <c r="CWA246" s="21"/>
      <c r="CWB246" s="21"/>
      <c r="CWC246" s="21"/>
      <c r="CWD246" s="21"/>
      <c r="CWE246" s="21"/>
      <c r="CWF246" s="21"/>
      <c r="CWG246" s="21"/>
      <c r="CWH246" s="21"/>
      <c r="CWI246" s="21"/>
      <c r="CWJ246" s="21"/>
      <c r="CWK246" s="21"/>
      <c r="CWL246" s="21"/>
      <c r="CWM246" s="21"/>
      <c r="CWN246" s="21"/>
      <c r="CWO246" s="21"/>
      <c r="CWP246" s="21"/>
      <c r="CWQ246" s="21"/>
      <c r="CWR246" s="21"/>
      <c r="CWS246" s="21"/>
      <c r="CWT246" s="21"/>
      <c r="CWU246" s="21"/>
      <c r="CWV246" s="21"/>
      <c r="CWW246" s="21"/>
      <c r="CWX246" s="21"/>
      <c r="CWY246" s="21"/>
      <c r="CWZ246" s="21"/>
      <c r="CXA246" s="21"/>
      <c r="CXB246" s="21"/>
      <c r="CXC246" s="21"/>
      <c r="CXD246" s="21"/>
      <c r="CXE246" s="21"/>
      <c r="CXF246" s="21"/>
      <c r="CXG246" s="21"/>
      <c r="CXH246" s="21"/>
      <c r="CXI246" s="21"/>
      <c r="CXJ246" s="21"/>
      <c r="CXK246" s="21"/>
      <c r="CXL246" s="21"/>
      <c r="CXM246" s="21"/>
      <c r="CXN246" s="21"/>
      <c r="CXO246" s="21"/>
      <c r="CXP246" s="21"/>
      <c r="CXQ246" s="21"/>
      <c r="CXR246" s="21"/>
      <c r="CXS246" s="21"/>
      <c r="CXT246" s="21"/>
      <c r="CXU246" s="21"/>
      <c r="CXV246" s="21"/>
      <c r="CXW246" s="21"/>
      <c r="CXX246" s="21"/>
      <c r="CXY246" s="21"/>
      <c r="CXZ246" s="21"/>
      <c r="CYA246" s="21"/>
      <c r="CYB246" s="21"/>
      <c r="CYC246" s="21"/>
      <c r="CYD246" s="21"/>
      <c r="CYE246" s="21"/>
      <c r="CYF246" s="21"/>
      <c r="CYG246" s="21"/>
      <c r="CYH246" s="21"/>
      <c r="CYI246" s="21"/>
      <c r="CYJ246" s="21"/>
      <c r="CYK246" s="21"/>
      <c r="CYL246" s="21"/>
      <c r="CYM246" s="21"/>
      <c r="CYN246" s="21"/>
      <c r="CYO246" s="21"/>
      <c r="CYP246" s="21"/>
      <c r="CYQ246" s="21"/>
      <c r="CYR246" s="21"/>
      <c r="CYS246" s="21"/>
      <c r="CYT246" s="21"/>
      <c r="CYU246" s="21"/>
      <c r="CYV246" s="21"/>
      <c r="CYW246" s="21"/>
      <c r="CYX246" s="21"/>
      <c r="CYY246" s="21"/>
      <c r="CYZ246" s="21"/>
      <c r="CZA246" s="21"/>
      <c r="CZB246" s="21"/>
      <c r="CZC246" s="21"/>
      <c r="CZD246" s="21"/>
      <c r="CZE246" s="21"/>
      <c r="CZF246" s="21"/>
      <c r="CZG246" s="21"/>
      <c r="CZH246" s="21"/>
      <c r="CZI246" s="21"/>
      <c r="CZJ246" s="21"/>
      <c r="CZK246" s="21"/>
      <c r="CZL246" s="21"/>
      <c r="CZM246" s="21"/>
      <c r="CZN246" s="21"/>
      <c r="CZO246" s="21"/>
      <c r="CZP246" s="21"/>
      <c r="CZQ246" s="21"/>
      <c r="CZR246" s="21"/>
      <c r="CZS246" s="21"/>
      <c r="CZT246" s="21"/>
      <c r="CZU246" s="21"/>
      <c r="CZV246" s="21"/>
      <c r="CZW246" s="21"/>
      <c r="CZX246" s="21"/>
      <c r="CZY246" s="21"/>
      <c r="CZZ246" s="21"/>
      <c r="DAA246" s="21"/>
      <c r="DAB246" s="21"/>
      <c r="DAC246" s="21"/>
      <c r="DAD246" s="21"/>
      <c r="DAE246" s="21"/>
      <c r="DAF246" s="21"/>
      <c r="DAG246" s="21"/>
      <c r="DAH246" s="21"/>
      <c r="DAI246" s="21"/>
      <c r="DAJ246" s="21"/>
      <c r="DAK246" s="21"/>
      <c r="DAL246" s="21"/>
      <c r="DAM246" s="21"/>
      <c r="DAN246" s="21"/>
      <c r="DAO246" s="21"/>
      <c r="DAP246" s="21"/>
      <c r="DAQ246" s="21"/>
      <c r="DAR246" s="21"/>
      <c r="DAS246" s="21"/>
      <c r="DAT246" s="21"/>
      <c r="DAU246" s="21"/>
      <c r="DAV246" s="21"/>
      <c r="DAW246" s="21"/>
      <c r="DAX246" s="21"/>
      <c r="DAY246" s="21"/>
      <c r="DAZ246" s="21"/>
      <c r="DBA246" s="21"/>
      <c r="DBB246" s="21"/>
      <c r="DBC246" s="21"/>
      <c r="DBD246" s="21"/>
      <c r="DBE246" s="21"/>
      <c r="DBF246" s="21"/>
      <c r="DBG246" s="21"/>
      <c r="DBH246" s="21"/>
      <c r="DBI246" s="21"/>
      <c r="DBJ246" s="21"/>
      <c r="DBK246" s="21"/>
      <c r="DBL246" s="21"/>
      <c r="DBM246" s="21"/>
      <c r="DBN246" s="21"/>
      <c r="DBO246" s="21"/>
      <c r="DBP246" s="21"/>
      <c r="DBQ246" s="21"/>
      <c r="DBR246" s="21"/>
      <c r="DBS246" s="21"/>
      <c r="DBT246" s="21"/>
      <c r="DBU246" s="21"/>
      <c r="DBV246" s="21"/>
      <c r="DBW246" s="21"/>
      <c r="DBX246" s="21"/>
      <c r="DBY246" s="21"/>
      <c r="DBZ246" s="21"/>
      <c r="DCA246" s="21"/>
      <c r="DCB246" s="21"/>
      <c r="DCC246" s="21"/>
      <c r="DCD246" s="21"/>
      <c r="DCE246" s="21"/>
      <c r="DCF246" s="21"/>
      <c r="DCG246" s="21"/>
      <c r="DCH246" s="21"/>
      <c r="DCI246" s="21"/>
      <c r="DCJ246" s="21"/>
      <c r="DCK246" s="21"/>
      <c r="DCL246" s="21"/>
      <c r="DCM246" s="21"/>
      <c r="DCN246" s="21"/>
      <c r="DCO246" s="21"/>
      <c r="DCP246" s="21"/>
      <c r="DCQ246" s="21"/>
      <c r="DCR246" s="21"/>
      <c r="DCS246" s="21"/>
      <c r="DCT246" s="21"/>
      <c r="DCU246" s="21"/>
      <c r="DCV246" s="21"/>
      <c r="DCW246" s="21"/>
      <c r="DCX246" s="21"/>
      <c r="DCY246" s="21"/>
      <c r="DCZ246" s="21"/>
      <c r="DDA246" s="21"/>
      <c r="DDB246" s="21"/>
      <c r="DDC246" s="21"/>
      <c r="DDD246" s="21"/>
      <c r="DDE246" s="21"/>
      <c r="DDF246" s="21"/>
      <c r="DDG246" s="21"/>
      <c r="DDH246" s="21"/>
      <c r="DDI246" s="21"/>
      <c r="DDJ246" s="21"/>
      <c r="DDK246" s="21"/>
      <c r="DDL246" s="21"/>
      <c r="DDM246" s="21"/>
      <c r="DDN246" s="21"/>
      <c r="DDO246" s="21"/>
      <c r="DDP246" s="21"/>
      <c r="DDQ246" s="21"/>
      <c r="DDR246" s="21"/>
      <c r="DDS246" s="21"/>
      <c r="DDT246" s="21"/>
      <c r="DDU246" s="21"/>
      <c r="DDV246" s="21"/>
      <c r="DDW246" s="21"/>
      <c r="DDX246" s="21"/>
      <c r="DDY246" s="21"/>
      <c r="DDZ246" s="21"/>
      <c r="DEA246" s="21"/>
      <c r="DEB246" s="21"/>
      <c r="DEC246" s="21"/>
      <c r="DED246" s="21"/>
      <c r="DEE246" s="21"/>
      <c r="DEF246" s="21"/>
      <c r="DEG246" s="21"/>
      <c r="DEH246" s="21"/>
      <c r="DEI246" s="21"/>
      <c r="DEJ246" s="21"/>
      <c r="DEK246" s="21"/>
      <c r="DEL246" s="21"/>
      <c r="DEM246" s="21"/>
      <c r="DEN246" s="21"/>
      <c r="DEO246" s="21"/>
      <c r="DEP246" s="21"/>
      <c r="DEQ246" s="21"/>
      <c r="DER246" s="21"/>
      <c r="DES246" s="21"/>
      <c r="DET246" s="21"/>
      <c r="DEU246" s="21"/>
      <c r="DEV246" s="21"/>
      <c r="DEW246" s="21"/>
      <c r="DEX246" s="21"/>
      <c r="DEY246" s="21"/>
      <c r="DEZ246" s="21"/>
      <c r="DFA246" s="21"/>
      <c r="DFB246" s="21"/>
      <c r="DFC246" s="21"/>
      <c r="DFD246" s="21"/>
      <c r="DFE246" s="21"/>
      <c r="DFF246" s="21"/>
      <c r="DFG246" s="21"/>
      <c r="DFH246" s="21"/>
      <c r="DFI246" s="21"/>
      <c r="DFJ246" s="21"/>
      <c r="DFK246" s="21"/>
      <c r="DFL246" s="21"/>
      <c r="DFM246" s="21"/>
      <c r="DFN246" s="21"/>
      <c r="DFO246" s="21"/>
      <c r="DFP246" s="21"/>
      <c r="DFQ246" s="21"/>
      <c r="DFR246" s="21"/>
      <c r="DFS246" s="21"/>
      <c r="DFT246" s="21"/>
      <c r="DFU246" s="21"/>
      <c r="DFV246" s="21"/>
      <c r="DFW246" s="21"/>
      <c r="DFX246" s="21"/>
      <c r="DFY246" s="21"/>
      <c r="DFZ246" s="21"/>
      <c r="DGA246" s="21"/>
      <c r="DGB246" s="21"/>
      <c r="DGC246" s="21"/>
      <c r="DGD246" s="21"/>
      <c r="DGE246" s="21"/>
      <c r="DGF246" s="21"/>
      <c r="DGG246" s="21"/>
      <c r="DGH246" s="21"/>
      <c r="DGI246" s="21"/>
      <c r="DGJ246" s="21"/>
      <c r="DGK246" s="21"/>
      <c r="DGL246" s="21"/>
      <c r="DGM246" s="21"/>
      <c r="DGN246" s="21"/>
      <c r="DGO246" s="21"/>
      <c r="DGP246" s="21"/>
      <c r="DGQ246" s="21"/>
      <c r="DGR246" s="21"/>
      <c r="DGS246" s="21"/>
      <c r="DGT246" s="21"/>
      <c r="DGU246" s="21"/>
      <c r="DGV246" s="21"/>
      <c r="DGW246" s="21"/>
      <c r="DGX246" s="21"/>
      <c r="DGY246" s="21"/>
      <c r="DGZ246" s="21"/>
      <c r="DHA246" s="21"/>
      <c r="DHB246" s="21"/>
      <c r="DHC246" s="21"/>
      <c r="DHD246" s="21"/>
      <c r="DHE246" s="21"/>
      <c r="DHF246" s="21"/>
      <c r="DHG246" s="21"/>
      <c r="DHH246" s="21"/>
      <c r="DHI246" s="21"/>
      <c r="DHJ246" s="21"/>
      <c r="DHK246" s="21"/>
      <c r="DHL246" s="21"/>
      <c r="DHM246" s="21"/>
      <c r="DHN246" s="21"/>
      <c r="DHO246" s="21"/>
      <c r="DHP246" s="21"/>
      <c r="DHQ246" s="21"/>
      <c r="DHR246" s="21"/>
      <c r="DHS246" s="21"/>
      <c r="DHT246" s="21"/>
      <c r="DHU246" s="21"/>
      <c r="DHV246" s="21"/>
      <c r="DHW246" s="21"/>
      <c r="DHX246" s="21"/>
      <c r="DHY246" s="21"/>
      <c r="DHZ246" s="21"/>
      <c r="DIA246" s="21"/>
      <c r="DIB246" s="21"/>
      <c r="DIC246" s="21"/>
      <c r="DID246" s="21"/>
      <c r="DIE246" s="21"/>
      <c r="DIF246" s="21"/>
      <c r="DIG246" s="21"/>
      <c r="DIH246" s="21"/>
      <c r="DII246" s="21"/>
      <c r="DIJ246" s="21"/>
      <c r="DIK246" s="21"/>
      <c r="DIL246" s="21"/>
      <c r="DIM246" s="21"/>
      <c r="DIN246" s="21"/>
      <c r="DIO246" s="21"/>
      <c r="DIP246" s="21"/>
      <c r="DIQ246" s="21"/>
      <c r="DIR246" s="21"/>
      <c r="DIS246" s="21"/>
      <c r="DIT246" s="21"/>
      <c r="DIU246" s="21"/>
      <c r="DIV246" s="21"/>
      <c r="DIW246" s="21"/>
      <c r="DIX246" s="21"/>
      <c r="DIY246" s="21"/>
      <c r="DIZ246" s="21"/>
      <c r="DJA246" s="21"/>
      <c r="DJB246" s="21"/>
      <c r="DJC246" s="21"/>
      <c r="DJD246" s="21"/>
      <c r="DJE246" s="21"/>
      <c r="DJF246" s="21"/>
      <c r="DJG246" s="21"/>
      <c r="DJH246" s="21"/>
      <c r="DJI246" s="21"/>
      <c r="DJJ246" s="21"/>
      <c r="DJK246" s="21"/>
      <c r="DJL246" s="21"/>
      <c r="DJM246" s="21"/>
      <c r="DJN246" s="21"/>
      <c r="DJO246" s="21"/>
      <c r="DJP246" s="21"/>
      <c r="DJQ246" s="21"/>
      <c r="DJR246" s="21"/>
      <c r="DJS246" s="21"/>
      <c r="DJT246" s="21"/>
      <c r="DJU246" s="21"/>
      <c r="DJV246" s="21"/>
      <c r="DJW246" s="21"/>
      <c r="DJX246" s="21"/>
      <c r="DJY246" s="21"/>
      <c r="DJZ246" s="21"/>
      <c r="DKA246" s="21"/>
      <c r="DKB246" s="21"/>
      <c r="DKC246" s="21"/>
      <c r="DKD246" s="21"/>
      <c r="DKE246" s="21"/>
      <c r="DKF246" s="21"/>
      <c r="DKG246" s="21"/>
      <c r="DKH246" s="21"/>
      <c r="DKI246" s="21"/>
      <c r="DKJ246" s="21"/>
      <c r="DKK246" s="21"/>
      <c r="DKL246" s="21"/>
      <c r="DKM246" s="21"/>
      <c r="DKN246" s="21"/>
      <c r="DKO246" s="21"/>
      <c r="DKP246" s="21"/>
      <c r="DKQ246" s="21"/>
      <c r="DKR246" s="21"/>
      <c r="DKS246" s="21"/>
      <c r="DKT246" s="21"/>
      <c r="DKU246" s="21"/>
      <c r="DKV246" s="21"/>
      <c r="DKW246" s="21"/>
      <c r="DKX246" s="21"/>
      <c r="DKY246" s="21"/>
      <c r="DKZ246" s="21"/>
      <c r="DLA246" s="21"/>
      <c r="DLB246" s="21"/>
      <c r="DLC246" s="21"/>
      <c r="DLD246" s="21"/>
      <c r="DLE246" s="21"/>
      <c r="DLF246" s="21"/>
      <c r="DLG246" s="21"/>
      <c r="DLH246" s="21"/>
      <c r="DLI246" s="21"/>
      <c r="DLJ246" s="21"/>
      <c r="DLK246" s="21"/>
      <c r="DLL246" s="21"/>
      <c r="DLM246" s="21"/>
      <c r="DLN246" s="21"/>
      <c r="DLO246" s="21"/>
      <c r="DLP246" s="21"/>
      <c r="DLQ246" s="21"/>
      <c r="DLR246" s="21"/>
      <c r="DLS246" s="21"/>
      <c r="DLT246" s="21"/>
      <c r="DLU246" s="21"/>
      <c r="DLV246" s="21"/>
      <c r="DLW246" s="21"/>
      <c r="DLX246" s="21"/>
      <c r="DLY246" s="21"/>
      <c r="DLZ246" s="21"/>
      <c r="DMA246" s="21"/>
      <c r="DMB246" s="21"/>
      <c r="DMC246" s="21"/>
      <c r="DMD246" s="21"/>
      <c r="DME246" s="21"/>
      <c r="DMF246" s="21"/>
      <c r="DMG246" s="21"/>
      <c r="DMH246" s="21"/>
      <c r="DMI246" s="21"/>
      <c r="DMJ246" s="21"/>
      <c r="DMK246" s="21"/>
      <c r="DML246" s="21"/>
      <c r="DMM246" s="21"/>
      <c r="DMN246" s="21"/>
      <c r="DMO246" s="21"/>
      <c r="DMP246" s="21"/>
      <c r="DMQ246" s="21"/>
      <c r="DMR246" s="21"/>
      <c r="DMS246" s="21"/>
      <c r="DMT246" s="21"/>
      <c r="DMU246" s="21"/>
      <c r="DMV246" s="21"/>
      <c r="DMW246" s="21"/>
      <c r="DMX246" s="21"/>
      <c r="DMY246" s="21"/>
      <c r="DMZ246" s="21"/>
      <c r="DNA246" s="21"/>
      <c r="DNB246" s="21"/>
      <c r="DNC246" s="21"/>
      <c r="DND246" s="21"/>
      <c r="DNE246" s="21"/>
      <c r="DNF246" s="21"/>
      <c r="DNG246" s="21"/>
      <c r="DNH246" s="21"/>
      <c r="DNI246" s="21"/>
      <c r="DNJ246" s="21"/>
      <c r="DNK246" s="21"/>
      <c r="DNL246" s="21"/>
      <c r="DNM246" s="21"/>
      <c r="DNN246" s="21"/>
      <c r="DNO246" s="21"/>
      <c r="DNP246" s="21"/>
      <c r="DNQ246" s="21"/>
      <c r="DNR246" s="21"/>
      <c r="DNS246" s="21"/>
      <c r="DNT246" s="21"/>
      <c r="DNU246" s="21"/>
      <c r="DNV246" s="21"/>
      <c r="DNW246" s="21"/>
      <c r="DNX246" s="21"/>
      <c r="DNY246" s="21"/>
      <c r="DNZ246" s="21"/>
      <c r="DOA246" s="21"/>
      <c r="DOB246" s="21"/>
      <c r="DOC246" s="21"/>
      <c r="DOD246" s="21"/>
      <c r="DOE246" s="21"/>
      <c r="DOF246" s="21"/>
      <c r="DOG246" s="21"/>
      <c r="DOH246" s="21"/>
      <c r="DOI246" s="21"/>
      <c r="DOJ246" s="21"/>
      <c r="DOK246" s="21"/>
      <c r="DOL246" s="21"/>
      <c r="DOM246" s="21"/>
      <c r="DON246" s="21"/>
      <c r="DOO246" s="21"/>
      <c r="DOP246" s="21"/>
      <c r="DOQ246" s="21"/>
      <c r="DOR246" s="21"/>
      <c r="DOS246" s="21"/>
      <c r="DOT246" s="21"/>
      <c r="DOU246" s="21"/>
      <c r="DOV246" s="21"/>
      <c r="DOW246" s="21"/>
      <c r="DOX246" s="21"/>
      <c r="DOY246" s="21"/>
      <c r="DOZ246" s="21"/>
      <c r="DPA246" s="21"/>
      <c r="DPB246" s="21"/>
      <c r="DPC246" s="21"/>
      <c r="DPD246" s="21"/>
      <c r="DPE246" s="21"/>
      <c r="DPF246" s="21"/>
      <c r="DPG246" s="21"/>
      <c r="DPH246" s="21"/>
      <c r="DPI246" s="21"/>
      <c r="DPJ246" s="21"/>
      <c r="DPK246" s="21"/>
      <c r="DPL246" s="21"/>
      <c r="DPM246" s="21"/>
      <c r="DPN246" s="21"/>
      <c r="DPO246" s="21"/>
      <c r="DPP246" s="21"/>
      <c r="DPQ246" s="21"/>
      <c r="DPR246" s="21"/>
      <c r="DPS246" s="21"/>
      <c r="DPT246" s="21"/>
      <c r="DPU246" s="21"/>
      <c r="DPV246" s="21"/>
      <c r="DPW246" s="21"/>
      <c r="DPX246" s="21"/>
      <c r="DPY246" s="21"/>
      <c r="DPZ246" s="21"/>
      <c r="DQA246" s="21"/>
      <c r="DQB246" s="21"/>
      <c r="DQC246" s="21"/>
      <c r="DQD246" s="21"/>
      <c r="DQE246" s="21"/>
      <c r="DQF246" s="21"/>
      <c r="DQG246" s="21"/>
      <c r="DQH246" s="21"/>
      <c r="DQI246" s="21"/>
      <c r="DQJ246" s="21"/>
      <c r="DQK246" s="21"/>
      <c r="DQL246" s="21"/>
      <c r="DQM246" s="21"/>
      <c r="DQN246" s="21"/>
      <c r="DQO246" s="21"/>
      <c r="DQP246" s="21"/>
      <c r="DQQ246" s="21"/>
      <c r="DQR246" s="21"/>
      <c r="DQS246" s="21"/>
      <c r="DQT246" s="21"/>
      <c r="DQU246" s="21"/>
      <c r="DQV246" s="21"/>
      <c r="DQW246" s="21"/>
      <c r="DQX246" s="21"/>
      <c r="DQY246" s="21"/>
      <c r="DQZ246" s="21"/>
      <c r="DRA246" s="21"/>
      <c r="DRB246" s="21"/>
      <c r="DRC246" s="21"/>
      <c r="DRD246" s="21"/>
      <c r="DRE246" s="21"/>
      <c r="DRF246" s="21"/>
      <c r="DRG246" s="21"/>
      <c r="DRH246" s="21"/>
      <c r="DRI246" s="21"/>
      <c r="DRJ246" s="21"/>
      <c r="DRK246" s="21"/>
      <c r="DRL246" s="21"/>
      <c r="DRM246" s="21"/>
      <c r="DRN246" s="21"/>
      <c r="DRO246" s="21"/>
      <c r="DRP246" s="21"/>
      <c r="DRQ246" s="21"/>
      <c r="DRR246" s="21"/>
      <c r="DRS246" s="21"/>
      <c r="DRT246" s="21"/>
      <c r="DRU246" s="21"/>
      <c r="DRV246" s="21"/>
      <c r="DRW246" s="21"/>
      <c r="DRX246" s="21"/>
      <c r="DRY246" s="21"/>
      <c r="DRZ246" s="21"/>
      <c r="DSA246" s="21"/>
      <c r="DSB246" s="21"/>
      <c r="DSC246" s="21"/>
      <c r="DSD246" s="21"/>
      <c r="DSE246" s="21"/>
      <c r="DSF246" s="21"/>
      <c r="DSG246" s="21"/>
      <c r="DSH246" s="21"/>
      <c r="DSI246" s="21"/>
      <c r="DSJ246" s="21"/>
      <c r="DSK246" s="21"/>
      <c r="DSL246" s="21"/>
      <c r="DSM246" s="21"/>
      <c r="DSN246" s="21"/>
      <c r="DSO246" s="21"/>
      <c r="DSP246" s="21"/>
      <c r="DSQ246" s="21"/>
      <c r="DSR246" s="21"/>
      <c r="DSS246" s="21"/>
      <c r="DST246" s="21"/>
      <c r="DSU246" s="21"/>
      <c r="DSV246" s="21"/>
      <c r="DSW246" s="21"/>
      <c r="DSX246" s="21"/>
      <c r="DSY246" s="21"/>
      <c r="DSZ246" s="21"/>
      <c r="DTA246" s="21"/>
      <c r="DTB246" s="21"/>
      <c r="DTC246" s="21"/>
      <c r="DTD246" s="21"/>
      <c r="DTE246" s="21"/>
      <c r="DTF246" s="21"/>
      <c r="DTG246" s="21"/>
      <c r="DTH246" s="21"/>
      <c r="DTI246" s="21"/>
      <c r="DTJ246" s="21"/>
      <c r="DTK246" s="21"/>
      <c r="DTL246" s="21"/>
      <c r="DTM246" s="21"/>
      <c r="DTN246" s="21"/>
      <c r="DTO246" s="21"/>
      <c r="DTP246" s="21"/>
      <c r="DTQ246" s="21"/>
      <c r="DTR246" s="21"/>
      <c r="DTS246" s="21"/>
      <c r="DTT246" s="21"/>
      <c r="DTU246" s="21"/>
      <c r="DTV246" s="21"/>
      <c r="DTW246" s="21"/>
      <c r="DTX246" s="21"/>
      <c r="DTY246" s="21"/>
      <c r="DTZ246" s="21"/>
      <c r="DUA246" s="21"/>
      <c r="DUB246" s="21"/>
      <c r="DUC246" s="21"/>
      <c r="DUD246" s="21"/>
      <c r="DUE246" s="21"/>
      <c r="DUF246" s="21"/>
      <c r="DUG246" s="21"/>
      <c r="DUH246" s="21"/>
      <c r="DUI246" s="21"/>
      <c r="DUJ246" s="21"/>
      <c r="DUK246" s="21"/>
      <c r="DUL246" s="21"/>
      <c r="DUM246" s="21"/>
      <c r="DUN246" s="21"/>
      <c r="DUO246" s="21"/>
      <c r="DUP246" s="21"/>
      <c r="DUQ246" s="21"/>
      <c r="DUR246" s="21"/>
      <c r="DUS246" s="21"/>
      <c r="DUT246" s="21"/>
      <c r="DUU246" s="21"/>
      <c r="DUV246" s="21"/>
      <c r="DUW246" s="21"/>
      <c r="DUX246" s="21"/>
      <c r="DUY246" s="21"/>
      <c r="DUZ246" s="21"/>
      <c r="DVA246" s="21"/>
      <c r="DVB246" s="21"/>
      <c r="DVC246" s="21"/>
      <c r="DVD246" s="21"/>
      <c r="DVE246" s="21"/>
      <c r="DVF246" s="21"/>
      <c r="DVG246" s="21"/>
      <c r="DVH246" s="21"/>
      <c r="DVI246" s="21"/>
      <c r="DVJ246" s="21"/>
      <c r="DVK246" s="21"/>
      <c r="DVL246" s="21"/>
      <c r="DVM246" s="21"/>
      <c r="DVN246" s="21"/>
      <c r="DVO246" s="21"/>
      <c r="DVP246" s="21"/>
      <c r="DVQ246" s="21"/>
      <c r="DVR246" s="21"/>
      <c r="DVS246" s="21"/>
      <c r="DVT246" s="21"/>
      <c r="DVU246" s="21"/>
      <c r="DVV246" s="21"/>
      <c r="DVW246" s="21"/>
      <c r="DVX246" s="21"/>
      <c r="DVY246" s="21"/>
      <c r="DVZ246" s="21"/>
      <c r="DWA246" s="21"/>
      <c r="DWB246" s="21"/>
      <c r="DWC246" s="21"/>
      <c r="DWD246" s="21"/>
      <c r="DWE246" s="21"/>
      <c r="DWF246" s="21"/>
      <c r="DWG246" s="21"/>
      <c r="DWH246" s="21"/>
      <c r="DWI246" s="21"/>
      <c r="DWJ246" s="21"/>
      <c r="DWK246" s="21"/>
      <c r="DWL246" s="21"/>
      <c r="DWM246" s="21"/>
      <c r="DWN246" s="21"/>
      <c r="DWO246" s="21"/>
      <c r="DWP246" s="21"/>
      <c r="DWQ246" s="21"/>
      <c r="DWR246" s="21"/>
      <c r="DWS246" s="21"/>
      <c r="DWT246" s="21"/>
      <c r="DWU246" s="21"/>
      <c r="DWV246" s="21"/>
      <c r="DWW246" s="21"/>
      <c r="DWX246" s="21"/>
      <c r="DWY246" s="21"/>
      <c r="DWZ246" s="21"/>
      <c r="DXA246" s="21"/>
      <c r="DXB246" s="21"/>
      <c r="DXC246" s="21"/>
      <c r="DXD246" s="21"/>
      <c r="DXE246" s="21"/>
      <c r="DXF246" s="21"/>
      <c r="DXG246" s="21"/>
      <c r="DXH246" s="21"/>
      <c r="DXI246" s="21"/>
      <c r="DXJ246" s="21"/>
      <c r="DXK246" s="21"/>
      <c r="DXL246" s="21"/>
      <c r="DXM246" s="21"/>
      <c r="DXN246" s="21"/>
      <c r="DXO246" s="21"/>
      <c r="DXP246" s="21"/>
      <c r="DXQ246" s="21"/>
      <c r="DXR246" s="21"/>
      <c r="DXS246" s="21"/>
      <c r="DXT246" s="21"/>
      <c r="DXU246" s="21"/>
      <c r="DXV246" s="21"/>
      <c r="DXW246" s="21"/>
      <c r="DXX246" s="21"/>
      <c r="DXY246" s="21"/>
      <c r="DXZ246" s="21"/>
      <c r="DYA246" s="21"/>
      <c r="DYB246" s="21"/>
      <c r="DYC246" s="21"/>
      <c r="DYD246" s="21"/>
      <c r="DYE246" s="21"/>
      <c r="DYF246" s="21"/>
      <c r="DYG246" s="21"/>
      <c r="DYH246" s="21"/>
      <c r="DYI246" s="21"/>
      <c r="DYJ246" s="21"/>
      <c r="DYK246" s="21"/>
      <c r="DYL246" s="21"/>
      <c r="DYM246" s="21"/>
      <c r="DYN246" s="21"/>
      <c r="DYO246" s="21"/>
      <c r="DYP246" s="21"/>
      <c r="DYQ246" s="21"/>
      <c r="DYR246" s="21"/>
      <c r="DYS246" s="21"/>
      <c r="DYT246" s="21"/>
      <c r="DYU246" s="21"/>
      <c r="DYV246" s="21"/>
      <c r="DYW246" s="21"/>
      <c r="DYX246" s="21"/>
      <c r="DYY246" s="21"/>
      <c r="DYZ246" s="21"/>
      <c r="DZA246" s="21"/>
      <c r="DZB246" s="21"/>
      <c r="DZC246" s="21"/>
      <c r="DZD246" s="21"/>
      <c r="DZE246" s="21"/>
      <c r="DZF246" s="21"/>
      <c r="DZG246" s="21"/>
      <c r="DZH246" s="21"/>
      <c r="DZI246" s="21"/>
      <c r="DZJ246" s="21"/>
      <c r="DZK246" s="21"/>
      <c r="DZL246" s="21"/>
      <c r="DZM246" s="21"/>
      <c r="DZN246" s="21"/>
      <c r="DZO246" s="21"/>
      <c r="DZP246" s="21"/>
      <c r="DZQ246" s="21"/>
      <c r="DZR246" s="21"/>
      <c r="DZS246" s="21"/>
      <c r="DZT246" s="21"/>
      <c r="DZU246" s="21"/>
      <c r="DZV246" s="21"/>
      <c r="DZW246" s="21"/>
      <c r="DZX246" s="21"/>
      <c r="DZY246" s="21"/>
      <c r="DZZ246" s="21"/>
      <c r="EAA246" s="21"/>
      <c r="EAB246" s="21"/>
      <c r="EAC246" s="21"/>
      <c r="EAD246" s="21"/>
      <c r="EAE246" s="21"/>
      <c r="EAF246" s="21"/>
      <c r="EAG246" s="21"/>
      <c r="EAH246" s="21"/>
      <c r="EAI246" s="21"/>
      <c r="EAJ246" s="21"/>
      <c r="EAK246" s="21"/>
      <c r="EAL246" s="21"/>
      <c r="EAM246" s="21"/>
      <c r="EAN246" s="21"/>
      <c r="EAO246" s="21"/>
      <c r="EAP246" s="21"/>
      <c r="EAQ246" s="21"/>
      <c r="EAR246" s="21"/>
      <c r="EAS246" s="21"/>
      <c r="EAT246" s="21"/>
      <c r="EAU246" s="21"/>
      <c r="EAV246" s="21"/>
      <c r="EAW246" s="21"/>
      <c r="EAX246" s="21"/>
      <c r="EAY246" s="21"/>
      <c r="EAZ246" s="21"/>
      <c r="EBA246" s="21"/>
      <c r="EBB246" s="21"/>
      <c r="EBC246" s="21"/>
      <c r="EBD246" s="21"/>
      <c r="EBE246" s="21"/>
      <c r="EBF246" s="21"/>
      <c r="EBG246" s="21"/>
      <c r="EBH246" s="21"/>
      <c r="EBI246" s="21"/>
      <c r="EBJ246" s="21"/>
      <c r="EBK246" s="21"/>
      <c r="EBL246" s="21"/>
      <c r="EBM246" s="21"/>
      <c r="EBN246" s="21"/>
      <c r="EBO246" s="21"/>
      <c r="EBP246" s="21"/>
      <c r="EBQ246" s="21"/>
      <c r="EBR246" s="21"/>
      <c r="EBS246" s="21"/>
      <c r="EBT246" s="21"/>
      <c r="EBU246" s="21"/>
      <c r="EBV246" s="21"/>
      <c r="EBW246" s="21"/>
      <c r="EBX246" s="21"/>
      <c r="EBY246" s="21"/>
      <c r="EBZ246" s="21"/>
      <c r="ECA246" s="21"/>
      <c r="ECB246" s="21"/>
      <c r="ECC246" s="21"/>
      <c r="ECD246" s="21"/>
      <c r="ECE246" s="21"/>
      <c r="ECF246" s="21"/>
      <c r="ECG246" s="21"/>
      <c r="ECH246" s="21"/>
      <c r="ECI246" s="21"/>
      <c r="ECJ246" s="21"/>
      <c r="ECK246" s="21"/>
      <c r="ECL246" s="21"/>
      <c r="ECM246" s="21"/>
      <c r="ECN246" s="21"/>
      <c r="ECO246" s="21"/>
      <c r="ECP246" s="21"/>
      <c r="ECQ246" s="21"/>
      <c r="ECR246" s="21"/>
      <c r="ECS246" s="21"/>
      <c r="ECT246" s="21"/>
      <c r="ECU246" s="21"/>
      <c r="ECV246" s="21"/>
      <c r="ECW246" s="21"/>
      <c r="ECX246" s="21"/>
      <c r="ECY246" s="21"/>
      <c r="ECZ246" s="21"/>
      <c r="EDA246" s="21"/>
      <c r="EDB246" s="21"/>
      <c r="EDC246" s="21"/>
      <c r="EDD246" s="21"/>
      <c r="EDE246" s="21"/>
      <c r="EDF246" s="21"/>
      <c r="EDG246" s="21"/>
      <c r="EDH246" s="21"/>
      <c r="EDI246" s="21"/>
      <c r="EDJ246" s="21"/>
      <c r="EDK246" s="21"/>
      <c r="EDL246" s="21"/>
      <c r="EDM246" s="21"/>
      <c r="EDN246" s="21"/>
      <c r="EDO246" s="21"/>
      <c r="EDP246" s="21"/>
      <c r="EDQ246" s="21"/>
      <c r="EDR246" s="21"/>
      <c r="EDS246" s="21"/>
      <c r="EDT246" s="21"/>
      <c r="EDU246" s="21"/>
      <c r="EDV246" s="21"/>
      <c r="EDW246" s="21"/>
      <c r="EDX246" s="21"/>
      <c r="EDY246" s="21"/>
      <c r="EDZ246" s="21"/>
      <c r="EEA246" s="21"/>
      <c r="EEB246" s="21"/>
      <c r="EEC246" s="21"/>
      <c r="EED246" s="21"/>
      <c r="EEE246" s="21"/>
      <c r="EEF246" s="21"/>
      <c r="EEG246" s="21"/>
      <c r="EEH246" s="21"/>
      <c r="EEI246" s="21"/>
      <c r="EEJ246" s="21"/>
      <c r="EEK246" s="21"/>
      <c r="EEL246" s="21"/>
      <c r="EEM246" s="21"/>
      <c r="EEN246" s="21"/>
      <c r="EEO246" s="21"/>
      <c r="EEP246" s="21"/>
      <c r="EEQ246" s="21"/>
      <c r="EER246" s="21"/>
      <c r="EES246" s="21"/>
      <c r="EET246" s="21"/>
      <c r="EEU246" s="21"/>
      <c r="EEV246" s="21"/>
      <c r="EEW246" s="21"/>
      <c r="EEX246" s="21"/>
      <c r="EEY246" s="21"/>
      <c r="EEZ246" s="21"/>
      <c r="EFA246" s="21"/>
      <c r="EFB246" s="21"/>
      <c r="EFC246" s="21"/>
      <c r="EFD246" s="21"/>
      <c r="EFE246" s="21"/>
      <c r="EFF246" s="21"/>
      <c r="EFG246" s="21"/>
      <c r="EFH246" s="21"/>
      <c r="EFI246" s="21"/>
      <c r="EFJ246" s="21"/>
      <c r="EFK246" s="21"/>
      <c r="EFL246" s="21"/>
      <c r="EFM246" s="21"/>
      <c r="EFN246" s="21"/>
      <c r="EFO246" s="21"/>
      <c r="EFP246" s="21"/>
      <c r="EFQ246" s="21"/>
      <c r="EFR246" s="21"/>
      <c r="EFS246" s="21"/>
      <c r="EFT246" s="21"/>
      <c r="EFU246" s="21"/>
      <c r="EFV246" s="21"/>
      <c r="EFW246" s="21"/>
      <c r="EFX246" s="21"/>
      <c r="EFY246" s="21"/>
      <c r="EFZ246" s="21"/>
      <c r="EGA246" s="21"/>
      <c r="EGB246" s="21"/>
      <c r="EGC246" s="21"/>
      <c r="EGD246" s="21"/>
      <c r="EGE246" s="21"/>
      <c r="EGF246" s="21"/>
      <c r="EGG246" s="21"/>
      <c r="EGH246" s="21"/>
      <c r="EGI246" s="21"/>
      <c r="EGJ246" s="21"/>
      <c r="EGK246" s="21"/>
      <c r="EGL246" s="21"/>
      <c r="EGM246" s="21"/>
      <c r="EGN246" s="21"/>
      <c r="EGO246" s="21"/>
      <c r="EGP246" s="21"/>
      <c r="EGQ246" s="21"/>
      <c r="EGR246" s="21"/>
      <c r="EGS246" s="21"/>
      <c r="EGT246" s="21"/>
      <c r="EGU246" s="21"/>
      <c r="EGV246" s="21"/>
      <c r="EGW246" s="21"/>
      <c r="EGX246" s="21"/>
      <c r="EGY246" s="21"/>
      <c r="EGZ246" s="21"/>
      <c r="EHA246" s="21"/>
      <c r="EHB246" s="21"/>
      <c r="EHC246" s="21"/>
      <c r="EHD246" s="21"/>
      <c r="EHE246" s="21"/>
      <c r="EHF246" s="21"/>
      <c r="EHG246" s="21"/>
      <c r="EHH246" s="21"/>
      <c r="EHI246" s="21"/>
      <c r="EHJ246" s="21"/>
      <c r="EHK246" s="21"/>
      <c r="EHL246" s="21"/>
      <c r="EHM246" s="21"/>
      <c r="EHN246" s="21"/>
      <c r="EHO246" s="21"/>
      <c r="EHP246" s="21"/>
      <c r="EHQ246" s="21"/>
      <c r="EHR246" s="21"/>
      <c r="EHS246" s="21"/>
      <c r="EHT246" s="21"/>
      <c r="EHU246" s="21"/>
      <c r="EHV246" s="21"/>
      <c r="EHW246" s="21"/>
      <c r="EHX246" s="21"/>
      <c r="EHY246" s="21"/>
      <c r="EHZ246" s="21"/>
      <c r="EIA246" s="21"/>
      <c r="EIB246" s="21"/>
      <c r="EIC246" s="21"/>
      <c r="EID246" s="21"/>
      <c r="EIE246" s="21"/>
      <c r="EIF246" s="21"/>
      <c r="EIG246" s="21"/>
      <c r="EIH246" s="21"/>
      <c r="EII246" s="21"/>
      <c r="EIJ246" s="21"/>
      <c r="EIK246" s="21"/>
      <c r="EIL246" s="21"/>
      <c r="EIM246" s="21"/>
      <c r="EIN246" s="21"/>
      <c r="EIO246" s="21"/>
      <c r="EIP246" s="21"/>
      <c r="EIQ246" s="21"/>
      <c r="EIR246" s="21"/>
      <c r="EIS246" s="21"/>
      <c r="EIT246" s="21"/>
      <c r="EIU246" s="21"/>
      <c r="EIV246" s="21"/>
      <c r="EIW246" s="21"/>
      <c r="EIX246" s="21"/>
      <c r="EIY246" s="21"/>
      <c r="EIZ246" s="21"/>
      <c r="EJA246" s="21"/>
      <c r="EJB246" s="21"/>
      <c r="EJC246" s="21"/>
      <c r="EJD246" s="21"/>
      <c r="EJE246" s="21"/>
      <c r="EJF246" s="21"/>
      <c r="EJG246" s="21"/>
      <c r="EJH246" s="21"/>
      <c r="EJI246" s="21"/>
      <c r="EJJ246" s="21"/>
      <c r="EJK246" s="21"/>
      <c r="EJL246" s="21"/>
      <c r="EJM246" s="21"/>
      <c r="EJN246" s="21"/>
      <c r="EJO246" s="21"/>
      <c r="EJP246" s="21"/>
      <c r="EJQ246" s="21"/>
      <c r="EJR246" s="21"/>
      <c r="EJS246" s="21"/>
      <c r="EJT246" s="21"/>
      <c r="EJU246" s="21"/>
      <c r="EJV246" s="21"/>
      <c r="EJW246" s="21"/>
      <c r="EJX246" s="21"/>
      <c r="EJY246" s="21"/>
      <c r="EJZ246" s="21"/>
      <c r="EKA246" s="21"/>
      <c r="EKB246" s="21"/>
      <c r="EKC246" s="21"/>
      <c r="EKD246" s="21"/>
      <c r="EKE246" s="21"/>
      <c r="EKF246" s="21"/>
      <c r="EKG246" s="21"/>
      <c r="EKH246" s="21"/>
      <c r="EKI246" s="21"/>
      <c r="EKJ246" s="21"/>
      <c r="EKK246" s="21"/>
      <c r="EKL246" s="21"/>
      <c r="EKM246" s="21"/>
      <c r="EKN246" s="21"/>
      <c r="EKO246" s="21"/>
      <c r="EKP246" s="21"/>
      <c r="EKQ246" s="21"/>
      <c r="EKR246" s="21"/>
      <c r="EKS246" s="21"/>
      <c r="EKT246" s="21"/>
      <c r="EKU246" s="21"/>
      <c r="EKV246" s="21"/>
      <c r="EKW246" s="21"/>
      <c r="EKX246" s="21"/>
      <c r="EKY246" s="21"/>
      <c r="EKZ246" s="21"/>
      <c r="ELA246" s="21"/>
      <c r="ELB246" s="21"/>
      <c r="ELC246" s="21"/>
      <c r="ELD246" s="21"/>
      <c r="ELE246" s="21"/>
      <c r="ELF246" s="21"/>
      <c r="ELG246" s="21"/>
      <c r="ELH246" s="21"/>
      <c r="ELI246" s="21"/>
      <c r="ELJ246" s="21"/>
      <c r="ELK246" s="21"/>
      <c r="ELL246" s="21"/>
      <c r="ELM246" s="21"/>
      <c r="ELN246" s="21"/>
      <c r="ELO246" s="21"/>
      <c r="ELP246" s="21"/>
      <c r="ELQ246" s="21"/>
      <c r="ELR246" s="21"/>
      <c r="ELS246" s="21"/>
      <c r="ELT246" s="21"/>
      <c r="ELU246" s="21"/>
      <c r="ELV246" s="21"/>
      <c r="ELW246" s="21"/>
      <c r="ELX246" s="21"/>
      <c r="ELY246" s="21"/>
      <c r="ELZ246" s="21"/>
      <c r="EMA246" s="21"/>
      <c r="EMB246" s="21"/>
      <c r="EMC246" s="21"/>
      <c r="EMD246" s="21"/>
      <c r="EME246" s="21"/>
      <c r="EMF246" s="21"/>
      <c r="EMG246" s="21"/>
      <c r="EMH246" s="21"/>
      <c r="EMI246" s="21"/>
      <c r="EMJ246" s="21"/>
      <c r="EMK246" s="21"/>
      <c r="EML246" s="21"/>
      <c r="EMM246" s="21"/>
      <c r="EMN246" s="21"/>
      <c r="EMO246" s="21"/>
      <c r="EMP246" s="21"/>
      <c r="EMQ246" s="21"/>
      <c r="EMR246" s="21"/>
      <c r="EMS246" s="21"/>
      <c r="EMT246" s="21"/>
      <c r="EMU246" s="21"/>
      <c r="EMV246" s="21"/>
      <c r="EMW246" s="21"/>
      <c r="EMX246" s="21"/>
      <c r="EMY246" s="21"/>
      <c r="EMZ246" s="21"/>
      <c r="ENA246" s="21"/>
      <c r="ENB246" s="21"/>
      <c r="ENC246" s="21"/>
      <c r="END246" s="21"/>
      <c r="ENE246" s="21"/>
      <c r="ENF246" s="21"/>
      <c r="ENG246" s="21"/>
      <c r="ENH246" s="21"/>
      <c r="ENI246" s="21"/>
      <c r="ENJ246" s="21"/>
      <c r="ENK246" s="21"/>
      <c r="ENL246" s="21"/>
      <c r="ENM246" s="21"/>
      <c r="ENN246" s="21"/>
      <c r="ENO246" s="21"/>
      <c r="ENP246" s="21"/>
      <c r="ENQ246" s="21"/>
      <c r="ENR246" s="21"/>
      <c r="ENS246" s="21"/>
      <c r="ENT246" s="21"/>
      <c r="ENU246" s="21"/>
      <c r="ENV246" s="21"/>
      <c r="ENW246" s="21"/>
      <c r="ENX246" s="21"/>
      <c r="ENY246" s="21"/>
      <c r="ENZ246" s="21"/>
      <c r="EOA246" s="21"/>
      <c r="EOB246" s="21"/>
      <c r="EOC246" s="21"/>
      <c r="EOD246" s="21"/>
      <c r="EOE246" s="21"/>
      <c r="EOF246" s="21"/>
      <c r="EOG246" s="21"/>
      <c r="EOH246" s="21"/>
      <c r="EOI246" s="21"/>
      <c r="EOJ246" s="21"/>
      <c r="EOK246" s="21"/>
      <c r="EOL246" s="21"/>
      <c r="EOM246" s="21"/>
      <c r="EON246" s="21"/>
      <c r="EOO246" s="21"/>
      <c r="EOP246" s="21"/>
      <c r="EOQ246" s="21"/>
      <c r="EOR246" s="21"/>
      <c r="EOS246" s="21"/>
      <c r="EOT246" s="21"/>
      <c r="EOU246" s="21"/>
      <c r="EOV246" s="21"/>
      <c r="EOW246" s="21"/>
      <c r="EOX246" s="21"/>
      <c r="EOY246" s="21"/>
      <c r="EOZ246" s="21"/>
      <c r="EPA246" s="21"/>
      <c r="EPB246" s="21"/>
      <c r="EPC246" s="21"/>
      <c r="EPD246" s="21"/>
      <c r="EPE246" s="21"/>
      <c r="EPF246" s="21"/>
      <c r="EPG246" s="21"/>
      <c r="EPH246" s="21"/>
      <c r="EPI246" s="21"/>
      <c r="EPJ246" s="21"/>
      <c r="EPK246" s="21"/>
      <c r="EPL246" s="21"/>
      <c r="EPM246" s="21"/>
      <c r="EPN246" s="21"/>
      <c r="EPO246" s="21"/>
      <c r="EPP246" s="21"/>
      <c r="EPQ246" s="21"/>
      <c r="EPR246" s="21"/>
      <c r="EPS246" s="21"/>
      <c r="EPT246" s="21"/>
      <c r="EPU246" s="21"/>
      <c r="EPV246" s="21"/>
      <c r="EPW246" s="21"/>
      <c r="EPX246" s="21"/>
      <c r="EPY246" s="21"/>
      <c r="EPZ246" s="21"/>
      <c r="EQA246" s="21"/>
      <c r="EQB246" s="21"/>
      <c r="EQC246" s="21"/>
      <c r="EQD246" s="21"/>
      <c r="EQE246" s="21"/>
      <c r="EQF246" s="21"/>
      <c r="EQG246" s="21"/>
      <c r="EQH246" s="21"/>
      <c r="EQI246" s="21"/>
      <c r="EQJ246" s="21"/>
      <c r="EQK246" s="21"/>
      <c r="EQL246" s="21"/>
      <c r="EQM246" s="21"/>
      <c r="EQN246" s="21"/>
      <c r="EQO246" s="21"/>
      <c r="EQP246" s="21"/>
      <c r="EQQ246" s="21"/>
      <c r="EQR246" s="21"/>
      <c r="EQS246" s="21"/>
      <c r="EQT246" s="21"/>
      <c r="EQU246" s="21"/>
      <c r="EQV246" s="21"/>
      <c r="EQW246" s="21"/>
      <c r="EQX246" s="21"/>
      <c r="EQY246" s="21"/>
      <c r="EQZ246" s="21"/>
      <c r="ERA246" s="21"/>
      <c r="ERB246" s="21"/>
      <c r="ERC246" s="21"/>
      <c r="ERD246" s="21"/>
      <c r="ERE246" s="21"/>
      <c r="ERF246" s="21"/>
      <c r="ERG246" s="21"/>
      <c r="ERH246" s="21"/>
      <c r="ERI246" s="21"/>
      <c r="ERJ246" s="21"/>
      <c r="ERK246" s="21"/>
      <c r="ERL246" s="21"/>
      <c r="ERM246" s="21"/>
      <c r="ERN246" s="21"/>
      <c r="ERO246" s="21"/>
      <c r="ERP246" s="21"/>
      <c r="ERQ246" s="21"/>
      <c r="ERR246" s="21"/>
      <c r="ERS246" s="21"/>
      <c r="ERT246" s="21"/>
      <c r="ERU246" s="21"/>
      <c r="ERV246" s="21"/>
      <c r="ERW246" s="21"/>
      <c r="ERX246" s="21"/>
      <c r="ERY246" s="21"/>
      <c r="ERZ246" s="21"/>
      <c r="ESA246" s="21"/>
      <c r="ESB246" s="21"/>
      <c r="ESC246" s="21"/>
      <c r="ESD246" s="21"/>
      <c r="ESE246" s="21"/>
      <c r="ESF246" s="21"/>
      <c r="ESG246" s="21"/>
      <c r="ESH246" s="21"/>
      <c r="ESI246" s="21"/>
      <c r="ESJ246" s="21"/>
      <c r="ESK246" s="21"/>
      <c r="ESL246" s="21"/>
      <c r="ESM246" s="21"/>
      <c r="ESN246" s="21"/>
      <c r="ESO246" s="21"/>
      <c r="ESP246" s="21"/>
      <c r="ESQ246" s="21"/>
      <c r="ESR246" s="21"/>
      <c r="ESS246" s="21"/>
      <c r="EST246" s="21"/>
      <c r="ESU246" s="21"/>
      <c r="ESV246" s="21"/>
      <c r="ESW246" s="21"/>
      <c r="ESX246" s="21"/>
      <c r="ESY246" s="21"/>
      <c r="ESZ246" s="21"/>
      <c r="ETA246" s="21"/>
      <c r="ETB246" s="21"/>
      <c r="ETC246" s="21"/>
      <c r="ETD246" s="21"/>
      <c r="ETE246" s="21"/>
      <c r="ETF246" s="21"/>
      <c r="ETG246" s="21"/>
      <c r="ETH246" s="21"/>
      <c r="ETI246" s="21"/>
      <c r="ETJ246" s="21"/>
      <c r="ETK246" s="21"/>
      <c r="ETL246" s="21"/>
      <c r="ETM246" s="21"/>
      <c r="ETN246" s="21"/>
      <c r="ETO246" s="21"/>
      <c r="ETP246" s="21"/>
      <c r="ETQ246" s="21"/>
      <c r="ETR246" s="21"/>
      <c r="ETS246" s="21"/>
      <c r="ETT246" s="21"/>
      <c r="ETU246" s="21"/>
      <c r="ETV246" s="21"/>
      <c r="ETW246" s="21"/>
      <c r="ETX246" s="21"/>
      <c r="ETY246" s="21"/>
      <c r="ETZ246" s="21"/>
      <c r="EUA246" s="21"/>
      <c r="EUB246" s="21"/>
      <c r="EUC246" s="21"/>
      <c r="EUD246" s="21"/>
      <c r="EUE246" s="21"/>
      <c r="EUF246" s="21"/>
      <c r="EUG246" s="21"/>
      <c r="EUH246" s="21"/>
      <c r="EUI246" s="21"/>
      <c r="EUJ246" s="21"/>
      <c r="EUK246" s="21"/>
      <c r="EUL246" s="21"/>
      <c r="EUM246" s="21"/>
      <c r="EUN246" s="21"/>
      <c r="EUO246" s="21"/>
      <c r="EUP246" s="21"/>
      <c r="EUQ246" s="21"/>
      <c r="EUR246" s="21"/>
      <c r="EUS246" s="21"/>
      <c r="EUT246" s="21"/>
      <c r="EUU246" s="21"/>
      <c r="EUV246" s="21"/>
      <c r="EUW246" s="21"/>
      <c r="EUX246" s="21"/>
      <c r="EUY246" s="21"/>
      <c r="EUZ246" s="21"/>
      <c r="EVA246" s="21"/>
      <c r="EVB246" s="21"/>
      <c r="EVC246" s="21"/>
      <c r="EVD246" s="21"/>
      <c r="EVE246" s="21"/>
      <c r="EVF246" s="21"/>
      <c r="EVG246" s="21"/>
      <c r="EVH246" s="21"/>
      <c r="EVI246" s="21"/>
      <c r="EVJ246" s="21"/>
      <c r="EVK246" s="21"/>
      <c r="EVL246" s="21"/>
      <c r="EVM246" s="21"/>
      <c r="EVN246" s="21"/>
      <c r="EVO246" s="21"/>
      <c r="EVP246" s="21"/>
      <c r="EVQ246" s="21"/>
      <c r="EVR246" s="21"/>
      <c r="EVS246" s="21"/>
      <c r="EVT246" s="21"/>
      <c r="EVU246" s="21"/>
      <c r="EVV246" s="21"/>
      <c r="EVW246" s="21"/>
      <c r="EVX246" s="21"/>
      <c r="EVY246" s="21"/>
      <c r="EVZ246" s="21"/>
      <c r="EWA246" s="21"/>
      <c r="EWB246" s="21"/>
      <c r="EWC246" s="21"/>
      <c r="EWD246" s="21"/>
      <c r="EWE246" s="21"/>
      <c r="EWF246" s="21"/>
      <c r="EWG246" s="21"/>
      <c r="EWH246" s="21"/>
      <c r="EWI246" s="21"/>
      <c r="EWJ246" s="21"/>
      <c r="EWK246" s="21"/>
      <c r="EWL246" s="21"/>
      <c r="EWM246" s="21"/>
      <c r="EWN246" s="21"/>
      <c r="EWO246" s="21"/>
      <c r="EWP246" s="21"/>
      <c r="EWQ246" s="21"/>
      <c r="EWR246" s="21"/>
      <c r="EWS246" s="21"/>
      <c r="EWT246" s="21"/>
      <c r="EWU246" s="21"/>
      <c r="EWV246" s="21"/>
      <c r="EWW246" s="21"/>
      <c r="EWX246" s="21"/>
      <c r="EWY246" s="21"/>
      <c r="EWZ246" s="21"/>
      <c r="EXA246" s="21"/>
      <c r="EXB246" s="21"/>
      <c r="EXC246" s="21"/>
      <c r="EXD246" s="21"/>
      <c r="EXE246" s="21"/>
      <c r="EXF246" s="21"/>
      <c r="EXG246" s="21"/>
      <c r="EXH246" s="21"/>
      <c r="EXI246" s="21"/>
      <c r="EXJ246" s="21"/>
      <c r="EXK246" s="21"/>
      <c r="EXL246" s="21"/>
      <c r="EXM246" s="21"/>
      <c r="EXN246" s="21"/>
      <c r="EXO246" s="21"/>
      <c r="EXP246" s="21"/>
      <c r="EXQ246" s="21"/>
      <c r="EXR246" s="21"/>
      <c r="EXS246" s="21"/>
      <c r="EXT246" s="21"/>
      <c r="EXU246" s="21"/>
      <c r="EXV246" s="21"/>
      <c r="EXW246" s="21"/>
      <c r="EXX246" s="21"/>
      <c r="EXY246" s="21"/>
      <c r="EXZ246" s="21"/>
      <c r="EYA246" s="21"/>
      <c r="EYB246" s="21"/>
      <c r="EYC246" s="21"/>
      <c r="EYD246" s="21"/>
      <c r="EYE246" s="21"/>
      <c r="EYF246" s="21"/>
      <c r="EYG246" s="21"/>
      <c r="EYH246" s="21"/>
      <c r="EYI246" s="21"/>
      <c r="EYJ246" s="21"/>
      <c r="EYK246" s="21"/>
      <c r="EYL246" s="21"/>
      <c r="EYM246" s="21"/>
      <c r="EYN246" s="21"/>
      <c r="EYO246" s="21"/>
      <c r="EYP246" s="21"/>
      <c r="EYQ246" s="21"/>
      <c r="EYR246" s="21"/>
      <c r="EYS246" s="21"/>
      <c r="EYT246" s="21"/>
      <c r="EYU246" s="21"/>
      <c r="EYV246" s="21"/>
      <c r="EYW246" s="21"/>
      <c r="EYX246" s="21"/>
      <c r="EYY246" s="21"/>
      <c r="EYZ246" s="21"/>
      <c r="EZA246" s="21"/>
      <c r="EZB246" s="21"/>
      <c r="EZC246" s="21"/>
      <c r="EZD246" s="21"/>
      <c r="EZE246" s="21"/>
      <c r="EZF246" s="21"/>
      <c r="EZG246" s="21"/>
      <c r="EZH246" s="21"/>
      <c r="EZI246" s="21"/>
      <c r="EZJ246" s="21"/>
      <c r="EZK246" s="21"/>
      <c r="EZL246" s="21"/>
      <c r="EZM246" s="21"/>
      <c r="EZN246" s="21"/>
      <c r="EZO246" s="21"/>
      <c r="EZP246" s="21"/>
      <c r="EZQ246" s="21"/>
      <c r="EZR246" s="21"/>
      <c r="EZS246" s="21"/>
      <c r="EZT246" s="21"/>
      <c r="EZU246" s="21"/>
      <c r="EZV246" s="21"/>
      <c r="EZW246" s="21"/>
      <c r="EZX246" s="21"/>
      <c r="EZY246" s="21"/>
      <c r="EZZ246" s="21"/>
      <c r="FAA246" s="21"/>
      <c r="FAB246" s="21"/>
      <c r="FAC246" s="21"/>
      <c r="FAD246" s="21"/>
      <c r="FAE246" s="21"/>
      <c r="FAF246" s="21"/>
      <c r="FAG246" s="21"/>
      <c r="FAH246" s="21"/>
      <c r="FAI246" s="21"/>
      <c r="FAJ246" s="21"/>
      <c r="FAK246" s="21"/>
      <c r="FAL246" s="21"/>
      <c r="FAM246" s="21"/>
      <c r="FAN246" s="21"/>
      <c r="FAO246" s="21"/>
      <c r="FAP246" s="21"/>
      <c r="FAQ246" s="21"/>
      <c r="FAR246" s="21"/>
      <c r="FAS246" s="21"/>
      <c r="FAT246" s="21"/>
      <c r="FAU246" s="21"/>
      <c r="FAV246" s="21"/>
      <c r="FAW246" s="21"/>
      <c r="FAX246" s="21"/>
      <c r="FAY246" s="21"/>
      <c r="FAZ246" s="21"/>
      <c r="FBA246" s="21"/>
      <c r="FBB246" s="21"/>
      <c r="FBC246" s="21"/>
      <c r="FBD246" s="21"/>
      <c r="FBE246" s="21"/>
      <c r="FBF246" s="21"/>
      <c r="FBG246" s="21"/>
      <c r="FBH246" s="21"/>
      <c r="FBI246" s="21"/>
      <c r="FBJ246" s="21"/>
      <c r="FBK246" s="21"/>
      <c r="FBL246" s="21"/>
      <c r="FBM246" s="21"/>
      <c r="FBN246" s="21"/>
      <c r="FBO246" s="21"/>
      <c r="FBP246" s="21"/>
      <c r="FBQ246" s="21"/>
      <c r="FBR246" s="21"/>
      <c r="FBS246" s="21"/>
      <c r="FBT246" s="21"/>
      <c r="FBU246" s="21"/>
      <c r="FBV246" s="21"/>
      <c r="FBW246" s="21"/>
      <c r="FBX246" s="21"/>
      <c r="FBY246" s="21"/>
      <c r="FBZ246" s="21"/>
      <c r="FCA246" s="21"/>
      <c r="FCB246" s="21"/>
      <c r="FCC246" s="21"/>
      <c r="FCD246" s="21"/>
      <c r="FCE246" s="21"/>
      <c r="FCF246" s="21"/>
      <c r="FCG246" s="21"/>
      <c r="FCH246" s="21"/>
      <c r="FCI246" s="21"/>
      <c r="FCJ246" s="21"/>
      <c r="FCK246" s="21"/>
      <c r="FCL246" s="21"/>
      <c r="FCM246" s="21"/>
      <c r="FCN246" s="21"/>
      <c r="FCO246" s="21"/>
      <c r="FCP246" s="21"/>
      <c r="FCQ246" s="21"/>
      <c r="FCR246" s="21"/>
      <c r="FCS246" s="21"/>
      <c r="FCT246" s="21"/>
      <c r="FCU246" s="21"/>
      <c r="FCV246" s="21"/>
      <c r="FCW246" s="21"/>
      <c r="FCX246" s="21"/>
      <c r="FCY246" s="21"/>
      <c r="FCZ246" s="21"/>
      <c r="FDA246" s="21"/>
      <c r="FDB246" s="21"/>
      <c r="FDC246" s="21"/>
      <c r="FDD246" s="21"/>
      <c r="FDE246" s="21"/>
      <c r="FDF246" s="21"/>
      <c r="FDG246" s="21"/>
      <c r="FDH246" s="21"/>
      <c r="FDI246" s="21"/>
      <c r="FDJ246" s="21"/>
      <c r="FDK246" s="21"/>
      <c r="FDL246" s="21"/>
      <c r="FDM246" s="21"/>
      <c r="FDN246" s="21"/>
      <c r="FDO246" s="21"/>
      <c r="FDP246" s="21"/>
      <c r="FDQ246" s="21"/>
      <c r="FDR246" s="21"/>
      <c r="FDS246" s="21"/>
      <c r="FDT246" s="21"/>
      <c r="FDU246" s="21"/>
      <c r="FDV246" s="21"/>
      <c r="FDW246" s="21"/>
      <c r="FDX246" s="21"/>
      <c r="FDY246" s="21"/>
      <c r="FDZ246" s="21"/>
      <c r="FEA246" s="21"/>
      <c r="FEB246" s="21"/>
      <c r="FEC246" s="21"/>
      <c r="FED246" s="21"/>
      <c r="FEE246" s="21"/>
      <c r="FEF246" s="21"/>
      <c r="FEG246" s="21"/>
      <c r="FEH246" s="21"/>
      <c r="FEI246" s="21"/>
      <c r="FEJ246" s="21"/>
      <c r="FEK246" s="21"/>
      <c r="FEL246" s="21"/>
      <c r="FEM246" s="21"/>
      <c r="FEN246" s="21"/>
      <c r="FEO246" s="21"/>
      <c r="FEP246" s="21"/>
      <c r="FEQ246" s="21"/>
      <c r="FER246" s="21"/>
      <c r="FES246" s="21"/>
      <c r="FET246" s="21"/>
      <c r="FEU246" s="21"/>
      <c r="FEV246" s="21"/>
      <c r="FEW246" s="21"/>
      <c r="FEX246" s="21"/>
      <c r="FEY246" s="21"/>
      <c r="FEZ246" s="21"/>
      <c r="FFA246" s="21"/>
      <c r="FFB246" s="21"/>
      <c r="FFC246" s="21"/>
      <c r="FFD246" s="21"/>
      <c r="FFE246" s="21"/>
      <c r="FFF246" s="21"/>
      <c r="FFG246" s="21"/>
      <c r="FFH246" s="21"/>
      <c r="FFI246" s="21"/>
      <c r="FFJ246" s="21"/>
      <c r="FFK246" s="21"/>
      <c r="FFL246" s="21"/>
      <c r="FFM246" s="21"/>
      <c r="FFN246" s="21"/>
      <c r="FFO246" s="21"/>
      <c r="FFP246" s="21"/>
      <c r="FFQ246" s="21"/>
      <c r="FFR246" s="21"/>
      <c r="FFS246" s="21"/>
      <c r="FFT246" s="21"/>
      <c r="FFU246" s="21"/>
      <c r="FFV246" s="21"/>
      <c r="FFW246" s="21"/>
      <c r="FFX246" s="21"/>
      <c r="FFY246" s="21"/>
      <c r="FFZ246" s="21"/>
      <c r="FGA246" s="21"/>
      <c r="FGB246" s="21"/>
      <c r="FGC246" s="21"/>
      <c r="FGD246" s="21"/>
      <c r="FGE246" s="21"/>
      <c r="FGF246" s="21"/>
      <c r="FGG246" s="21"/>
      <c r="FGH246" s="21"/>
      <c r="FGI246" s="21"/>
      <c r="FGJ246" s="21"/>
      <c r="FGK246" s="21"/>
      <c r="FGL246" s="21"/>
      <c r="FGM246" s="21"/>
      <c r="FGN246" s="21"/>
      <c r="FGO246" s="21"/>
      <c r="FGP246" s="21"/>
      <c r="FGQ246" s="21"/>
      <c r="FGR246" s="21"/>
      <c r="FGS246" s="21"/>
      <c r="FGT246" s="21"/>
      <c r="FGU246" s="21"/>
      <c r="FGV246" s="21"/>
      <c r="FGW246" s="21"/>
      <c r="FGX246" s="21"/>
      <c r="FGY246" s="21"/>
      <c r="FGZ246" s="21"/>
      <c r="FHA246" s="21"/>
      <c r="FHB246" s="21"/>
      <c r="FHC246" s="21"/>
      <c r="FHD246" s="21"/>
      <c r="FHE246" s="21"/>
      <c r="FHF246" s="21"/>
      <c r="FHG246" s="21"/>
      <c r="FHH246" s="21"/>
      <c r="FHI246" s="21"/>
      <c r="FHJ246" s="21"/>
      <c r="FHK246" s="21"/>
      <c r="FHL246" s="21"/>
      <c r="FHM246" s="21"/>
      <c r="FHN246" s="21"/>
      <c r="FHO246" s="21"/>
      <c r="FHP246" s="21"/>
      <c r="FHQ246" s="21"/>
      <c r="FHR246" s="21"/>
      <c r="FHS246" s="21"/>
      <c r="FHT246" s="21"/>
      <c r="FHU246" s="21"/>
      <c r="FHV246" s="21"/>
      <c r="FHW246" s="21"/>
      <c r="FHX246" s="21"/>
      <c r="FHY246" s="21"/>
      <c r="FHZ246" s="21"/>
      <c r="FIA246" s="21"/>
      <c r="FIB246" s="21"/>
      <c r="FIC246" s="21"/>
      <c r="FID246" s="21"/>
      <c r="FIE246" s="21"/>
      <c r="FIF246" s="21"/>
      <c r="FIG246" s="21"/>
      <c r="FIH246" s="21"/>
      <c r="FII246" s="21"/>
      <c r="FIJ246" s="21"/>
      <c r="FIK246" s="21"/>
      <c r="FIL246" s="21"/>
      <c r="FIM246" s="21"/>
      <c r="FIN246" s="21"/>
      <c r="FIO246" s="21"/>
      <c r="FIP246" s="21"/>
      <c r="FIQ246" s="21"/>
      <c r="FIR246" s="21"/>
      <c r="FIS246" s="21"/>
      <c r="FIT246" s="21"/>
      <c r="FIU246" s="21"/>
      <c r="FIV246" s="21"/>
      <c r="FIW246" s="21"/>
      <c r="FIX246" s="21"/>
      <c r="FIY246" s="21"/>
      <c r="FIZ246" s="21"/>
      <c r="FJA246" s="21"/>
      <c r="FJB246" s="21"/>
      <c r="FJC246" s="21"/>
      <c r="FJD246" s="21"/>
      <c r="FJE246" s="21"/>
      <c r="FJF246" s="21"/>
      <c r="FJG246" s="21"/>
      <c r="FJH246" s="21"/>
      <c r="FJI246" s="21"/>
      <c r="FJJ246" s="21"/>
      <c r="FJK246" s="21"/>
      <c r="FJL246" s="21"/>
      <c r="FJM246" s="21"/>
      <c r="FJN246" s="21"/>
      <c r="FJO246" s="21"/>
      <c r="FJP246" s="21"/>
      <c r="FJQ246" s="21"/>
      <c r="FJR246" s="21"/>
      <c r="FJS246" s="21"/>
      <c r="FJT246" s="21"/>
      <c r="FJU246" s="21"/>
      <c r="FJV246" s="21"/>
      <c r="FJW246" s="21"/>
      <c r="FJX246" s="21"/>
      <c r="FJY246" s="21"/>
      <c r="FJZ246" s="21"/>
      <c r="FKA246" s="21"/>
      <c r="FKB246" s="21"/>
      <c r="FKC246" s="21"/>
      <c r="FKD246" s="21"/>
      <c r="FKE246" s="21"/>
      <c r="FKF246" s="21"/>
      <c r="FKG246" s="21"/>
      <c r="FKH246" s="21"/>
      <c r="FKI246" s="21"/>
      <c r="FKJ246" s="21"/>
      <c r="FKK246" s="21"/>
      <c r="FKL246" s="21"/>
      <c r="FKM246" s="21"/>
      <c r="FKN246" s="21"/>
      <c r="FKO246" s="21"/>
      <c r="FKP246" s="21"/>
      <c r="FKQ246" s="21"/>
      <c r="FKR246" s="21"/>
      <c r="FKS246" s="21"/>
      <c r="FKT246" s="21"/>
      <c r="FKU246" s="21"/>
      <c r="FKV246" s="21"/>
      <c r="FKW246" s="21"/>
      <c r="FKX246" s="21"/>
      <c r="FKY246" s="21"/>
      <c r="FKZ246" s="21"/>
      <c r="FLA246" s="21"/>
      <c r="FLB246" s="21"/>
      <c r="FLC246" s="21"/>
      <c r="FLD246" s="21"/>
      <c r="FLE246" s="21"/>
      <c r="FLF246" s="21"/>
      <c r="FLG246" s="21"/>
      <c r="FLH246" s="21"/>
      <c r="FLI246" s="21"/>
      <c r="FLJ246" s="21"/>
      <c r="FLK246" s="21"/>
      <c r="FLL246" s="21"/>
      <c r="FLM246" s="21"/>
      <c r="FLN246" s="21"/>
      <c r="FLO246" s="21"/>
      <c r="FLP246" s="21"/>
      <c r="FLQ246" s="21"/>
      <c r="FLR246" s="21"/>
      <c r="FLS246" s="21"/>
      <c r="FLT246" s="21"/>
      <c r="FLU246" s="21"/>
      <c r="FLV246" s="21"/>
      <c r="FLW246" s="21"/>
      <c r="FLX246" s="21"/>
      <c r="FLY246" s="21"/>
      <c r="FLZ246" s="21"/>
      <c r="FMA246" s="21"/>
      <c r="FMB246" s="21"/>
      <c r="FMC246" s="21"/>
      <c r="FMD246" s="21"/>
      <c r="FME246" s="21"/>
      <c r="FMF246" s="21"/>
      <c r="FMG246" s="21"/>
      <c r="FMH246" s="21"/>
      <c r="FMI246" s="21"/>
      <c r="FMJ246" s="21"/>
      <c r="FMK246" s="21"/>
      <c r="FML246" s="21"/>
      <c r="FMM246" s="21"/>
      <c r="FMN246" s="21"/>
      <c r="FMO246" s="21"/>
      <c r="FMP246" s="21"/>
      <c r="FMQ246" s="21"/>
      <c r="FMR246" s="21"/>
      <c r="FMS246" s="21"/>
      <c r="FMT246" s="21"/>
      <c r="FMU246" s="21"/>
      <c r="FMV246" s="21"/>
      <c r="FMW246" s="21"/>
      <c r="FMX246" s="21"/>
      <c r="FMY246" s="21"/>
      <c r="FMZ246" s="21"/>
      <c r="FNA246" s="21"/>
      <c r="FNB246" s="21"/>
      <c r="FNC246" s="21"/>
      <c r="FND246" s="21"/>
      <c r="FNE246" s="21"/>
      <c r="FNF246" s="21"/>
      <c r="FNG246" s="21"/>
      <c r="FNH246" s="21"/>
      <c r="FNI246" s="21"/>
      <c r="FNJ246" s="21"/>
      <c r="FNK246" s="21"/>
      <c r="FNL246" s="21"/>
      <c r="FNM246" s="21"/>
      <c r="FNN246" s="21"/>
      <c r="FNO246" s="21"/>
      <c r="FNP246" s="21"/>
      <c r="FNQ246" s="21"/>
      <c r="FNR246" s="21"/>
      <c r="FNS246" s="21"/>
      <c r="FNT246" s="21"/>
      <c r="FNU246" s="21"/>
      <c r="FNV246" s="21"/>
      <c r="FNW246" s="21"/>
      <c r="FNX246" s="21"/>
      <c r="FNY246" s="21"/>
      <c r="FNZ246" s="21"/>
      <c r="FOA246" s="21"/>
      <c r="FOB246" s="21"/>
      <c r="FOC246" s="21"/>
      <c r="FOD246" s="21"/>
      <c r="FOE246" s="21"/>
      <c r="FOF246" s="21"/>
      <c r="FOG246" s="21"/>
      <c r="FOH246" s="21"/>
      <c r="FOI246" s="21"/>
      <c r="FOJ246" s="21"/>
      <c r="FOK246" s="21"/>
      <c r="FOL246" s="21"/>
      <c r="FOM246" s="21"/>
      <c r="FON246" s="21"/>
      <c r="FOO246" s="21"/>
      <c r="FOP246" s="21"/>
      <c r="FOQ246" s="21"/>
      <c r="FOR246" s="21"/>
      <c r="FOS246" s="21"/>
      <c r="FOT246" s="21"/>
      <c r="FOU246" s="21"/>
      <c r="FOV246" s="21"/>
      <c r="FOW246" s="21"/>
      <c r="FOX246" s="21"/>
      <c r="FOY246" s="21"/>
      <c r="FOZ246" s="21"/>
      <c r="FPA246" s="21"/>
      <c r="FPB246" s="21"/>
      <c r="FPC246" s="21"/>
      <c r="FPD246" s="21"/>
      <c r="FPE246" s="21"/>
      <c r="FPF246" s="21"/>
      <c r="FPG246" s="21"/>
      <c r="FPH246" s="21"/>
      <c r="FPI246" s="21"/>
      <c r="FPJ246" s="21"/>
      <c r="FPK246" s="21"/>
      <c r="FPL246" s="21"/>
      <c r="FPM246" s="21"/>
      <c r="FPN246" s="21"/>
      <c r="FPO246" s="21"/>
      <c r="FPP246" s="21"/>
      <c r="FPQ246" s="21"/>
      <c r="FPR246" s="21"/>
      <c r="FPS246" s="21"/>
      <c r="FPT246" s="21"/>
      <c r="FPU246" s="21"/>
      <c r="FPV246" s="21"/>
      <c r="FPW246" s="21"/>
      <c r="FPX246" s="21"/>
      <c r="FPY246" s="21"/>
      <c r="FPZ246" s="21"/>
      <c r="FQA246" s="21"/>
      <c r="FQB246" s="21"/>
      <c r="FQC246" s="21"/>
      <c r="FQD246" s="21"/>
      <c r="FQE246" s="21"/>
      <c r="FQF246" s="21"/>
      <c r="FQG246" s="21"/>
      <c r="FQH246" s="21"/>
      <c r="FQI246" s="21"/>
      <c r="FQJ246" s="21"/>
      <c r="FQK246" s="21"/>
      <c r="FQL246" s="21"/>
      <c r="FQM246" s="21"/>
      <c r="FQN246" s="21"/>
      <c r="FQO246" s="21"/>
      <c r="FQP246" s="21"/>
      <c r="FQQ246" s="21"/>
      <c r="FQR246" s="21"/>
      <c r="FQS246" s="21"/>
      <c r="FQT246" s="21"/>
      <c r="FQU246" s="21"/>
      <c r="FQV246" s="21"/>
      <c r="FQW246" s="21"/>
      <c r="FQX246" s="21"/>
      <c r="FQY246" s="21"/>
      <c r="FQZ246" s="21"/>
      <c r="FRA246" s="21"/>
      <c r="FRB246" s="21"/>
      <c r="FRC246" s="21"/>
      <c r="FRD246" s="21"/>
      <c r="FRE246" s="21"/>
      <c r="FRF246" s="21"/>
      <c r="FRG246" s="21"/>
      <c r="FRH246" s="21"/>
      <c r="FRI246" s="21"/>
      <c r="FRJ246" s="21"/>
      <c r="FRK246" s="21"/>
      <c r="FRL246" s="21"/>
      <c r="FRM246" s="21"/>
      <c r="FRN246" s="21"/>
      <c r="FRO246" s="21"/>
      <c r="FRP246" s="21"/>
      <c r="FRQ246" s="21"/>
      <c r="FRR246" s="21"/>
      <c r="FRS246" s="21"/>
      <c r="FRT246" s="21"/>
      <c r="FRU246" s="21"/>
      <c r="FRV246" s="21"/>
      <c r="FRW246" s="21"/>
      <c r="FRX246" s="21"/>
      <c r="FRY246" s="21"/>
      <c r="FRZ246" s="21"/>
      <c r="FSA246" s="21"/>
      <c r="FSB246" s="21"/>
      <c r="FSC246" s="21"/>
      <c r="FSD246" s="21"/>
      <c r="FSE246" s="21"/>
      <c r="FSF246" s="21"/>
      <c r="FSG246" s="21"/>
      <c r="FSH246" s="21"/>
      <c r="FSI246" s="21"/>
      <c r="FSJ246" s="21"/>
      <c r="FSK246" s="21"/>
      <c r="FSL246" s="21"/>
      <c r="FSM246" s="21"/>
      <c r="FSN246" s="21"/>
      <c r="FSO246" s="21"/>
      <c r="FSP246" s="21"/>
      <c r="FSQ246" s="21"/>
      <c r="FSR246" s="21"/>
      <c r="FSS246" s="21"/>
      <c r="FST246" s="21"/>
      <c r="FSU246" s="21"/>
      <c r="FSV246" s="21"/>
      <c r="FSW246" s="21"/>
      <c r="FSX246" s="21"/>
      <c r="FSY246" s="21"/>
      <c r="FSZ246" s="21"/>
      <c r="FTA246" s="21"/>
      <c r="FTB246" s="21"/>
      <c r="FTC246" s="21"/>
      <c r="FTD246" s="21"/>
      <c r="FTE246" s="21"/>
      <c r="FTF246" s="21"/>
      <c r="FTG246" s="21"/>
      <c r="FTH246" s="21"/>
      <c r="FTI246" s="21"/>
      <c r="FTJ246" s="21"/>
      <c r="FTK246" s="21"/>
      <c r="FTL246" s="21"/>
      <c r="FTM246" s="21"/>
      <c r="FTN246" s="21"/>
      <c r="FTO246" s="21"/>
      <c r="FTP246" s="21"/>
      <c r="FTQ246" s="21"/>
      <c r="FTR246" s="21"/>
      <c r="FTS246" s="21"/>
      <c r="FTT246" s="21"/>
      <c r="FTU246" s="21"/>
      <c r="FTV246" s="21"/>
      <c r="FTW246" s="21"/>
      <c r="FTX246" s="21"/>
      <c r="FTY246" s="21"/>
      <c r="FTZ246" s="21"/>
      <c r="FUA246" s="21"/>
      <c r="FUB246" s="21"/>
      <c r="FUC246" s="21"/>
      <c r="FUD246" s="21"/>
      <c r="FUE246" s="21"/>
      <c r="FUF246" s="21"/>
      <c r="FUG246" s="21"/>
      <c r="FUH246" s="21"/>
      <c r="FUI246" s="21"/>
      <c r="FUJ246" s="21"/>
      <c r="FUK246" s="21"/>
      <c r="FUL246" s="21"/>
      <c r="FUM246" s="21"/>
      <c r="FUN246" s="21"/>
      <c r="FUO246" s="21"/>
      <c r="FUP246" s="21"/>
      <c r="FUQ246" s="21"/>
      <c r="FUR246" s="21"/>
      <c r="FUS246" s="21"/>
      <c r="FUT246" s="21"/>
      <c r="FUU246" s="21"/>
      <c r="FUV246" s="21"/>
      <c r="FUW246" s="21"/>
      <c r="FUX246" s="21"/>
      <c r="FUY246" s="21"/>
      <c r="FUZ246" s="21"/>
      <c r="FVA246" s="21"/>
      <c r="FVB246" s="21"/>
      <c r="FVC246" s="21"/>
      <c r="FVD246" s="21"/>
      <c r="FVE246" s="21"/>
      <c r="FVF246" s="21"/>
      <c r="FVG246" s="21"/>
      <c r="FVH246" s="21"/>
      <c r="FVI246" s="21"/>
      <c r="FVJ246" s="21"/>
      <c r="FVK246" s="21"/>
      <c r="FVL246" s="21"/>
      <c r="FVM246" s="21"/>
      <c r="FVN246" s="21"/>
      <c r="FVO246" s="21"/>
      <c r="FVP246" s="21"/>
      <c r="FVQ246" s="21"/>
      <c r="FVR246" s="21"/>
      <c r="FVS246" s="21"/>
      <c r="FVT246" s="21"/>
      <c r="FVU246" s="21"/>
      <c r="FVV246" s="21"/>
      <c r="FVW246" s="21"/>
      <c r="FVX246" s="21"/>
      <c r="FVY246" s="21"/>
      <c r="FVZ246" s="21"/>
      <c r="FWA246" s="21"/>
      <c r="FWB246" s="21"/>
      <c r="FWC246" s="21"/>
      <c r="FWD246" s="21"/>
      <c r="FWE246" s="21"/>
      <c r="FWF246" s="21"/>
      <c r="FWG246" s="21"/>
      <c r="FWH246" s="21"/>
      <c r="FWI246" s="21"/>
      <c r="FWJ246" s="21"/>
      <c r="FWK246" s="21"/>
      <c r="FWL246" s="21"/>
      <c r="FWM246" s="21"/>
      <c r="FWN246" s="21"/>
      <c r="FWO246" s="21"/>
      <c r="FWP246" s="21"/>
      <c r="FWQ246" s="21"/>
      <c r="FWR246" s="21"/>
      <c r="FWS246" s="21"/>
      <c r="FWT246" s="21"/>
      <c r="FWU246" s="21"/>
      <c r="FWV246" s="21"/>
      <c r="FWW246" s="21"/>
      <c r="FWX246" s="21"/>
      <c r="FWY246" s="21"/>
      <c r="FWZ246" s="21"/>
      <c r="FXA246" s="21"/>
      <c r="FXB246" s="21"/>
      <c r="FXC246" s="21"/>
      <c r="FXD246" s="21"/>
      <c r="FXE246" s="21"/>
      <c r="FXF246" s="21"/>
      <c r="FXG246" s="21"/>
      <c r="FXH246" s="21"/>
      <c r="FXI246" s="21"/>
      <c r="FXJ246" s="21"/>
      <c r="FXK246" s="21"/>
      <c r="FXL246" s="21"/>
      <c r="FXM246" s="21"/>
      <c r="FXN246" s="21"/>
      <c r="FXO246" s="21"/>
      <c r="FXP246" s="21"/>
      <c r="FXQ246" s="21"/>
      <c r="FXR246" s="21"/>
      <c r="FXS246" s="21"/>
      <c r="FXT246" s="21"/>
      <c r="FXU246" s="21"/>
      <c r="FXV246" s="21"/>
      <c r="FXW246" s="21"/>
      <c r="FXX246" s="21"/>
      <c r="FXY246" s="21"/>
      <c r="FXZ246" s="21"/>
      <c r="FYA246" s="21"/>
      <c r="FYB246" s="21"/>
      <c r="FYC246" s="21"/>
      <c r="FYD246" s="21"/>
      <c r="FYE246" s="21"/>
      <c r="FYF246" s="21"/>
      <c r="FYG246" s="21"/>
      <c r="FYH246" s="21"/>
      <c r="FYI246" s="21"/>
      <c r="FYJ246" s="21"/>
      <c r="FYK246" s="21"/>
      <c r="FYL246" s="21"/>
      <c r="FYM246" s="21"/>
      <c r="FYN246" s="21"/>
      <c r="FYO246" s="21"/>
      <c r="FYP246" s="21"/>
      <c r="FYQ246" s="21"/>
      <c r="FYR246" s="21"/>
      <c r="FYS246" s="21"/>
      <c r="FYT246" s="21"/>
      <c r="FYU246" s="21"/>
      <c r="FYV246" s="21"/>
      <c r="FYW246" s="21"/>
      <c r="FYX246" s="21"/>
      <c r="FYY246" s="21"/>
      <c r="FYZ246" s="21"/>
      <c r="FZA246" s="21"/>
      <c r="FZB246" s="21"/>
      <c r="FZC246" s="21"/>
      <c r="FZD246" s="21"/>
      <c r="FZE246" s="21"/>
      <c r="FZF246" s="21"/>
      <c r="FZG246" s="21"/>
      <c r="FZH246" s="21"/>
      <c r="FZI246" s="21"/>
      <c r="FZJ246" s="21"/>
      <c r="FZK246" s="21"/>
      <c r="FZL246" s="21"/>
      <c r="FZM246" s="21"/>
      <c r="FZN246" s="21"/>
      <c r="FZO246" s="21"/>
      <c r="FZP246" s="21"/>
      <c r="FZQ246" s="21"/>
      <c r="FZR246" s="21"/>
      <c r="FZS246" s="21"/>
      <c r="FZT246" s="21"/>
      <c r="FZU246" s="21"/>
      <c r="FZV246" s="21"/>
      <c r="FZW246" s="21"/>
      <c r="FZX246" s="21"/>
      <c r="FZY246" s="21"/>
      <c r="FZZ246" s="21"/>
      <c r="GAA246" s="21"/>
      <c r="GAB246" s="21"/>
      <c r="GAC246" s="21"/>
      <c r="GAD246" s="21"/>
      <c r="GAE246" s="21"/>
      <c r="GAF246" s="21"/>
      <c r="GAG246" s="21"/>
      <c r="GAH246" s="21"/>
      <c r="GAI246" s="21"/>
      <c r="GAJ246" s="21"/>
      <c r="GAK246" s="21"/>
      <c r="GAL246" s="21"/>
      <c r="GAM246" s="21"/>
      <c r="GAN246" s="21"/>
      <c r="GAO246" s="21"/>
      <c r="GAP246" s="21"/>
      <c r="GAQ246" s="21"/>
      <c r="GAR246" s="21"/>
      <c r="GAS246" s="21"/>
      <c r="GAT246" s="21"/>
      <c r="GAU246" s="21"/>
      <c r="GAV246" s="21"/>
      <c r="GAW246" s="21"/>
      <c r="GAX246" s="21"/>
      <c r="GAY246" s="21"/>
      <c r="GAZ246" s="21"/>
      <c r="GBA246" s="21"/>
      <c r="GBB246" s="21"/>
      <c r="GBC246" s="21"/>
      <c r="GBD246" s="21"/>
      <c r="GBE246" s="21"/>
      <c r="GBF246" s="21"/>
      <c r="GBG246" s="21"/>
      <c r="GBH246" s="21"/>
      <c r="GBI246" s="21"/>
      <c r="GBJ246" s="21"/>
      <c r="GBK246" s="21"/>
      <c r="GBL246" s="21"/>
      <c r="GBM246" s="21"/>
      <c r="GBN246" s="21"/>
      <c r="GBO246" s="21"/>
      <c r="GBP246" s="21"/>
      <c r="GBQ246" s="21"/>
      <c r="GBR246" s="21"/>
      <c r="GBS246" s="21"/>
      <c r="GBT246" s="21"/>
      <c r="GBU246" s="21"/>
      <c r="GBV246" s="21"/>
      <c r="GBW246" s="21"/>
      <c r="GBX246" s="21"/>
      <c r="GBY246" s="21"/>
      <c r="GBZ246" s="21"/>
      <c r="GCA246" s="21"/>
      <c r="GCB246" s="21"/>
      <c r="GCC246" s="21"/>
      <c r="GCD246" s="21"/>
      <c r="GCE246" s="21"/>
      <c r="GCF246" s="21"/>
      <c r="GCG246" s="21"/>
      <c r="GCH246" s="21"/>
      <c r="GCI246" s="21"/>
      <c r="GCJ246" s="21"/>
      <c r="GCK246" s="21"/>
      <c r="GCL246" s="21"/>
      <c r="GCM246" s="21"/>
      <c r="GCN246" s="21"/>
      <c r="GCO246" s="21"/>
      <c r="GCP246" s="21"/>
      <c r="GCQ246" s="21"/>
      <c r="GCR246" s="21"/>
      <c r="GCS246" s="21"/>
      <c r="GCT246" s="21"/>
      <c r="GCU246" s="21"/>
      <c r="GCV246" s="21"/>
      <c r="GCW246" s="21"/>
      <c r="GCX246" s="21"/>
      <c r="GCY246" s="21"/>
      <c r="GCZ246" s="21"/>
      <c r="GDA246" s="21"/>
      <c r="GDB246" s="21"/>
      <c r="GDC246" s="21"/>
      <c r="GDD246" s="21"/>
      <c r="GDE246" s="21"/>
      <c r="GDF246" s="21"/>
      <c r="GDG246" s="21"/>
      <c r="GDH246" s="21"/>
      <c r="GDI246" s="21"/>
      <c r="GDJ246" s="21"/>
      <c r="GDK246" s="21"/>
      <c r="GDL246" s="21"/>
      <c r="GDM246" s="21"/>
      <c r="GDN246" s="21"/>
      <c r="GDO246" s="21"/>
      <c r="GDP246" s="21"/>
      <c r="GDQ246" s="21"/>
      <c r="GDR246" s="21"/>
      <c r="GDS246" s="21"/>
      <c r="GDT246" s="21"/>
      <c r="GDU246" s="21"/>
      <c r="GDV246" s="21"/>
      <c r="GDW246" s="21"/>
      <c r="GDX246" s="21"/>
      <c r="GDY246" s="21"/>
      <c r="GDZ246" s="21"/>
      <c r="GEA246" s="21"/>
      <c r="GEB246" s="21"/>
      <c r="GEC246" s="21"/>
      <c r="GED246" s="21"/>
      <c r="GEE246" s="21"/>
      <c r="GEF246" s="21"/>
      <c r="GEG246" s="21"/>
      <c r="GEH246" s="21"/>
      <c r="GEI246" s="21"/>
      <c r="GEJ246" s="21"/>
      <c r="GEK246" s="21"/>
      <c r="GEL246" s="21"/>
      <c r="GEM246" s="21"/>
      <c r="GEN246" s="21"/>
      <c r="GEO246" s="21"/>
      <c r="GEP246" s="21"/>
      <c r="GEQ246" s="21"/>
      <c r="GER246" s="21"/>
      <c r="GES246" s="21"/>
      <c r="GET246" s="21"/>
      <c r="GEU246" s="21"/>
      <c r="GEV246" s="21"/>
      <c r="GEW246" s="21"/>
      <c r="GEX246" s="21"/>
      <c r="GEY246" s="21"/>
      <c r="GEZ246" s="21"/>
      <c r="GFA246" s="21"/>
      <c r="GFB246" s="21"/>
      <c r="GFC246" s="21"/>
      <c r="GFD246" s="21"/>
      <c r="GFE246" s="21"/>
      <c r="GFF246" s="21"/>
      <c r="GFG246" s="21"/>
      <c r="GFH246" s="21"/>
      <c r="GFI246" s="21"/>
      <c r="GFJ246" s="21"/>
      <c r="GFK246" s="21"/>
      <c r="GFL246" s="21"/>
      <c r="GFM246" s="21"/>
      <c r="GFN246" s="21"/>
      <c r="GFO246" s="21"/>
      <c r="GFP246" s="21"/>
      <c r="GFQ246" s="21"/>
      <c r="GFR246" s="21"/>
      <c r="GFS246" s="21"/>
      <c r="GFT246" s="21"/>
      <c r="GFU246" s="21"/>
      <c r="GFV246" s="21"/>
      <c r="GFW246" s="21"/>
      <c r="GFX246" s="21"/>
      <c r="GFY246" s="21"/>
      <c r="GFZ246" s="21"/>
      <c r="GGA246" s="21"/>
      <c r="GGB246" s="21"/>
      <c r="GGC246" s="21"/>
      <c r="GGD246" s="21"/>
      <c r="GGE246" s="21"/>
      <c r="GGF246" s="21"/>
      <c r="GGG246" s="21"/>
      <c r="GGH246" s="21"/>
      <c r="GGI246" s="21"/>
      <c r="GGJ246" s="21"/>
      <c r="GGK246" s="21"/>
      <c r="GGL246" s="21"/>
      <c r="GGM246" s="21"/>
      <c r="GGN246" s="21"/>
      <c r="GGO246" s="21"/>
      <c r="GGP246" s="21"/>
      <c r="GGQ246" s="21"/>
      <c r="GGR246" s="21"/>
      <c r="GGS246" s="21"/>
      <c r="GGT246" s="21"/>
      <c r="GGU246" s="21"/>
      <c r="GGV246" s="21"/>
      <c r="GGW246" s="21"/>
      <c r="GGX246" s="21"/>
      <c r="GGY246" s="21"/>
      <c r="GGZ246" s="21"/>
      <c r="GHA246" s="21"/>
      <c r="GHB246" s="21"/>
      <c r="GHC246" s="21"/>
      <c r="GHD246" s="21"/>
      <c r="GHE246" s="21"/>
      <c r="GHF246" s="21"/>
      <c r="GHG246" s="21"/>
      <c r="GHH246" s="21"/>
      <c r="GHI246" s="21"/>
      <c r="GHJ246" s="21"/>
      <c r="GHK246" s="21"/>
      <c r="GHL246" s="21"/>
      <c r="GHM246" s="21"/>
      <c r="GHN246" s="21"/>
      <c r="GHO246" s="21"/>
      <c r="GHP246" s="21"/>
      <c r="GHQ246" s="21"/>
      <c r="GHR246" s="21"/>
      <c r="GHS246" s="21"/>
      <c r="GHT246" s="21"/>
      <c r="GHU246" s="21"/>
      <c r="GHV246" s="21"/>
      <c r="GHW246" s="21"/>
      <c r="GHX246" s="21"/>
      <c r="GHY246" s="21"/>
      <c r="GHZ246" s="21"/>
      <c r="GIA246" s="21"/>
      <c r="GIB246" s="21"/>
      <c r="GIC246" s="21"/>
      <c r="GID246" s="21"/>
      <c r="GIE246" s="21"/>
      <c r="GIF246" s="21"/>
      <c r="GIG246" s="21"/>
      <c r="GIH246" s="21"/>
      <c r="GII246" s="21"/>
      <c r="GIJ246" s="21"/>
      <c r="GIK246" s="21"/>
      <c r="GIL246" s="21"/>
      <c r="GIM246" s="21"/>
      <c r="GIN246" s="21"/>
      <c r="GIO246" s="21"/>
      <c r="GIP246" s="21"/>
      <c r="GIQ246" s="21"/>
      <c r="GIR246" s="21"/>
      <c r="GIS246" s="21"/>
      <c r="GIT246" s="21"/>
      <c r="GIU246" s="21"/>
      <c r="GIV246" s="21"/>
      <c r="GIW246" s="21"/>
      <c r="GIX246" s="21"/>
      <c r="GIY246" s="21"/>
      <c r="GIZ246" s="21"/>
      <c r="GJA246" s="21"/>
      <c r="GJB246" s="21"/>
      <c r="GJC246" s="21"/>
      <c r="GJD246" s="21"/>
      <c r="GJE246" s="21"/>
      <c r="GJF246" s="21"/>
      <c r="GJG246" s="21"/>
      <c r="GJH246" s="21"/>
      <c r="GJI246" s="21"/>
      <c r="GJJ246" s="21"/>
      <c r="GJK246" s="21"/>
      <c r="GJL246" s="21"/>
      <c r="GJM246" s="21"/>
      <c r="GJN246" s="21"/>
      <c r="GJO246" s="21"/>
      <c r="GJP246" s="21"/>
      <c r="GJQ246" s="21"/>
      <c r="GJR246" s="21"/>
      <c r="GJS246" s="21"/>
      <c r="GJT246" s="21"/>
      <c r="GJU246" s="21"/>
      <c r="GJV246" s="21"/>
      <c r="GJW246" s="21"/>
      <c r="GJX246" s="21"/>
      <c r="GJY246" s="21"/>
      <c r="GJZ246" s="21"/>
      <c r="GKA246" s="21"/>
      <c r="GKB246" s="21"/>
      <c r="GKC246" s="21"/>
      <c r="GKD246" s="21"/>
      <c r="GKE246" s="21"/>
      <c r="GKF246" s="21"/>
      <c r="GKG246" s="21"/>
      <c r="GKH246" s="21"/>
      <c r="GKI246" s="21"/>
      <c r="GKJ246" s="21"/>
      <c r="GKK246" s="21"/>
      <c r="GKL246" s="21"/>
      <c r="GKM246" s="21"/>
      <c r="GKN246" s="21"/>
      <c r="GKO246" s="21"/>
      <c r="GKP246" s="21"/>
      <c r="GKQ246" s="21"/>
      <c r="GKR246" s="21"/>
      <c r="GKS246" s="21"/>
      <c r="GKT246" s="21"/>
      <c r="GKU246" s="21"/>
      <c r="GKV246" s="21"/>
      <c r="GKW246" s="21"/>
      <c r="GKX246" s="21"/>
      <c r="GKY246" s="21"/>
      <c r="GKZ246" s="21"/>
      <c r="GLA246" s="21"/>
      <c r="GLB246" s="21"/>
      <c r="GLC246" s="21"/>
      <c r="GLD246" s="21"/>
      <c r="GLE246" s="21"/>
      <c r="GLF246" s="21"/>
      <c r="GLG246" s="21"/>
      <c r="GLH246" s="21"/>
      <c r="GLI246" s="21"/>
      <c r="GLJ246" s="21"/>
      <c r="GLK246" s="21"/>
      <c r="GLL246" s="21"/>
      <c r="GLM246" s="21"/>
      <c r="GLN246" s="21"/>
      <c r="GLO246" s="21"/>
      <c r="GLP246" s="21"/>
      <c r="GLQ246" s="21"/>
      <c r="GLR246" s="21"/>
      <c r="GLS246" s="21"/>
      <c r="GLT246" s="21"/>
      <c r="GLU246" s="21"/>
      <c r="GLV246" s="21"/>
      <c r="GLW246" s="21"/>
      <c r="GLX246" s="21"/>
      <c r="GLY246" s="21"/>
      <c r="GLZ246" s="21"/>
      <c r="GMA246" s="21"/>
      <c r="GMB246" s="21"/>
      <c r="GMC246" s="21"/>
      <c r="GMD246" s="21"/>
      <c r="GME246" s="21"/>
      <c r="GMF246" s="21"/>
      <c r="GMG246" s="21"/>
      <c r="GMH246" s="21"/>
      <c r="GMI246" s="21"/>
      <c r="GMJ246" s="21"/>
      <c r="GMK246" s="21"/>
      <c r="GML246" s="21"/>
      <c r="GMM246" s="21"/>
      <c r="GMN246" s="21"/>
      <c r="GMO246" s="21"/>
      <c r="GMP246" s="21"/>
      <c r="GMQ246" s="21"/>
      <c r="GMR246" s="21"/>
      <c r="GMS246" s="21"/>
      <c r="GMT246" s="21"/>
      <c r="GMU246" s="21"/>
      <c r="GMV246" s="21"/>
      <c r="GMW246" s="21"/>
      <c r="GMX246" s="21"/>
      <c r="GMY246" s="21"/>
      <c r="GMZ246" s="21"/>
      <c r="GNA246" s="21"/>
      <c r="GNB246" s="21"/>
      <c r="GNC246" s="21"/>
      <c r="GND246" s="21"/>
      <c r="GNE246" s="21"/>
      <c r="GNF246" s="21"/>
      <c r="GNG246" s="21"/>
      <c r="GNH246" s="21"/>
      <c r="GNI246" s="21"/>
      <c r="GNJ246" s="21"/>
      <c r="GNK246" s="21"/>
      <c r="GNL246" s="21"/>
      <c r="GNM246" s="21"/>
      <c r="GNN246" s="21"/>
      <c r="GNO246" s="21"/>
      <c r="GNP246" s="21"/>
      <c r="GNQ246" s="21"/>
      <c r="GNR246" s="21"/>
      <c r="GNS246" s="21"/>
      <c r="GNT246" s="21"/>
      <c r="GNU246" s="21"/>
      <c r="GNV246" s="21"/>
      <c r="GNW246" s="21"/>
      <c r="GNX246" s="21"/>
      <c r="GNY246" s="21"/>
      <c r="GNZ246" s="21"/>
      <c r="GOA246" s="21"/>
      <c r="GOB246" s="21"/>
      <c r="GOC246" s="21"/>
      <c r="GOD246" s="21"/>
      <c r="GOE246" s="21"/>
      <c r="GOF246" s="21"/>
      <c r="GOG246" s="21"/>
      <c r="GOH246" s="21"/>
      <c r="GOI246" s="21"/>
      <c r="GOJ246" s="21"/>
      <c r="GOK246" s="21"/>
      <c r="GOL246" s="21"/>
      <c r="GOM246" s="21"/>
      <c r="GON246" s="21"/>
      <c r="GOO246" s="21"/>
      <c r="GOP246" s="21"/>
      <c r="GOQ246" s="21"/>
      <c r="GOR246" s="21"/>
      <c r="GOS246" s="21"/>
      <c r="GOT246" s="21"/>
      <c r="GOU246" s="21"/>
      <c r="GOV246" s="21"/>
      <c r="GOW246" s="21"/>
      <c r="GOX246" s="21"/>
      <c r="GOY246" s="21"/>
      <c r="GOZ246" s="21"/>
      <c r="GPA246" s="21"/>
      <c r="GPB246" s="21"/>
      <c r="GPC246" s="21"/>
      <c r="GPD246" s="21"/>
      <c r="GPE246" s="21"/>
      <c r="GPF246" s="21"/>
      <c r="GPG246" s="21"/>
      <c r="GPH246" s="21"/>
      <c r="GPI246" s="21"/>
      <c r="GPJ246" s="21"/>
      <c r="GPK246" s="21"/>
      <c r="GPL246" s="21"/>
      <c r="GPM246" s="21"/>
      <c r="GPN246" s="21"/>
      <c r="GPO246" s="21"/>
      <c r="GPP246" s="21"/>
      <c r="GPQ246" s="21"/>
      <c r="GPR246" s="21"/>
      <c r="GPS246" s="21"/>
      <c r="GPT246" s="21"/>
      <c r="GPU246" s="21"/>
      <c r="GPV246" s="21"/>
      <c r="GPW246" s="21"/>
      <c r="GPX246" s="21"/>
      <c r="GPY246" s="21"/>
      <c r="GPZ246" s="21"/>
      <c r="GQA246" s="21"/>
      <c r="GQB246" s="21"/>
      <c r="GQC246" s="21"/>
      <c r="GQD246" s="21"/>
      <c r="GQE246" s="21"/>
      <c r="GQF246" s="21"/>
      <c r="GQG246" s="21"/>
      <c r="GQH246" s="21"/>
      <c r="GQI246" s="21"/>
      <c r="GQJ246" s="21"/>
      <c r="GQK246" s="21"/>
      <c r="GQL246" s="21"/>
      <c r="GQM246" s="21"/>
      <c r="GQN246" s="21"/>
      <c r="GQO246" s="21"/>
      <c r="GQP246" s="21"/>
      <c r="GQQ246" s="21"/>
      <c r="GQR246" s="21"/>
      <c r="GQS246" s="21"/>
      <c r="GQT246" s="21"/>
      <c r="GQU246" s="21"/>
      <c r="GQV246" s="21"/>
      <c r="GQW246" s="21"/>
      <c r="GQX246" s="21"/>
      <c r="GQY246" s="21"/>
      <c r="GQZ246" s="21"/>
      <c r="GRA246" s="21"/>
      <c r="GRB246" s="21"/>
      <c r="GRC246" s="21"/>
      <c r="GRD246" s="21"/>
      <c r="GRE246" s="21"/>
      <c r="GRF246" s="21"/>
      <c r="GRG246" s="21"/>
      <c r="GRH246" s="21"/>
      <c r="GRI246" s="21"/>
      <c r="GRJ246" s="21"/>
      <c r="GRK246" s="21"/>
      <c r="GRL246" s="21"/>
      <c r="GRM246" s="21"/>
      <c r="GRN246" s="21"/>
      <c r="GRO246" s="21"/>
      <c r="GRP246" s="21"/>
      <c r="GRQ246" s="21"/>
      <c r="GRR246" s="21"/>
      <c r="GRS246" s="21"/>
      <c r="GRT246" s="21"/>
      <c r="GRU246" s="21"/>
      <c r="GRV246" s="21"/>
      <c r="GRW246" s="21"/>
      <c r="GRX246" s="21"/>
      <c r="GRY246" s="21"/>
      <c r="GRZ246" s="21"/>
      <c r="GSA246" s="21"/>
      <c r="GSB246" s="21"/>
      <c r="GSC246" s="21"/>
      <c r="GSD246" s="21"/>
      <c r="GSE246" s="21"/>
      <c r="GSF246" s="21"/>
      <c r="GSG246" s="21"/>
      <c r="GSH246" s="21"/>
      <c r="GSI246" s="21"/>
      <c r="GSJ246" s="21"/>
      <c r="GSK246" s="21"/>
      <c r="GSL246" s="21"/>
      <c r="GSM246" s="21"/>
      <c r="GSN246" s="21"/>
      <c r="GSO246" s="21"/>
      <c r="GSP246" s="21"/>
      <c r="GSQ246" s="21"/>
      <c r="GSR246" s="21"/>
      <c r="GSS246" s="21"/>
      <c r="GST246" s="21"/>
      <c r="GSU246" s="21"/>
      <c r="GSV246" s="21"/>
      <c r="GSW246" s="21"/>
      <c r="GSX246" s="21"/>
      <c r="GSY246" s="21"/>
      <c r="GSZ246" s="21"/>
      <c r="GTA246" s="21"/>
      <c r="GTB246" s="21"/>
      <c r="GTC246" s="21"/>
      <c r="GTD246" s="21"/>
      <c r="GTE246" s="21"/>
      <c r="GTF246" s="21"/>
      <c r="GTG246" s="21"/>
      <c r="GTH246" s="21"/>
      <c r="GTI246" s="21"/>
      <c r="GTJ246" s="21"/>
      <c r="GTK246" s="21"/>
      <c r="GTL246" s="21"/>
      <c r="GTM246" s="21"/>
      <c r="GTN246" s="21"/>
      <c r="GTO246" s="21"/>
      <c r="GTP246" s="21"/>
      <c r="GTQ246" s="21"/>
      <c r="GTR246" s="21"/>
      <c r="GTS246" s="21"/>
      <c r="GTT246" s="21"/>
      <c r="GTU246" s="21"/>
      <c r="GTV246" s="21"/>
      <c r="GTW246" s="21"/>
      <c r="GTX246" s="21"/>
      <c r="GTY246" s="21"/>
      <c r="GTZ246" s="21"/>
      <c r="GUA246" s="21"/>
      <c r="GUB246" s="21"/>
      <c r="GUC246" s="21"/>
      <c r="GUD246" s="21"/>
      <c r="GUE246" s="21"/>
      <c r="GUF246" s="21"/>
      <c r="GUG246" s="21"/>
      <c r="GUH246" s="21"/>
      <c r="GUI246" s="21"/>
      <c r="GUJ246" s="21"/>
      <c r="GUK246" s="21"/>
      <c r="GUL246" s="21"/>
      <c r="GUM246" s="21"/>
      <c r="GUN246" s="21"/>
      <c r="GUO246" s="21"/>
      <c r="GUP246" s="21"/>
      <c r="GUQ246" s="21"/>
      <c r="GUR246" s="21"/>
      <c r="GUS246" s="21"/>
      <c r="GUT246" s="21"/>
      <c r="GUU246" s="21"/>
      <c r="GUV246" s="21"/>
      <c r="GUW246" s="21"/>
      <c r="GUX246" s="21"/>
      <c r="GUY246" s="21"/>
      <c r="GUZ246" s="21"/>
      <c r="GVA246" s="21"/>
      <c r="GVB246" s="21"/>
      <c r="GVC246" s="21"/>
      <c r="GVD246" s="21"/>
      <c r="GVE246" s="21"/>
      <c r="GVF246" s="21"/>
      <c r="GVG246" s="21"/>
      <c r="GVH246" s="21"/>
      <c r="GVI246" s="21"/>
      <c r="GVJ246" s="21"/>
      <c r="GVK246" s="21"/>
      <c r="GVL246" s="21"/>
      <c r="GVM246" s="21"/>
      <c r="GVN246" s="21"/>
      <c r="GVO246" s="21"/>
      <c r="GVP246" s="21"/>
      <c r="GVQ246" s="21"/>
      <c r="GVR246" s="21"/>
      <c r="GVS246" s="21"/>
      <c r="GVT246" s="21"/>
      <c r="GVU246" s="21"/>
      <c r="GVV246" s="21"/>
      <c r="GVW246" s="21"/>
      <c r="GVX246" s="21"/>
      <c r="GVY246" s="21"/>
      <c r="GVZ246" s="21"/>
      <c r="GWA246" s="21"/>
      <c r="GWB246" s="21"/>
      <c r="GWC246" s="21"/>
      <c r="GWD246" s="21"/>
      <c r="GWE246" s="21"/>
      <c r="GWF246" s="21"/>
      <c r="GWG246" s="21"/>
      <c r="GWH246" s="21"/>
      <c r="GWI246" s="21"/>
      <c r="GWJ246" s="21"/>
      <c r="GWK246" s="21"/>
      <c r="GWL246" s="21"/>
      <c r="GWM246" s="21"/>
      <c r="GWN246" s="21"/>
      <c r="GWO246" s="21"/>
      <c r="GWP246" s="21"/>
      <c r="GWQ246" s="21"/>
      <c r="GWR246" s="21"/>
      <c r="GWS246" s="21"/>
      <c r="GWT246" s="21"/>
      <c r="GWU246" s="21"/>
      <c r="GWV246" s="21"/>
      <c r="GWW246" s="21"/>
      <c r="GWX246" s="21"/>
      <c r="GWY246" s="21"/>
      <c r="GWZ246" s="21"/>
      <c r="GXA246" s="21"/>
      <c r="GXB246" s="21"/>
      <c r="GXC246" s="21"/>
      <c r="GXD246" s="21"/>
      <c r="GXE246" s="21"/>
      <c r="GXF246" s="21"/>
      <c r="GXG246" s="21"/>
      <c r="GXH246" s="21"/>
      <c r="GXI246" s="21"/>
      <c r="GXJ246" s="21"/>
      <c r="GXK246" s="21"/>
      <c r="GXL246" s="21"/>
      <c r="GXM246" s="21"/>
      <c r="GXN246" s="21"/>
      <c r="GXO246" s="21"/>
      <c r="GXP246" s="21"/>
      <c r="GXQ246" s="21"/>
      <c r="GXR246" s="21"/>
      <c r="GXS246" s="21"/>
      <c r="GXT246" s="21"/>
      <c r="GXU246" s="21"/>
      <c r="GXV246" s="21"/>
      <c r="GXW246" s="21"/>
      <c r="GXX246" s="21"/>
      <c r="GXY246" s="21"/>
      <c r="GXZ246" s="21"/>
      <c r="GYA246" s="21"/>
      <c r="GYB246" s="21"/>
      <c r="GYC246" s="21"/>
      <c r="GYD246" s="21"/>
      <c r="GYE246" s="21"/>
      <c r="GYF246" s="21"/>
      <c r="GYG246" s="21"/>
      <c r="GYH246" s="21"/>
      <c r="GYI246" s="21"/>
      <c r="GYJ246" s="21"/>
      <c r="GYK246" s="21"/>
      <c r="GYL246" s="21"/>
      <c r="GYM246" s="21"/>
      <c r="GYN246" s="21"/>
      <c r="GYO246" s="21"/>
      <c r="GYP246" s="21"/>
      <c r="GYQ246" s="21"/>
      <c r="GYR246" s="21"/>
      <c r="GYS246" s="21"/>
      <c r="GYT246" s="21"/>
      <c r="GYU246" s="21"/>
      <c r="GYV246" s="21"/>
      <c r="GYW246" s="21"/>
      <c r="GYX246" s="21"/>
      <c r="GYY246" s="21"/>
      <c r="GYZ246" s="21"/>
      <c r="GZA246" s="21"/>
      <c r="GZB246" s="21"/>
      <c r="GZC246" s="21"/>
      <c r="GZD246" s="21"/>
      <c r="GZE246" s="21"/>
      <c r="GZF246" s="21"/>
      <c r="GZG246" s="21"/>
      <c r="GZH246" s="21"/>
      <c r="GZI246" s="21"/>
      <c r="GZJ246" s="21"/>
      <c r="GZK246" s="21"/>
      <c r="GZL246" s="21"/>
      <c r="GZM246" s="21"/>
      <c r="GZN246" s="21"/>
      <c r="GZO246" s="21"/>
      <c r="GZP246" s="21"/>
      <c r="GZQ246" s="21"/>
      <c r="GZR246" s="21"/>
      <c r="GZS246" s="21"/>
      <c r="GZT246" s="21"/>
      <c r="GZU246" s="21"/>
      <c r="GZV246" s="21"/>
      <c r="GZW246" s="21"/>
      <c r="GZX246" s="21"/>
      <c r="GZY246" s="21"/>
      <c r="GZZ246" s="21"/>
      <c r="HAA246" s="21"/>
      <c r="HAB246" s="21"/>
      <c r="HAC246" s="21"/>
      <c r="HAD246" s="21"/>
      <c r="HAE246" s="21"/>
      <c r="HAF246" s="21"/>
      <c r="HAG246" s="21"/>
      <c r="HAH246" s="21"/>
      <c r="HAI246" s="21"/>
      <c r="HAJ246" s="21"/>
      <c r="HAK246" s="21"/>
      <c r="HAL246" s="21"/>
      <c r="HAM246" s="21"/>
      <c r="HAN246" s="21"/>
      <c r="HAO246" s="21"/>
      <c r="HAP246" s="21"/>
      <c r="HAQ246" s="21"/>
      <c r="HAR246" s="21"/>
      <c r="HAS246" s="21"/>
      <c r="HAT246" s="21"/>
      <c r="HAU246" s="21"/>
      <c r="HAV246" s="21"/>
      <c r="HAW246" s="21"/>
      <c r="HAX246" s="21"/>
      <c r="HAY246" s="21"/>
      <c r="HAZ246" s="21"/>
      <c r="HBA246" s="21"/>
      <c r="HBB246" s="21"/>
      <c r="HBC246" s="21"/>
      <c r="HBD246" s="21"/>
      <c r="HBE246" s="21"/>
      <c r="HBF246" s="21"/>
      <c r="HBG246" s="21"/>
      <c r="HBH246" s="21"/>
      <c r="HBI246" s="21"/>
      <c r="HBJ246" s="21"/>
      <c r="HBK246" s="21"/>
      <c r="HBL246" s="21"/>
      <c r="HBM246" s="21"/>
      <c r="HBN246" s="21"/>
      <c r="HBO246" s="21"/>
      <c r="HBP246" s="21"/>
      <c r="HBQ246" s="21"/>
      <c r="HBR246" s="21"/>
      <c r="HBS246" s="21"/>
      <c r="HBT246" s="21"/>
      <c r="HBU246" s="21"/>
      <c r="HBV246" s="21"/>
      <c r="HBW246" s="21"/>
      <c r="HBX246" s="21"/>
      <c r="HBY246" s="21"/>
      <c r="HBZ246" s="21"/>
      <c r="HCA246" s="21"/>
      <c r="HCB246" s="21"/>
      <c r="HCC246" s="21"/>
      <c r="HCD246" s="21"/>
      <c r="HCE246" s="21"/>
      <c r="HCF246" s="21"/>
      <c r="HCG246" s="21"/>
      <c r="HCH246" s="21"/>
      <c r="HCI246" s="21"/>
      <c r="HCJ246" s="21"/>
      <c r="HCK246" s="21"/>
      <c r="HCL246" s="21"/>
      <c r="HCM246" s="21"/>
      <c r="HCN246" s="21"/>
      <c r="HCO246" s="21"/>
      <c r="HCP246" s="21"/>
      <c r="HCQ246" s="21"/>
      <c r="HCR246" s="21"/>
      <c r="HCS246" s="21"/>
      <c r="HCT246" s="21"/>
      <c r="HCU246" s="21"/>
      <c r="HCV246" s="21"/>
      <c r="HCW246" s="21"/>
      <c r="HCX246" s="21"/>
      <c r="HCY246" s="21"/>
      <c r="HCZ246" s="21"/>
      <c r="HDA246" s="21"/>
      <c r="HDB246" s="21"/>
      <c r="HDC246" s="21"/>
      <c r="HDD246" s="21"/>
      <c r="HDE246" s="21"/>
      <c r="HDF246" s="21"/>
      <c r="HDG246" s="21"/>
      <c r="HDH246" s="21"/>
      <c r="HDI246" s="21"/>
      <c r="HDJ246" s="21"/>
      <c r="HDK246" s="21"/>
      <c r="HDL246" s="21"/>
      <c r="HDM246" s="21"/>
      <c r="HDN246" s="21"/>
      <c r="HDO246" s="21"/>
      <c r="HDP246" s="21"/>
      <c r="HDQ246" s="21"/>
      <c r="HDR246" s="21"/>
      <c r="HDS246" s="21"/>
      <c r="HDT246" s="21"/>
      <c r="HDU246" s="21"/>
      <c r="HDV246" s="21"/>
      <c r="HDW246" s="21"/>
      <c r="HDX246" s="21"/>
      <c r="HDY246" s="21"/>
      <c r="HDZ246" s="21"/>
      <c r="HEA246" s="21"/>
      <c r="HEB246" s="21"/>
      <c r="HEC246" s="21"/>
      <c r="HED246" s="21"/>
      <c r="HEE246" s="21"/>
      <c r="HEF246" s="21"/>
      <c r="HEG246" s="21"/>
      <c r="HEH246" s="21"/>
      <c r="HEI246" s="21"/>
      <c r="HEJ246" s="21"/>
      <c r="HEK246" s="21"/>
      <c r="HEL246" s="21"/>
      <c r="HEM246" s="21"/>
      <c r="HEN246" s="21"/>
      <c r="HEO246" s="21"/>
      <c r="HEP246" s="21"/>
      <c r="HEQ246" s="21"/>
      <c r="HER246" s="21"/>
      <c r="HES246" s="21"/>
      <c r="HET246" s="21"/>
      <c r="HEU246" s="21"/>
      <c r="HEV246" s="21"/>
      <c r="HEW246" s="21"/>
      <c r="HEX246" s="21"/>
      <c r="HEY246" s="21"/>
      <c r="HEZ246" s="21"/>
      <c r="HFA246" s="21"/>
      <c r="HFB246" s="21"/>
      <c r="HFC246" s="21"/>
      <c r="HFD246" s="21"/>
      <c r="HFE246" s="21"/>
      <c r="HFF246" s="21"/>
      <c r="HFG246" s="21"/>
      <c r="HFH246" s="21"/>
      <c r="HFI246" s="21"/>
      <c r="HFJ246" s="21"/>
      <c r="HFK246" s="21"/>
      <c r="HFL246" s="21"/>
      <c r="HFM246" s="21"/>
      <c r="HFN246" s="21"/>
      <c r="HFO246" s="21"/>
      <c r="HFP246" s="21"/>
      <c r="HFQ246" s="21"/>
      <c r="HFR246" s="21"/>
      <c r="HFS246" s="21"/>
      <c r="HFT246" s="21"/>
      <c r="HFU246" s="21"/>
      <c r="HFV246" s="21"/>
      <c r="HFW246" s="21"/>
      <c r="HFX246" s="21"/>
      <c r="HFY246" s="21"/>
      <c r="HFZ246" s="21"/>
      <c r="HGA246" s="21"/>
      <c r="HGB246" s="21"/>
      <c r="HGC246" s="21"/>
      <c r="HGD246" s="21"/>
      <c r="HGE246" s="21"/>
      <c r="HGF246" s="21"/>
      <c r="HGG246" s="21"/>
      <c r="HGH246" s="21"/>
      <c r="HGI246" s="21"/>
      <c r="HGJ246" s="21"/>
      <c r="HGK246" s="21"/>
      <c r="HGL246" s="21"/>
      <c r="HGM246" s="21"/>
      <c r="HGN246" s="21"/>
      <c r="HGO246" s="21"/>
      <c r="HGP246" s="21"/>
      <c r="HGQ246" s="21"/>
      <c r="HGR246" s="21"/>
      <c r="HGS246" s="21"/>
      <c r="HGT246" s="21"/>
      <c r="HGU246" s="21"/>
      <c r="HGV246" s="21"/>
      <c r="HGW246" s="21"/>
      <c r="HGX246" s="21"/>
      <c r="HGY246" s="21"/>
      <c r="HGZ246" s="21"/>
      <c r="HHA246" s="21"/>
      <c r="HHB246" s="21"/>
      <c r="HHC246" s="21"/>
      <c r="HHD246" s="21"/>
      <c r="HHE246" s="21"/>
      <c r="HHF246" s="21"/>
      <c r="HHG246" s="21"/>
      <c r="HHH246" s="21"/>
      <c r="HHI246" s="21"/>
      <c r="HHJ246" s="21"/>
      <c r="HHK246" s="21"/>
      <c r="HHL246" s="21"/>
      <c r="HHM246" s="21"/>
      <c r="HHN246" s="21"/>
      <c r="HHO246" s="21"/>
      <c r="HHP246" s="21"/>
      <c r="HHQ246" s="21"/>
      <c r="HHR246" s="21"/>
      <c r="HHS246" s="21"/>
      <c r="HHT246" s="21"/>
      <c r="HHU246" s="21"/>
      <c r="HHV246" s="21"/>
      <c r="HHW246" s="21"/>
      <c r="HHX246" s="21"/>
      <c r="HHY246" s="21"/>
      <c r="HHZ246" s="21"/>
      <c r="HIA246" s="21"/>
      <c r="HIB246" s="21"/>
      <c r="HIC246" s="21"/>
      <c r="HID246" s="21"/>
      <c r="HIE246" s="21"/>
      <c r="HIF246" s="21"/>
      <c r="HIG246" s="21"/>
      <c r="HIH246" s="21"/>
      <c r="HII246" s="21"/>
      <c r="HIJ246" s="21"/>
      <c r="HIK246" s="21"/>
      <c r="HIL246" s="21"/>
      <c r="HIM246" s="21"/>
      <c r="HIN246" s="21"/>
      <c r="HIO246" s="21"/>
      <c r="HIP246" s="21"/>
      <c r="HIQ246" s="21"/>
      <c r="HIR246" s="21"/>
      <c r="HIS246" s="21"/>
      <c r="HIT246" s="21"/>
      <c r="HIU246" s="21"/>
      <c r="HIV246" s="21"/>
      <c r="HIW246" s="21"/>
      <c r="HIX246" s="21"/>
      <c r="HIY246" s="21"/>
      <c r="HIZ246" s="21"/>
      <c r="HJA246" s="21"/>
      <c r="HJB246" s="21"/>
      <c r="HJC246" s="21"/>
      <c r="HJD246" s="21"/>
      <c r="HJE246" s="21"/>
      <c r="HJF246" s="21"/>
      <c r="HJG246" s="21"/>
      <c r="HJH246" s="21"/>
      <c r="HJI246" s="21"/>
      <c r="HJJ246" s="21"/>
      <c r="HJK246" s="21"/>
      <c r="HJL246" s="21"/>
      <c r="HJM246" s="21"/>
      <c r="HJN246" s="21"/>
      <c r="HJO246" s="21"/>
      <c r="HJP246" s="21"/>
      <c r="HJQ246" s="21"/>
      <c r="HJR246" s="21"/>
      <c r="HJS246" s="21"/>
      <c r="HJT246" s="21"/>
      <c r="HJU246" s="21"/>
      <c r="HJV246" s="21"/>
      <c r="HJW246" s="21"/>
      <c r="HJX246" s="21"/>
      <c r="HJY246" s="21"/>
      <c r="HJZ246" s="21"/>
      <c r="HKA246" s="21"/>
      <c r="HKB246" s="21"/>
      <c r="HKC246" s="21"/>
      <c r="HKD246" s="21"/>
      <c r="HKE246" s="21"/>
      <c r="HKF246" s="21"/>
      <c r="HKG246" s="21"/>
      <c r="HKH246" s="21"/>
      <c r="HKI246" s="21"/>
      <c r="HKJ246" s="21"/>
      <c r="HKK246" s="21"/>
      <c r="HKL246" s="21"/>
      <c r="HKM246" s="21"/>
      <c r="HKN246" s="21"/>
      <c r="HKO246" s="21"/>
      <c r="HKP246" s="21"/>
      <c r="HKQ246" s="21"/>
      <c r="HKR246" s="21"/>
      <c r="HKS246" s="21"/>
      <c r="HKT246" s="21"/>
      <c r="HKU246" s="21"/>
      <c r="HKV246" s="21"/>
      <c r="HKW246" s="21"/>
      <c r="HKX246" s="21"/>
      <c r="HKY246" s="21"/>
      <c r="HKZ246" s="21"/>
      <c r="HLA246" s="21"/>
      <c r="HLB246" s="21"/>
      <c r="HLC246" s="21"/>
      <c r="HLD246" s="21"/>
      <c r="HLE246" s="21"/>
      <c r="HLF246" s="21"/>
      <c r="HLG246" s="21"/>
      <c r="HLH246" s="21"/>
      <c r="HLI246" s="21"/>
      <c r="HLJ246" s="21"/>
      <c r="HLK246" s="21"/>
      <c r="HLL246" s="21"/>
      <c r="HLM246" s="21"/>
      <c r="HLN246" s="21"/>
      <c r="HLO246" s="21"/>
      <c r="HLP246" s="21"/>
      <c r="HLQ246" s="21"/>
      <c r="HLR246" s="21"/>
      <c r="HLS246" s="21"/>
      <c r="HLT246" s="21"/>
      <c r="HLU246" s="21"/>
      <c r="HLV246" s="21"/>
      <c r="HLW246" s="21"/>
      <c r="HLX246" s="21"/>
      <c r="HLY246" s="21"/>
      <c r="HLZ246" s="21"/>
      <c r="HMA246" s="21"/>
      <c r="HMB246" s="21"/>
      <c r="HMC246" s="21"/>
      <c r="HMD246" s="21"/>
      <c r="HME246" s="21"/>
      <c r="HMF246" s="21"/>
      <c r="HMG246" s="21"/>
      <c r="HMH246" s="21"/>
      <c r="HMI246" s="21"/>
      <c r="HMJ246" s="21"/>
      <c r="HMK246" s="21"/>
      <c r="HML246" s="21"/>
      <c r="HMM246" s="21"/>
      <c r="HMN246" s="21"/>
      <c r="HMO246" s="21"/>
      <c r="HMP246" s="21"/>
      <c r="HMQ246" s="21"/>
      <c r="HMR246" s="21"/>
      <c r="HMS246" s="21"/>
      <c r="HMT246" s="21"/>
      <c r="HMU246" s="21"/>
      <c r="HMV246" s="21"/>
      <c r="HMW246" s="21"/>
      <c r="HMX246" s="21"/>
      <c r="HMY246" s="21"/>
      <c r="HMZ246" s="21"/>
      <c r="HNA246" s="21"/>
      <c r="HNB246" s="21"/>
      <c r="HNC246" s="21"/>
      <c r="HND246" s="21"/>
      <c r="HNE246" s="21"/>
      <c r="HNF246" s="21"/>
      <c r="HNG246" s="21"/>
      <c r="HNH246" s="21"/>
      <c r="HNI246" s="21"/>
      <c r="HNJ246" s="21"/>
      <c r="HNK246" s="21"/>
      <c r="HNL246" s="21"/>
      <c r="HNM246" s="21"/>
      <c r="HNN246" s="21"/>
      <c r="HNO246" s="21"/>
      <c r="HNP246" s="21"/>
      <c r="HNQ246" s="21"/>
      <c r="HNR246" s="21"/>
      <c r="HNS246" s="21"/>
      <c r="HNT246" s="21"/>
      <c r="HNU246" s="21"/>
      <c r="HNV246" s="21"/>
      <c r="HNW246" s="21"/>
      <c r="HNX246" s="21"/>
      <c r="HNY246" s="21"/>
      <c r="HNZ246" s="21"/>
      <c r="HOA246" s="21"/>
      <c r="HOB246" s="21"/>
      <c r="HOC246" s="21"/>
      <c r="HOD246" s="21"/>
      <c r="HOE246" s="21"/>
      <c r="HOF246" s="21"/>
      <c r="HOG246" s="21"/>
      <c r="HOH246" s="21"/>
      <c r="HOI246" s="21"/>
      <c r="HOJ246" s="21"/>
      <c r="HOK246" s="21"/>
      <c r="HOL246" s="21"/>
      <c r="HOM246" s="21"/>
      <c r="HON246" s="21"/>
      <c r="HOO246" s="21"/>
      <c r="HOP246" s="21"/>
      <c r="HOQ246" s="21"/>
      <c r="HOR246" s="21"/>
      <c r="HOS246" s="21"/>
      <c r="HOT246" s="21"/>
      <c r="HOU246" s="21"/>
      <c r="HOV246" s="21"/>
      <c r="HOW246" s="21"/>
      <c r="HOX246" s="21"/>
      <c r="HOY246" s="21"/>
      <c r="HOZ246" s="21"/>
      <c r="HPA246" s="21"/>
      <c r="HPB246" s="21"/>
      <c r="HPC246" s="21"/>
      <c r="HPD246" s="21"/>
      <c r="HPE246" s="21"/>
      <c r="HPF246" s="21"/>
      <c r="HPG246" s="21"/>
      <c r="HPH246" s="21"/>
      <c r="HPI246" s="21"/>
      <c r="HPJ246" s="21"/>
      <c r="HPK246" s="21"/>
      <c r="HPL246" s="21"/>
      <c r="HPM246" s="21"/>
      <c r="HPN246" s="21"/>
      <c r="HPO246" s="21"/>
      <c r="HPP246" s="21"/>
      <c r="HPQ246" s="21"/>
      <c r="HPR246" s="21"/>
      <c r="HPS246" s="21"/>
      <c r="HPT246" s="21"/>
      <c r="HPU246" s="21"/>
      <c r="HPV246" s="21"/>
      <c r="HPW246" s="21"/>
      <c r="HPX246" s="21"/>
      <c r="HPY246" s="21"/>
      <c r="HPZ246" s="21"/>
      <c r="HQA246" s="21"/>
      <c r="HQB246" s="21"/>
      <c r="HQC246" s="21"/>
      <c r="HQD246" s="21"/>
      <c r="HQE246" s="21"/>
      <c r="HQF246" s="21"/>
      <c r="HQG246" s="21"/>
      <c r="HQH246" s="21"/>
      <c r="HQI246" s="21"/>
      <c r="HQJ246" s="21"/>
      <c r="HQK246" s="21"/>
      <c r="HQL246" s="21"/>
      <c r="HQM246" s="21"/>
      <c r="HQN246" s="21"/>
      <c r="HQO246" s="21"/>
      <c r="HQP246" s="21"/>
      <c r="HQQ246" s="21"/>
      <c r="HQR246" s="21"/>
      <c r="HQS246" s="21"/>
      <c r="HQT246" s="21"/>
      <c r="HQU246" s="21"/>
      <c r="HQV246" s="21"/>
      <c r="HQW246" s="21"/>
      <c r="HQX246" s="21"/>
      <c r="HQY246" s="21"/>
      <c r="HQZ246" s="21"/>
      <c r="HRA246" s="21"/>
      <c r="HRB246" s="21"/>
      <c r="HRC246" s="21"/>
      <c r="HRD246" s="21"/>
      <c r="HRE246" s="21"/>
      <c r="HRF246" s="21"/>
      <c r="HRG246" s="21"/>
      <c r="HRH246" s="21"/>
      <c r="HRI246" s="21"/>
      <c r="HRJ246" s="21"/>
      <c r="HRK246" s="21"/>
      <c r="HRL246" s="21"/>
      <c r="HRM246" s="21"/>
      <c r="HRN246" s="21"/>
      <c r="HRO246" s="21"/>
      <c r="HRP246" s="21"/>
      <c r="HRQ246" s="21"/>
      <c r="HRR246" s="21"/>
      <c r="HRS246" s="21"/>
      <c r="HRT246" s="21"/>
      <c r="HRU246" s="21"/>
      <c r="HRV246" s="21"/>
      <c r="HRW246" s="21"/>
      <c r="HRX246" s="21"/>
      <c r="HRY246" s="21"/>
      <c r="HRZ246" s="21"/>
      <c r="HSA246" s="21"/>
      <c r="HSB246" s="21"/>
      <c r="HSC246" s="21"/>
      <c r="HSD246" s="21"/>
      <c r="HSE246" s="21"/>
      <c r="HSF246" s="21"/>
      <c r="HSG246" s="21"/>
      <c r="HSH246" s="21"/>
      <c r="HSI246" s="21"/>
      <c r="HSJ246" s="21"/>
      <c r="HSK246" s="21"/>
      <c r="HSL246" s="21"/>
      <c r="HSM246" s="21"/>
      <c r="HSN246" s="21"/>
      <c r="HSO246" s="21"/>
      <c r="HSP246" s="21"/>
      <c r="HSQ246" s="21"/>
      <c r="HSR246" s="21"/>
      <c r="HSS246" s="21"/>
      <c r="HST246" s="21"/>
      <c r="HSU246" s="21"/>
      <c r="HSV246" s="21"/>
      <c r="HSW246" s="21"/>
      <c r="HSX246" s="21"/>
      <c r="HSY246" s="21"/>
      <c r="HSZ246" s="21"/>
      <c r="HTA246" s="21"/>
      <c r="HTB246" s="21"/>
      <c r="HTC246" s="21"/>
      <c r="HTD246" s="21"/>
      <c r="HTE246" s="21"/>
      <c r="HTF246" s="21"/>
      <c r="HTG246" s="21"/>
      <c r="HTH246" s="21"/>
      <c r="HTI246" s="21"/>
      <c r="HTJ246" s="21"/>
      <c r="HTK246" s="21"/>
      <c r="HTL246" s="21"/>
      <c r="HTM246" s="21"/>
      <c r="HTN246" s="21"/>
      <c r="HTO246" s="21"/>
      <c r="HTP246" s="21"/>
      <c r="HTQ246" s="21"/>
      <c r="HTR246" s="21"/>
      <c r="HTS246" s="21"/>
      <c r="HTT246" s="21"/>
      <c r="HTU246" s="21"/>
      <c r="HTV246" s="21"/>
      <c r="HTW246" s="21"/>
      <c r="HTX246" s="21"/>
      <c r="HTY246" s="21"/>
      <c r="HTZ246" s="21"/>
      <c r="HUA246" s="21"/>
      <c r="HUB246" s="21"/>
      <c r="HUC246" s="21"/>
      <c r="HUD246" s="21"/>
      <c r="HUE246" s="21"/>
      <c r="HUF246" s="21"/>
      <c r="HUG246" s="21"/>
      <c r="HUH246" s="21"/>
      <c r="HUI246" s="21"/>
      <c r="HUJ246" s="21"/>
      <c r="HUK246" s="21"/>
      <c r="HUL246" s="21"/>
      <c r="HUM246" s="21"/>
      <c r="HUN246" s="21"/>
      <c r="HUO246" s="21"/>
      <c r="HUP246" s="21"/>
      <c r="HUQ246" s="21"/>
      <c r="HUR246" s="21"/>
      <c r="HUS246" s="21"/>
      <c r="HUT246" s="21"/>
      <c r="HUU246" s="21"/>
      <c r="HUV246" s="21"/>
      <c r="HUW246" s="21"/>
      <c r="HUX246" s="21"/>
      <c r="HUY246" s="21"/>
      <c r="HUZ246" s="21"/>
      <c r="HVA246" s="21"/>
      <c r="HVB246" s="21"/>
      <c r="HVC246" s="21"/>
      <c r="HVD246" s="21"/>
      <c r="HVE246" s="21"/>
      <c r="HVF246" s="21"/>
      <c r="HVG246" s="21"/>
      <c r="HVH246" s="21"/>
      <c r="HVI246" s="21"/>
      <c r="HVJ246" s="21"/>
      <c r="HVK246" s="21"/>
      <c r="HVL246" s="21"/>
      <c r="HVM246" s="21"/>
      <c r="HVN246" s="21"/>
      <c r="HVO246" s="21"/>
      <c r="HVP246" s="21"/>
      <c r="HVQ246" s="21"/>
      <c r="HVR246" s="21"/>
      <c r="HVS246" s="21"/>
      <c r="HVT246" s="21"/>
      <c r="HVU246" s="21"/>
      <c r="HVV246" s="21"/>
      <c r="HVW246" s="21"/>
      <c r="HVX246" s="21"/>
      <c r="HVY246" s="21"/>
      <c r="HVZ246" s="21"/>
      <c r="HWA246" s="21"/>
      <c r="HWB246" s="21"/>
      <c r="HWC246" s="21"/>
      <c r="HWD246" s="21"/>
      <c r="HWE246" s="21"/>
      <c r="HWF246" s="21"/>
      <c r="HWG246" s="21"/>
      <c r="HWH246" s="21"/>
      <c r="HWI246" s="21"/>
      <c r="HWJ246" s="21"/>
      <c r="HWK246" s="21"/>
      <c r="HWL246" s="21"/>
      <c r="HWM246" s="21"/>
      <c r="HWN246" s="21"/>
      <c r="HWO246" s="21"/>
      <c r="HWP246" s="21"/>
      <c r="HWQ246" s="21"/>
      <c r="HWR246" s="21"/>
      <c r="HWS246" s="21"/>
      <c r="HWT246" s="21"/>
      <c r="HWU246" s="21"/>
      <c r="HWV246" s="21"/>
      <c r="HWW246" s="21"/>
      <c r="HWX246" s="21"/>
      <c r="HWY246" s="21"/>
      <c r="HWZ246" s="21"/>
      <c r="HXA246" s="21"/>
      <c r="HXB246" s="21"/>
      <c r="HXC246" s="21"/>
      <c r="HXD246" s="21"/>
      <c r="HXE246" s="21"/>
      <c r="HXF246" s="21"/>
      <c r="HXG246" s="21"/>
      <c r="HXH246" s="21"/>
      <c r="HXI246" s="21"/>
      <c r="HXJ246" s="21"/>
      <c r="HXK246" s="21"/>
      <c r="HXL246" s="21"/>
      <c r="HXM246" s="21"/>
      <c r="HXN246" s="21"/>
      <c r="HXO246" s="21"/>
      <c r="HXP246" s="21"/>
      <c r="HXQ246" s="21"/>
      <c r="HXR246" s="21"/>
      <c r="HXS246" s="21"/>
      <c r="HXT246" s="21"/>
      <c r="HXU246" s="21"/>
      <c r="HXV246" s="21"/>
      <c r="HXW246" s="21"/>
      <c r="HXX246" s="21"/>
      <c r="HXY246" s="21"/>
      <c r="HXZ246" s="21"/>
      <c r="HYA246" s="21"/>
      <c r="HYB246" s="21"/>
      <c r="HYC246" s="21"/>
      <c r="HYD246" s="21"/>
      <c r="HYE246" s="21"/>
      <c r="HYF246" s="21"/>
      <c r="HYG246" s="21"/>
      <c r="HYH246" s="21"/>
      <c r="HYI246" s="21"/>
      <c r="HYJ246" s="21"/>
      <c r="HYK246" s="21"/>
      <c r="HYL246" s="21"/>
      <c r="HYM246" s="21"/>
      <c r="HYN246" s="21"/>
      <c r="HYO246" s="21"/>
      <c r="HYP246" s="21"/>
      <c r="HYQ246" s="21"/>
      <c r="HYR246" s="21"/>
      <c r="HYS246" s="21"/>
      <c r="HYT246" s="21"/>
      <c r="HYU246" s="21"/>
      <c r="HYV246" s="21"/>
      <c r="HYW246" s="21"/>
      <c r="HYX246" s="21"/>
      <c r="HYY246" s="21"/>
      <c r="HYZ246" s="21"/>
      <c r="HZA246" s="21"/>
      <c r="HZB246" s="21"/>
      <c r="HZC246" s="21"/>
      <c r="HZD246" s="21"/>
      <c r="HZE246" s="21"/>
      <c r="HZF246" s="21"/>
      <c r="HZG246" s="21"/>
      <c r="HZH246" s="21"/>
      <c r="HZI246" s="21"/>
      <c r="HZJ246" s="21"/>
      <c r="HZK246" s="21"/>
      <c r="HZL246" s="21"/>
      <c r="HZM246" s="21"/>
      <c r="HZN246" s="21"/>
      <c r="HZO246" s="21"/>
      <c r="HZP246" s="21"/>
      <c r="HZQ246" s="21"/>
      <c r="HZR246" s="21"/>
      <c r="HZS246" s="21"/>
      <c r="HZT246" s="21"/>
      <c r="HZU246" s="21"/>
      <c r="HZV246" s="21"/>
      <c r="HZW246" s="21"/>
      <c r="HZX246" s="21"/>
      <c r="HZY246" s="21"/>
      <c r="HZZ246" s="21"/>
      <c r="IAA246" s="21"/>
      <c r="IAB246" s="21"/>
      <c r="IAC246" s="21"/>
      <c r="IAD246" s="21"/>
      <c r="IAE246" s="21"/>
      <c r="IAF246" s="21"/>
      <c r="IAG246" s="21"/>
      <c r="IAH246" s="21"/>
      <c r="IAI246" s="21"/>
      <c r="IAJ246" s="21"/>
      <c r="IAK246" s="21"/>
      <c r="IAL246" s="21"/>
      <c r="IAM246" s="21"/>
      <c r="IAN246" s="21"/>
      <c r="IAO246" s="21"/>
      <c r="IAP246" s="21"/>
      <c r="IAQ246" s="21"/>
      <c r="IAR246" s="21"/>
      <c r="IAS246" s="21"/>
      <c r="IAT246" s="21"/>
      <c r="IAU246" s="21"/>
      <c r="IAV246" s="21"/>
      <c r="IAW246" s="21"/>
      <c r="IAX246" s="21"/>
      <c r="IAY246" s="21"/>
      <c r="IAZ246" s="21"/>
      <c r="IBA246" s="21"/>
      <c r="IBB246" s="21"/>
      <c r="IBC246" s="21"/>
      <c r="IBD246" s="21"/>
      <c r="IBE246" s="21"/>
      <c r="IBF246" s="21"/>
      <c r="IBG246" s="21"/>
      <c r="IBH246" s="21"/>
      <c r="IBI246" s="21"/>
      <c r="IBJ246" s="21"/>
      <c r="IBK246" s="21"/>
      <c r="IBL246" s="21"/>
      <c r="IBM246" s="21"/>
      <c r="IBN246" s="21"/>
      <c r="IBO246" s="21"/>
      <c r="IBP246" s="21"/>
      <c r="IBQ246" s="21"/>
      <c r="IBR246" s="21"/>
      <c r="IBS246" s="21"/>
      <c r="IBT246" s="21"/>
      <c r="IBU246" s="21"/>
      <c r="IBV246" s="21"/>
      <c r="IBW246" s="21"/>
      <c r="IBX246" s="21"/>
      <c r="IBY246" s="21"/>
      <c r="IBZ246" s="21"/>
      <c r="ICA246" s="21"/>
      <c r="ICB246" s="21"/>
      <c r="ICC246" s="21"/>
      <c r="ICD246" s="21"/>
      <c r="ICE246" s="21"/>
      <c r="ICF246" s="21"/>
      <c r="ICG246" s="21"/>
      <c r="ICH246" s="21"/>
      <c r="ICI246" s="21"/>
      <c r="ICJ246" s="21"/>
      <c r="ICK246" s="21"/>
      <c r="ICL246" s="21"/>
      <c r="ICM246" s="21"/>
      <c r="ICN246" s="21"/>
      <c r="ICO246" s="21"/>
      <c r="ICP246" s="21"/>
      <c r="ICQ246" s="21"/>
      <c r="ICR246" s="21"/>
      <c r="ICS246" s="21"/>
      <c r="ICT246" s="21"/>
      <c r="ICU246" s="21"/>
      <c r="ICV246" s="21"/>
      <c r="ICW246" s="21"/>
      <c r="ICX246" s="21"/>
      <c r="ICY246" s="21"/>
      <c r="ICZ246" s="21"/>
      <c r="IDA246" s="21"/>
      <c r="IDB246" s="21"/>
      <c r="IDC246" s="21"/>
      <c r="IDD246" s="21"/>
      <c r="IDE246" s="21"/>
      <c r="IDF246" s="21"/>
      <c r="IDG246" s="21"/>
      <c r="IDH246" s="21"/>
      <c r="IDI246" s="21"/>
      <c r="IDJ246" s="21"/>
      <c r="IDK246" s="21"/>
      <c r="IDL246" s="21"/>
      <c r="IDM246" s="21"/>
      <c r="IDN246" s="21"/>
      <c r="IDO246" s="21"/>
      <c r="IDP246" s="21"/>
      <c r="IDQ246" s="21"/>
      <c r="IDR246" s="21"/>
      <c r="IDS246" s="21"/>
      <c r="IDT246" s="21"/>
      <c r="IDU246" s="21"/>
      <c r="IDV246" s="21"/>
      <c r="IDW246" s="21"/>
      <c r="IDX246" s="21"/>
      <c r="IDY246" s="21"/>
      <c r="IDZ246" s="21"/>
      <c r="IEA246" s="21"/>
      <c r="IEB246" s="21"/>
      <c r="IEC246" s="21"/>
      <c r="IED246" s="21"/>
      <c r="IEE246" s="21"/>
      <c r="IEF246" s="21"/>
      <c r="IEG246" s="21"/>
      <c r="IEH246" s="21"/>
      <c r="IEI246" s="21"/>
      <c r="IEJ246" s="21"/>
      <c r="IEK246" s="21"/>
      <c r="IEL246" s="21"/>
      <c r="IEM246" s="21"/>
      <c r="IEN246" s="21"/>
      <c r="IEO246" s="21"/>
      <c r="IEP246" s="21"/>
      <c r="IEQ246" s="21"/>
      <c r="IER246" s="21"/>
      <c r="IES246" s="21"/>
      <c r="IET246" s="21"/>
      <c r="IEU246" s="21"/>
      <c r="IEV246" s="21"/>
      <c r="IEW246" s="21"/>
      <c r="IEX246" s="21"/>
      <c r="IEY246" s="21"/>
      <c r="IEZ246" s="21"/>
      <c r="IFA246" s="21"/>
      <c r="IFB246" s="21"/>
      <c r="IFC246" s="21"/>
      <c r="IFD246" s="21"/>
      <c r="IFE246" s="21"/>
      <c r="IFF246" s="21"/>
      <c r="IFG246" s="21"/>
      <c r="IFH246" s="21"/>
      <c r="IFI246" s="21"/>
      <c r="IFJ246" s="21"/>
      <c r="IFK246" s="21"/>
      <c r="IFL246" s="21"/>
      <c r="IFM246" s="21"/>
      <c r="IFN246" s="21"/>
      <c r="IFO246" s="21"/>
      <c r="IFP246" s="21"/>
      <c r="IFQ246" s="21"/>
      <c r="IFR246" s="21"/>
      <c r="IFS246" s="21"/>
      <c r="IFT246" s="21"/>
      <c r="IFU246" s="21"/>
      <c r="IFV246" s="21"/>
      <c r="IFW246" s="21"/>
      <c r="IFX246" s="21"/>
      <c r="IFY246" s="21"/>
      <c r="IFZ246" s="21"/>
      <c r="IGA246" s="21"/>
      <c r="IGB246" s="21"/>
      <c r="IGC246" s="21"/>
      <c r="IGD246" s="21"/>
      <c r="IGE246" s="21"/>
      <c r="IGF246" s="21"/>
      <c r="IGG246" s="21"/>
      <c r="IGH246" s="21"/>
      <c r="IGI246" s="21"/>
      <c r="IGJ246" s="21"/>
      <c r="IGK246" s="21"/>
      <c r="IGL246" s="21"/>
      <c r="IGM246" s="21"/>
      <c r="IGN246" s="21"/>
      <c r="IGO246" s="21"/>
      <c r="IGP246" s="21"/>
      <c r="IGQ246" s="21"/>
      <c r="IGR246" s="21"/>
      <c r="IGS246" s="21"/>
      <c r="IGT246" s="21"/>
      <c r="IGU246" s="21"/>
      <c r="IGV246" s="21"/>
      <c r="IGW246" s="21"/>
      <c r="IGX246" s="21"/>
      <c r="IGY246" s="21"/>
      <c r="IGZ246" s="21"/>
      <c r="IHA246" s="21"/>
      <c r="IHB246" s="21"/>
      <c r="IHC246" s="21"/>
      <c r="IHD246" s="21"/>
      <c r="IHE246" s="21"/>
      <c r="IHF246" s="21"/>
      <c r="IHG246" s="21"/>
      <c r="IHH246" s="21"/>
      <c r="IHI246" s="21"/>
      <c r="IHJ246" s="21"/>
      <c r="IHK246" s="21"/>
      <c r="IHL246" s="21"/>
      <c r="IHM246" s="21"/>
      <c r="IHN246" s="21"/>
      <c r="IHO246" s="21"/>
      <c r="IHP246" s="21"/>
      <c r="IHQ246" s="21"/>
      <c r="IHR246" s="21"/>
      <c r="IHS246" s="21"/>
      <c r="IHT246" s="21"/>
      <c r="IHU246" s="21"/>
      <c r="IHV246" s="21"/>
      <c r="IHW246" s="21"/>
      <c r="IHX246" s="21"/>
      <c r="IHY246" s="21"/>
      <c r="IHZ246" s="21"/>
      <c r="IIA246" s="21"/>
      <c r="IIB246" s="21"/>
      <c r="IIC246" s="21"/>
      <c r="IID246" s="21"/>
      <c r="IIE246" s="21"/>
      <c r="IIF246" s="21"/>
      <c r="IIG246" s="21"/>
      <c r="IIH246" s="21"/>
      <c r="III246" s="21"/>
      <c r="IIJ246" s="21"/>
      <c r="IIK246" s="21"/>
      <c r="IIL246" s="21"/>
      <c r="IIM246" s="21"/>
      <c r="IIN246" s="21"/>
      <c r="IIO246" s="21"/>
      <c r="IIP246" s="21"/>
      <c r="IIQ246" s="21"/>
      <c r="IIR246" s="21"/>
      <c r="IIS246" s="21"/>
      <c r="IIT246" s="21"/>
      <c r="IIU246" s="21"/>
      <c r="IIV246" s="21"/>
      <c r="IIW246" s="21"/>
      <c r="IIX246" s="21"/>
      <c r="IIY246" s="21"/>
      <c r="IIZ246" s="21"/>
      <c r="IJA246" s="21"/>
      <c r="IJB246" s="21"/>
      <c r="IJC246" s="21"/>
      <c r="IJD246" s="21"/>
      <c r="IJE246" s="21"/>
      <c r="IJF246" s="21"/>
      <c r="IJG246" s="21"/>
      <c r="IJH246" s="21"/>
      <c r="IJI246" s="21"/>
      <c r="IJJ246" s="21"/>
      <c r="IJK246" s="21"/>
      <c r="IJL246" s="21"/>
      <c r="IJM246" s="21"/>
      <c r="IJN246" s="21"/>
      <c r="IJO246" s="21"/>
      <c r="IJP246" s="21"/>
      <c r="IJQ246" s="21"/>
      <c r="IJR246" s="21"/>
      <c r="IJS246" s="21"/>
      <c r="IJT246" s="21"/>
      <c r="IJU246" s="21"/>
      <c r="IJV246" s="21"/>
      <c r="IJW246" s="21"/>
      <c r="IJX246" s="21"/>
      <c r="IJY246" s="21"/>
      <c r="IJZ246" s="21"/>
      <c r="IKA246" s="21"/>
      <c r="IKB246" s="21"/>
      <c r="IKC246" s="21"/>
      <c r="IKD246" s="21"/>
      <c r="IKE246" s="21"/>
      <c r="IKF246" s="21"/>
      <c r="IKG246" s="21"/>
      <c r="IKH246" s="21"/>
      <c r="IKI246" s="21"/>
      <c r="IKJ246" s="21"/>
      <c r="IKK246" s="21"/>
      <c r="IKL246" s="21"/>
      <c r="IKM246" s="21"/>
      <c r="IKN246" s="21"/>
      <c r="IKO246" s="21"/>
      <c r="IKP246" s="21"/>
      <c r="IKQ246" s="21"/>
      <c r="IKR246" s="21"/>
      <c r="IKS246" s="21"/>
      <c r="IKT246" s="21"/>
      <c r="IKU246" s="21"/>
      <c r="IKV246" s="21"/>
      <c r="IKW246" s="21"/>
      <c r="IKX246" s="21"/>
      <c r="IKY246" s="21"/>
      <c r="IKZ246" s="21"/>
      <c r="ILA246" s="21"/>
      <c r="ILB246" s="21"/>
      <c r="ILC246" s="21"/>
      <c r="ILD246" s="21"/>
      <c r="ILE246" s="21"/>
      <c r="ILF246" s="21"/>
      <c r="ILG246" s="21"/>
      <c r="ILH246" s="21"/>
      <c r="ILI246" s="21"/>
      <c r="ILJ246" s="21"/>
      <c r="ILK246" s="21"/>
      <c r="ILL246" s="21"/>
      <c r="ILM246" s="21"/>
      <c r="ILN246" s="21"/>
      <c r="ILO246" s="21"/>
      <c r="ILP246" s="21"/>
      <c r="ILQ246" s="21"/>
      <c r="ILR246" s="21"/>
      <c r="ILS246" s="21"/>
      <c r="ILT246" s="21"/>
      <c r="ILU246" s="21"/>
      <c r="ILV246" s="21"/>
      <c r="ILW246" s="21"/>
      <c r="ILX246" s="21"/>
      <c r="ILY246" s="21"/>
      <c r="ILZ246" s="21"/>
      <c r="IMA246" s="21"/>
      <c r="IMB246" s="21"/>
      <c r="IMC246" s="21"/>
      <c r="IMD246" s="21"/>
      <c r="IME246" s="21"/>
      <c r="IMF246" s="21"/>
      <c r="IMG246" s="21"/>
      <c r="IMH246" s="21"/>
      <c r="IMI246" s="21"/>
      <c r="IMJ246" s="21"/>
      <c r="IMK246" s="21"/>
      <c r="IML246" s="21"/>
      <c r="IMM246" s="21"/>
      <c r="IMN246" s="21"/>
      <c r="IMO246" s="21"/>
      <c r="IMP246" s="21"/>
      <c r="IMQ246" s="21"/>
      <c r="IMR246" s="21"/>
      <c r="IMS246" s="21"/>
      <c r="IMT246" s="21"/>
      <c r="IMU246" s="21"/>
      <c r="IMV246" s="21"/>
      <c r="IMW246" s="21"/>
      <c r="IMX246" s="21"/>
      <c r="IMY246" s="21"/>
      <c r="IMZ246" s="21"/>
      <c r="INA246" s="21"/>
      <c r="INB246" s="21"/>
      <c r="INC246" s="21"/>
      <c r="IND246" s="21"/>
      <c r="INE246" s="21"/>
      <c r="INF246" s="21"/>
      <c r="ING246" s="21"/>
      <c r="INH246" s="21"/>
      <c r="INI246" s="21"/>
      <c r="INJ246" s="21"/>
      <c r="INK246" s="21"/>
      <c r="INL246" s="21"/>
      <c r="INM246" s="21"/>
      <c r="INN246" s="21"/>
      <c r="INO246" s="21"/>
      <c r="INP246" s="21"/>
      <c r="INQ246" s="21"/>
      <c r="INR246" s="21"/>
      <c r="INS246" s="21"/>
      <c r="INT246" s="21"/>
      <c r="INU246" s="21"/>
      <c r="INV246" s="21"/>
      <c r="INW246" s="21"/>
      <c r="INX246" s="21"/>
      <c r="INY246" s="21"/>
      <c r="INZ246" s="21"/>
      <c r="IOA246" s="21"/>
      <c r="IOB246" s="21"/>
      <c r="IOC246" s="21"/>
      <c r="IOD246" s="21"/>
      <c r="IOE246" s="21"/>
      <c r="IOF246" s="21"/>
      <c r="IOG246" s="21"/>
      <c r="IOH246" s="21"/>
      <c r="IOI246" s="21"/>
      <c r="IOJ246" s="21"/>
      <c r="IOK246" s="21"/>
      <c r="IOL246" s="21"/>
      <c r="IOM246" s="21"/>
      <c r="ION246" s="21"/>
      <c r="IOO246" s="21"/>
      <c r="IOP246" s="21"/>
      <c r="IOQ246" s="21"/>
      <c r="IOR246" s="21"/>
      <c r="IOS246" s="21"/>
      <c r="IOT246" s="21"/>
      <c r="IOU246" s="21"/>
      <c r="IOV246" s="21"/>
      <c r="IOW246" s="21"/>
      <c r="IOX246" s="21"/>
      <c r="IOY246" s="21"/>
      <c r="IOZ246" s="21"/>
      <c r="IPA246" s="21"/>
      <c r="IPB246" s="21"/>
      <c r="IPC246" s="21"/>
      <c r="IPD246" s="21"/>
      <c r="IPE246" s="21"/>
      <c r="IPF246" s="21"/>
      <c r="IPG246" s="21"/>
      <c r="IPH246" s="21"/>
      <c r="IPI246" s="21"/>
      <c r="IPJ246" s="21"/>
      <c r="IPK246" s="21"/>
      <c r="IPL246" s="21"/>
      <c r="IPM246" s="21"/>
      <c r="IPN246" s="21"/>
      <c r="IPO246" s="21"/>
      <c r="IPP246" s="21"/>
      <c r="IPQ246" s="21"/>
      <c r="IPR246" s="21"/>
      <c r="IPS246" s="21"/>
      <c r="IPT246" s="21"/>
      <c r="IPU246" s="21"/>
      <c r="IPV246" s="21"/>
      <c r="IPW246" s="21"/>
      <c r="IPX246" s="21"/>
      <c r="IPY246" s="21"/>
      <c r="IPZ246" s="21"/>
      <c r="IQA246" s="21"/>
      <c r="IQB246" s="21"/>
      <c r="IQC246" s="21"/>
      <c r="IQD246" s="21"/>
      <c r="IQE246" s="21"/>
      <c r="IQF246" s="21"/>
      <c r="IQG246" s="21"/>
      <c r="IQH246" s="21"/>
      <c r="IQI246" s="21"/>
      <c r="IQJ246" s="21"/>
      <c r="IQK246" s="21"/>
      <c r="IQL246" s="21"/>
      <c r="IQM246" s="21"/>
      <c r="IQN246" s="21"/>
      <c r="IQO246" s="21"/>
      <c r="IQP246" s="21"/>
      <c r="IQQ246" s="21"/>
      <c r="IQR246" s="21"/>
      <c r="IQS246" s="21"/>
      <c r="IQT246" s="21"/>
      <c r="IQU246" s="21"/>
      <c r="IQV246" s="21"/>
      <c r="IQW246" s="21"/>
      <c r="IQX246" s="21"/>
      <c r="IQY246" s="21"/>
      <c r="IQZ246" s="21"/>
      <c r="IRA246" s="21"/>
      <c r="IRB246" s="21"/>
      <c r="IRC246" s="21"/>
      <c r="IRD246" s="21"/>
      <c r="IRE246" s="21"/>
      <c r="IRF246" s="21"/>
      <c r="IRG246" s="21"/>
      <c r="IRH246" s="21"/>
      <c r="IRI246" s="21"/>
      <c r="IRJ246" s="21"/>
      <c r="IRK246" s="21"/>
      <c r="IRL246" s="21"/>
      <c r="IRM246" s="21"/>
      <c r="IRN246" s="21"/>
      <c r="IRO246" s="21"/>
      <c r="IRP246" s="21"/>
      <c r="IRQ246" s="21"/>
      <c r="IRR246" s="21"/>
      <c r="IRS246" s="21"/>
      <c r="IRT246" s="21"/>
      <c r="IRU246" s="21"/>
      <c r="IRV246" s="21"/>
      <c r="IRW246" s="21"/>
      <c r="IRX246" s="21"/>
      <c r="IRY246" s="21"/>
      <c r="IRZ246" s="21"/>
      <c r="ISA246" s="21"/>
      <c r="ISB246" s="21"/>
      <c r="ISC246" s="21"/>
      <c r="ISD246" s="21"/>
      <c r="ISE246" s="21"/>
      <c r="ISF246" s="21"/>
      <c r="ISG246" s="21"/>
      <c r="ISH246" s="21"/>
      <c r="ISI246" s="21"/>
      <c r="ISJ246" s="21"/>
      <c r="ISK246" s="21"/>
      <c r="ISL246" s="21"/>
      <c r="ISM246" s="21"/>
      <c r="ISN246" s="21"/>
      <c r="ISO246" s="21"/>
      <c r="ISP246" s="21"/>
      <c r="ISQ246" s="21"/>
      <c r="ISR246" s="21"/>
      <c r="ISS246" s="21"/>
      <c r="IST246" s="21"/>
      <c r="ISU246" s="21"/>
      <c r="ISV246" s="21"/>
      <c r="ISW246" s="21"/>
      <c r="ISX246" s="21"/>
      <c r="ISY246" s="21"/>
      <c r="ISZ246" s="21"/>
      <c r="ITA246" s="21"/>
      <c r="ITB246" s="21"/>
      <c r="ITC246" s="21"/>
      <c r="ITD246" s="21"/>
      <c r="ITE246" s="21"/>
      <c r="ITF246" s="21"/>
      <c r="ITG246" s="21"/>
      <c r="ITH246" s="21"/>
      <c r="ITI246" s="21"/>
      <c r="ITJ246" s="21"/>
      <c r="ITK246" s="21"/>
      <c r="ITL246" s="21"/>
      <c r="ITM246" s="21"/>
      <c r="ITN246" s="21"/>
      <c r="ITO246" s="21"/>
      <c r="ITP246" s="21"/>
      <c r="ITQ246" s="21"/>
      <c r="ITR246" s="21"/>
      <c r="ITS246" s="21"/>
      <c r="ITT246" s="21"/>
      <c r="ITU246" s="21"/>
      <c r="ITV246" s="21"/>
      <c r="ITW246" s="21"/>
      <c r="ITX246" s="21"/>
      <c r="ITY246" s="21"/>
      <c r="ITZ246" s="21"/>
      <c r="IUA246" s="21"/>
      <c r="IUB246" s="21"/>
      <c r="IUC246" s="21"/>
      <c r="IUD246" s="21"/>
      <c r="IUE246" s="21"/>
      <c r="IUF246" s="21"/>
      <c r="IUG246" s="21"/>
      <c r="IUH246" s="21"/>
      <c r="IUI246" s="21"/>
      <c r="IUJ246" s="21"/>
      <c r="IUK246" s="21"/>
      <c r="IUL246" s="21"/>
      <c r="IUM246" s="21"/>
      <c r="IUN246" s="21"/>
      <c r="IUO246" s="21"/>
      <c r="IUP246" s="21"/>
      <c r="IUQ246" s="21"/>
      <c r="IUR246" s="21"/>
      <c r="IUS246" s="21"/>
      <c r="IUT246" s="21"/>
      <c r="IUU246" s="21"/>
      <c r="IUV246" s="21"/>
      <c r="IUW246" s="21"/>
      <c r="IUX246" s="21"/>
      <c r="IUY246" s="21"/>
      <c r="IUZ246" s="21"/>
      <c r="IVA246" s="21"/>
      <c r="IVB246" s="21"/>
      <c r="IVC246" s="21"/>
      <c r="IVD246" s="21"/>
      <c r="IVE246" s="21"/>
      <c r="IVF246" s="21"/>
      <c r="IVG246" s="21"/>
      <c r="IVH246" s="21"/>
      <c r="IVI246" s="21"/>
      <c r="IVJ246" s="21"/>
      <c r="IVK246" s="21"/>
      <c r="IVL246" s="21"/>
      <c r="IVM246" s="21"/>
      <c r="IVN246" s="21"/>
      <c r="IVO246" s="21"/>
      <c r="IVP246" s="21"/>
      <c r="IVQ246" s="21"/>
      <c r="IVR246" s="21"/>
      <c r="IVS246" s="21"/>
      <c r="IVT246" s="21"/>
      <c r="IVU246" s="21"/>
      <c r="IVV246" s="21"/>
      <c r="IVW246" s="21"/>
      <c r="IVX246" s="21"/>
      <c r="IVY246" s="21"/>
      <c r="IVZ246" s="21"/>
      <c r="IWA246" s="21"/>
      <c r="IWB246" s="21"/>
      <c r="IWC246" s="21"/>
      <c r="IWD246" s="21"/>
      <c r="IWE246" s="21"/>
      <c r="IWF246" s="21"/>
      <c r="IWG246" s="21"/>
      <c r="IWH246" s="21"/>
      <c r="IWI246" s="21"/>
      <c r="IWJ246" s="21"/>
      <c r="IWK246" s="21"/>
      <c r="IWL246" s="21"/>
      <c r="IWM246" s="21"/>
      <c r="IWN246" s="21"/>
      <c r="IWO246" s="21"/>
      <c r="IWP246" s="21"/>
      <c r="IWQ246" s="21"/>
      <c r="IWR246" s="21"/>
      <c r="IWS246" s="21"/>
      <c r="IWT246" s="21"/>
      <c r="IWU246" s="21"/>
      <c r="IWV246" s="21"/>
      <c r="IWW246" s="21"/>
      <c r="IWX246" s="21"/>
      <c r="IWY246" s="21"/>
      <c r="IWZ246" s="21"/>
      <c r="IXA246" s="21"/>
      <c r="IXB246" s="21"/>
      <c r="IXC246" s="21"/>
      <c r="IXD246" s="21"/>
      <c r="IXE246" s="21"/>
      <c r="IXF246" s="21"/>
      <c r="IXG246" s="21"/>
      <c r="IXH246" s="21"/>
      <c r="IXI246" s="21"/>
      <c r="IXJ246" s="21"/>
      <c r="IXK246" s="21"/>
      <c r="IXL246" s="21"/>
      <c r="IXM246" s="21"/>
      <c r="IXN246" s="21"/>
      <c r="IXO246" s="21"/>
      <c r="IXP246" s="21"/>
      <c r="IXQ246" s="21"/>
      <c r="IXR246" s="21"/>
      <c r="IXS246" s="21"/>
      <c r="IXT246" s="21"/>
      <c r="IXU246" s="21"/>
      <c r="IXV246" s="21"/>
      <c r="IXW246" s="21"/>
      <c r="IXX246" s="21"/>
      <c r="IXY246" s="21"/>
      <c r="IXZ246" s="21"/>
      <c r="IYA246" s="21"/>
      <c r="IYB246" s="21"/>
      <c r="IYC246" s="21"/>
      <c r="IYD246" s="21"/>
      <c r="IYE246" s="21"/>
      <c r="IYF246" s="21"/>
      <c r="IYG246" s="21"/>
      <c r="IYH246" s="21"/>
      <c r="IYI246" s="21"/>
      <c r="IYJ246" s="21"/>
      <c r="IYK246" s="21"/>
      <c r="IYL246" s="21"/>
      <c r="IYM246" s="21"/>
      <c r="IYN246" s="21"/>
      <c r="IYO246" s="21"/>
      <c r="IYP246" s="21"/>
      <c r="IYQ246" s="21"/>
      <c r="IYR246" s="21"/>
      <c r="IYS246" s="21"/>
      <c r="IYT246" s="21"/>
      <c r="IYU246" s="21"/>
      <c r="IYV246" s="21"/>
      <c r="IYW246" s="21"/>
      <c r="IYX246" s="21"/>
      <c r="IYY246" s="21"/>
      <c r="IYZ246" s="21"/>
      <c r="IZA246" s="21"/>
      <c r="IZB246" s="21"/>
      <c r="IZC246" s="21"/>
      <c r="IZD246" s="21"/>
      <c r="IZE246" s="21"/>
      <c r="IZF246" s="21"/>
      <c r="IZG246" s="21"/>
      <c r="IZH246" s="21"/>
      <c r="IZI246" s="21"/>
      <c r="IZJ246" s="21"/>
      <c r="IZK246" s="21"/>
      <c r="IZL246" s="21"/>
      <c r="IZM246" s="21"/>
      <c r="IZN246" s="21"/>
      <c r="IZO246" s="21"/>
      <c r="IZP246" s="21"/>
      <c r="IZQ246" s="21"/>
      <c r="IZR246" s="21"/>
      <c r="IZS246" s="21"/>
      <c r="IZT246" s="21"/>
      <c r="IZU246" s="21"/>
      <c r="IZV246" s="21"/>
      <c r="IZW246" s="21"/>
      <c r="IZX246" s="21"/>
      <c r="IZY246" s="21"/>
      <c r="IZZ246" s="21"/>
      <c r="JAA246" s="21"/>
      <c r="JAB246" s="21"/>
      <c r="JAC246" s="21"/>
      <c r="JAD246" s="21"/>
      <c r="JAE246" s="21"/>
      <c r="JAF246" s="21"/>
      <c r="JAG246" s="21"/>
      <c r="JAH246" s="21"/>
      <c r="JAI246" s="21"/>
      <c r="JAJ246" s="21"/>
      <c r="JAK246" s="21"/>
      <c r="JAL246" s="21"/>
      <c r="JAM246" s="21"/>
      <c r="JAN246" s="21"/>
      <c r="JAO246" s="21"/>
      <c r="JAP246" s="21"/>
      <c r="JAQ246" s="21"/>
      <c r="JAR246" s="21"/>
      <c r="JAS246" s="21"/>
      <c r="JAT246" s="21"/>
      <c r="JAU246" s="21"/>
      <c r="JAV246" s="21"/>
      <c r="JAW246" s="21"/>
      <c r="JAX246" s="21"/>
      <c r="JAY246" s="21"/>
      <c r="JAZ246" s="21"/>
      <c r="JBA246" s="21"/>
      <c r="JBB246" s="21"/>
      <c r="JBC246" s="21"/>
      <c r="JBD246" s="21"/>
      <c r="JBE246" s="21"/>
      <c r="JBF246" s="21"/>
      <c r="JBG246" s="21"/>
      <c r="JBH246" s="21"/>
      <c r="JBI246" s="21"/>
      <c r="JBJ246" s="21"/>
      <c r="JBK246" s="21"/>
      <c r="JBL246" s="21"/>
      <c r="JBM246" s="21"/>
      <c r="JBN246" s="21"/>
      <c r="JBO246" s="21"/>
      <c r="JBP246" s="21"/>
      <c r="JBQ246" s="21"/>
      <c r="JBR246" s="21"/>
      <c r="JBS246" s="21"/>
      <c r="JBT246" s="21"/>
      <c r="JBU246" s="21"/>
      <c r="JBV246" s="21"/>
      <c r="JBW246" s="21"/>
      <c r="JBX246" s="21"/>
      <c r="JBY246" s="21"/>
      <c r="JBZ246" s="21"/>
      <c r="JCA246" s="21"/>
      <c r="JCB246" s="21"/>
      <c r="JCC246" s="21"/>
      <c r="JCD246" s="21"/>
      <c r="JCE246" s="21"/>
      <c r="JCF246" s="21"/>
      <c r="JCG246" s="21"/>
      <c r="JCH246" s="21"/>
      <c r="JCI246" s="21"/>
      <c r="JCJ246" s="21"/>
      <c r="JCK246" s="21"/>
      <c r="JCL246" s="21"/>
      <c r="JCM246" s="21"/>
      <c r="JCN246" s="21"/>
      <c r="JCO246" s="21"/>
      <c r="JCP246" s="21"/>
      <c r="JCQ246" s="21"/>
      <c r="JCR246" s="21"/>
      <c r="JCS246" s="21"/>
      <c r="JCT246" s="21"/>
      <c r="JCU246" s="21"/>
      <c r="JCV246" s="21"/>
      <c r="JCW246" s="21"/>
      <c r="JCX246" s="21"/>
      <c r="JCY246" s="21"/>
      <c r="JCZ246" s="21"/>
      <c r="JDA246" s="21"/>
      <c r="JDB246" s="21"/>
      <c r="JDC246" s="21"/>
      <c r="JDD246" s="21"/>
      <c r="JDE246" s="21"/>
      <c r="JDF246" s="21"/>
      <c r="JDG246" s="21"/>
      <c r="JDH246" s="21"/>
      <c r="JDI246" s="21"/>
      <c r="JDJ246" s="21"/>
      <c r="JDK246" s="21"/>
      <c r="JDL246" s="21"/>
      <c r="JDM246" s="21"/>
      <c r="JDN246" s="21"/>
      <c r="JDO246" s="21"/>
      <c r="JDP246" s="21"/>
      <c r="JDQ246" s="21"/>
      <c r="JDR246" s="21"/>
      <c r="JDS246" s="21"/>
      <c r="JDT246" s="21"/>
      <c r="JDU246" s="21"/>
      <c r="JDV246" s="21"/>
      <c r="JDW246" s="21"/>
      <c r="JDX246" s="21"/>
      <c r="JDY246" s="21"/>
      <c r="JDZ246" s="21"/>
      <c r="JEA246" s="21"/>
      <c r="JEB246" s="21"/>
      <c r="JEC246" s="21"/>
      <c r="JED246" s="21"/>
      <c r="JEE246" s="21"/>
      <c r="JEF246" s="21"/>
      <c r="JEG246" s="21"/>
      <c r="JEH246" s="21"/>
      <c r="JEI246" s="21"/>
      <c r="JEJ246" s="21"/>
      <c r="JEK246" s="21"/>
      <c r="JEL246" s="21"/>
      <c r="JEM246" s="21"/>
      <c r="JEN246" s="21"/>
      <c r="JEO246" s="21"/>
      <c r="JEP246" s="21"/>
      <c r="JEQ246" s="21"/>
      <c r="JER246" s="21"/>
      <c r="JES246" s="21"/>
      <c r="JET246" s="21"/>
      <c r="JEU246" s="21"/>
      <c r="JEV246" s="21"/>
      <c r="JEW246" s="21"/>
      <c r="JEX246" s="21"/>
      <c r="JEY246" s="21"/>
      <c r="JEZ246" s="21"/>
      <c r="JFA246" s="21"/>
      <c r="JFB246" s="21"/>
      <c r="JFC246" s="21"/>
      <c r="JFD246" s="21"/>
      <c r="JFE246" s="21"/>
      <c r="JFF246" s="21"/>
      <c r="JFG246" s="21"/>
      <c r="JFH246" s="21"/>
      <c r="JFI246" s="21"/>
      <c r="JFJ246" s="21"/>
      <c r="JFK246" s="21"/>
      <c r="JFL246" s="21"/>
      <c r="JFM246" s="21"/>
      <c r="JFN246" s="21"/>
      <c r="JFO246" s="21"/>
      <c r="JFP246" s="21"/>
      <c r="JFQ246" s="21"/>
      <c r="JFR246" s="21"/>
      <c r="JFS246" s="21"/>
      <c r="JFT246" s="21"/>
      <c r="JFU246" s="21"/>
      <c r="JFV246" s="21"/>
      <c r="JFW246" s="21"/>
      <c r="JFX246" s="21"/>
      <c r="JFY246" s="21"/>
      <c r="JFZ246" s="21"/>
      <c r="JGA246" s="21"/>
      <c r="JGB246" s="21"/>
      <c r="JGC246" s="21"/>
      <c r="JGD246" s="21"/>
      <c r="JGE246" s="21"/>
      <c r="JGF246" s="21"/>
      <c r="JGG246" s="21"/>
      <c r="JGH246" s="21"/>
      <c r="JGI246" s="21"/>
      <c r="JGJ246" s="21"/>
      <c r="JGK246" s="21"/>
      <c r="JGL246" s="21"/>
      <c r="JGM246" s="21"/>
      <c r="JGN246" s="21"/>
      <c r="JGO246" s="21"/>
      <c r="JGP246" s="21"/>
      <c r="JGQ246" s="21"/>
      <c r="JGR246" s="21"/>
      <c r="JGS246" s="21"/>
      <c r="JGT246" s="21"/>
      <c r="JGU246" s="21"/>
      <c r="JGV246" s="21"/>
      <c r="JGW246" s="21"/>
      <c r="JGX246" s="21"/>
      <c r="JGY246" s="21"/>
      <c r="JGZ246" s="21"/>
      <c r="JHA246" s="21"/>
      <c r="JHB246" s="21"/>
      <c r="JHC246" s="21"/>
      <c r="JHD246" s="21"/>
      <c r="JHE246" s="21"/>
      <c r="JHF246" s="21"/>
      <c r="JHG246" s="21"/>
      <c r="JHH246" s="21"/>
      <c r="JHI246" s="21"/>
      <c r="JHJ246" s="21"/>
      <c r="JHK246" s="21"/>
      <c r="JHL246" s="21"/>
      <c r="JHM246" s="21"/>
      <c r="JHN246" s="21"/>
      <c r="JHO246" s="21"/>
      <c r="JHP246" s="21"/>
      <c r="JHQ246" s="21"/>
      <c r="JHR246" s="21"/>
      <c r="JHS246" s="21"/>
      <c r="JHT246" s="21"/>
      <c r="JHU246" s="21"/>
      <c r="JHV246" s="21"/>
      <c r="JHW246" s="21"/>
      <c r="JHX246" s="21"/>
      <c r="JHY246" s="21"/>
      <c r="JHZ246" s="21"/>
      <c r="JIA246" s="21"/>
      <c r="JIB246" s="21"/>
      <c r="JIC246" s="21"/>
      <c r="JID246" s="21"/>
      <c r="JIE246" s="21"/>
      <c r="JIF246" s="21"/>
      <c r="JIG246" s="21"/>
      <c r="JIH246" s="21"/>
      <c r="JII246" s="21"/>
      <c r="JIJ246" s="21"/>
      <c r="JIK246" s="21"/>
      <c r="JIL246" s="21"/>
      <c r="JIM246" s="21"/>
      <c r="JIN246" s="21"/>
      <c r="JIO246" s="21"/>
      <c r="JIP246" s="21"/>
      <c r="JIQ246" s="21"/>
      <c r="JIR246" s="21"/>
      <c r="JIS246" s="21"/>
      <c r="JIT246" s="21"/>
      <c r="JIU246" s="21"/>
      <c r="JIV246" s="21"/>
      <c r="JIW246" s="21"/>
      <c r="JIX246" s="21"/>
      <c r="JIY246" s="21"/>
      <c r="JIZ246" s="21"/>
      <c r="JJA246" s="21"/>
      <c r="JJB246" s="21"/>
      <c r="JJC246" s="21"/>
      <c r="JJD246" s="21"/>
      <c r="JJE246" s="21"/>
      <c r="JJF246" s="21"/>
      <c r="JJG246" s="21"/>
      <c r="JJH246" s="21"/>
      <c r="JJI246" s="21"/>
      <c r="JJJ246" s="21"/>
      <c r="JJK246" s="21"/>
      <c r="JJL246" s="21"/>
      <c r="JJM246" s="21"/>
      <c r="JJN246" s="21"/>
      <c r="JJO246" s="21"/>
      <c r="JJP246" s="21"/>
      <c r="JJQ246" s="21"/>
      <c r="JJR246" s="21"/>
      <c r="JJS246" s="21"/>
      <c r="JJT246" s="21"/>
      <c r="JJU246" s="21"/>
      <c r="JJV246" s="21"/>
      <c r="JJW246" s="21"/>
      <c r="JJX246" s="21"/>
      <c r="JJY246" s="21"/>
      <c r="JJZ246" s="21"/>
      <c r="JKA246" s="21"/>
      <c r="JKB246" s="21"/>
      <c r="JKC246" s="21"/>
      <c r="JKD246" s="21"/>
      <c r="JKE246" s="21"/>
      <c r="JKF246" s="21"/>
      <c r="JKG246" s="21"/>
      <c r="JKH246" s="21"/>
      <c r="JKI246" s="21"/>
      <c r="JKJ246" s="21"/>
      <c r="JKK246" s="21"/>
      <c r="JKL246" s="21"/>
      <c r="JKM246" s="21"/>
      <c r="JKN246" s="21"/>
      <c r="JKO246" s="21"/>
      <c r="JKP246" s="21"/>
      <c r="JKQ246" s="21"/>
      <c r="JKR246" s="21"/>
      <c r="JKS246" s="21"/>
      <c r="JKT246" s="21"/>
      <c r="JKU246" s="21"/>
      <c r="JKV246" s="21"/>
      <c r="JKW246" s="21"/>
      <c r="JKX246" s="21"/>
      <c r="JKY246" s="21"/>
      <c r="JKZ246" s="21"/>
      <c r="JLA246" s="21"/>
      <c r="JLB246" s="21"/>
      <c r="JLC246" s="21"/>
      <c r="JLD246" s="21"/>
      <c r="JLE246" s="21"/>
      <c r="JLF246" s="21"/>
      <c r="JLG246" s="21"/>
      <c r="JLH246" s="21"/>
      <c r="JLI246" s="21"/>
      <c r="JLJ246" s="21"/>
      <c r="JLK246" s="21"/>
      <c r="JLL246" s="21"/>
      <c r="JLM246" s="21"/>
      <c r="JLN246" s="21"/>
      <c r="JLO246" s="21"/>
      <c r="JLP246" s="21"/>
      <c r="JLQ246" s="21"/>
      <c r="JLR246" s="21"/>
      <c r="JLS246" s="21"/>
      <c r="JLT246" s="21"/>
      <c r="JLU246" s="21"/>
      <c r="JLV246" s="21"/>
      <c r="JLW246" s="21"/>
      <c r="JLX246" s="21"/>
      <c r="JLY246" s="21"/>
      <c r="JLZ246" s="21"/>
      <c r="JMA246" s="21"/>
      <c r="JMB246" s="21"/>
      <c r="JMC246" s="21"/>
      <c r="JMD246" s="21"/>
      <c r="JME246" s="21"/>
      <c r="JMF246" s="21"/>
      <c r="JMG246" s="21"/>
      <c r="JMH246" s="21"/>
      <c r="JMI246" s="21"/>
      <c r="JMJ246" s="21"/>
      <c r="JMK246" s="21"/>
      <c r="JML246" s="21"/>
      <c r="JMM246" s="21"/>
      <c r="JMN246" s="21"/>
      <c r="JMO246" s="21"/>
      <c r="JMP246" s="21"/>
      <c r="JMQ246" s="21"/>
      <c r="JMR246" s="21"/>
      <c r="JMS246" s="21"/>
      <c r="JMT246" s="21"/>
      <c r="JMU246" s="21"/>
      <c r="JMV246" s="21"/>
      <c r="JMW246" s="21"/>
      <c r="JMX246" s="21"/>
      <c r="JMY246" s="21"/>
      <c r="JMZ246" s="21"/>
      <c r="JNA246" s="21"/>
      <c r="JNB246" s="21"/>
      <c r="JNC246" s="21"/>
      <c r="JND246" s="21"/>
      <c r="JNE246" s="21"/>
      <c r="JNF246" s="21"/>
      <c r="JNG246" s="21"/>
      <c r="JNH246" s="21"/>
      <c r="JNI246" s="21"/>
      <c r="JNJ246" s="21"/>
      <c r="JNK246" s="21"/>
      <c r="JNL246" s="21"/>
      <c r="JNM246" s="21"/>
      <c r="JNN246" s="21"/>
      <c r="JNO246" s="21"/>
      <c r="JNP246" s="21"/>
      <c r="JNQ246" s="21"/>
      <c r="JNR246" s="21"/>
      <c r="JNS246" s="21"/>
      <c r="JNT246" s="21"/>
      <c r="JNU246" s="21"/>
      <c r="JNV246" s="21"/>
      <c r="JNW246" s="21"/>
      <c r="JNX246" s="21"/>
      <c r="JNY246" s="21"/>
      <c r="JNZ246" s="21"/>
      <c r="JOA246" s="21"/>
      <c r="JOB246" s="21"/>
      <c r="JOC246" s="21"/>
      <c r="JOD246" s="21"/>
      <c r="JOE246" s="21"/>
      <c r="JOF246" s="21"/>
      <c r="JOG246" s="21"/>
      <c r="JOH246" s="21"/>
      <c r="JOI246" s="21"/>
      <c r="JOJ246" s="21"/>
      <c r="JOK246" s="21"/>
      <c r="JOL246" s="21"/>
      <c r="JOM246" s="21"/>
      <c r="JON246" s="21"/>
      <c r="JOO246" s="21"/>
      <c r="JOP246" s="21"/>
      <c r="JOQ246" s="21"/>
      <c r="JOR246" s="21"/>
      <c r="JOS246" s="21"/>
      <c r="JOT246" s="21"/>
      <c r="JOU246" s="21"/>
      <c r="JOV246" s="21"/>
      <c r="JOW246" s="21"/>
      <c r="JOX246" s="21"/>
      <c r="JOY246" s="21"/>
      <c r="JOZ246" s="21"/>
      <c r="JPA246" s="21"/>
      <c r="JPB246" s="21"/>
      <c r="JPC246" s="21"/>
      <c r="JPD246" s="21"/>
      <c r="JPE246" s="21"/>
      <c r="JPF246" s="21"/>
      <c r="JPG246" s="21"/>
      <c r="JPH246" s="21"/>
      <c r="JPI246" s="21"/>
      <c r="JPJ246" s="21"/>
      <c r="JPK246" s="21"/>
      <c r="JPL246" s="21"/>
      <c r="JPM246" s="21"/>
      <c r="JPN246" s="21"/>
      <c r="JPO246" s="21"/>
      <c r="JPP246" s="21"/>
      <c r="JPQ246" s="21"/>
      <c r="JPR246" s="21"/>
      <c r="JPS246" s="21"/>
      <c r="JPT246" s="21"/>
      <c r="JPU246" s="21"/>
      <c r="JPV246" s="21"/>
      <c r="JPW246" s="21"/>
      <c r="JPX246" s="21"/>
      <c r="JPY246" s="21"/>
      <c r="JPZ246" s="21"/>
      <c r="JQA246" s="21"/>
      <c r="JQB246" s="21"/>
      <c r="JQC246" s="21"/>
      <c r="JQD246" s="21"/>
      <c r="JQE246" s="21"/>
      <c r="JQF246" s="21"/>
      <c r="JQG246" s="21"/>
      <c r="JQH246" s="21"/>
      <c r="JQI246" s="21"/>
      <c r="JQJ246" s="21"/>
      <c r="JQK246" s="21"/>
      <c r="JQL246" s="21"/>
      <c r="JQM246" s="21"/>
      <c r="JQN246" s="21"/>
      <c r="JQO246" s="21"/>
      <c r="JQP246" s="21"/>
      <c r="JQQ246" s="21"/>
      <c r="JQR246" s="21"/>
      <c r="JQS246" s="21"/>
      <c r="JQT246" s="21"/>
      <c r="JQU246" s="21"/>
      <c r="JQV246" s="21"/>
      <c r="JQW246" s="21"/>
      <c r="JQX246" s="21"/>
      <c r="JQY246" s="21"/>
      <c r="JQZ246" s="21"/>
      <c r="JRA246" s="21"/>
      <c r="JRB246" s="21"/>
      <c r="JRC246" s="21"/>
      <c r="JRD246" s="21"/>
      <c r="JRE246" s="21"/>
      <c r="JRF246" s="21"/>
      <c r="JRG246" s="21"/>
      <c r="JRH246" s="21"/>
      <c r="JRI246" s="21"/>
      <c r="JRJ246" s="21"/>
      <c r="JRK246" s="21"/>
      <c r="JRL246" s="21"/>
      <c r="JRM246" s="21"/>
      <c r="JRN246" s="21"/>
      <c r="JRO246" s="21"/>
      <c r="JRP246" s="21"/>
      <c r="JRQ246" s="21"/>
      <c r="JRR246" s="21"/>
      <c r="JRS246" s="21"/>
      <c r="JRT246" s="21"/>
      <c r="JRU246" s="21"/>
      <c r="JRV246" s="21"/>
      <c r="JRW246" s="21"/>
      <c r="JRX246" s="21"/>
      <c r="JRY246" s="21"/>
      <c r="JRZ246" s="21"/>
      <c r="JSA246" s="21"/>
      <c r="JSB246" s="21"/>
      <c r="JSC246" s="21"/>
      <c r="JSD246" s="21"/>
      <c r="JSE246" s="21"/>
      <c r="JSF246" s="21"/>
      <c r="JSG246" s="21"/>
      <c r="JSH246" s="21"/>
      <c r="JSI246" s="21"/>
      <c r="JSJ246" s="21"/>
      <c r="JSK246" s="21"/>
      <c r="JSL246" s="21"/>
      <c r="JSM246" s="21"/>
      <c r="JSN246" s="21"/>
      <c r="JSO246" s="21"/>
      <c r="JSP246" s="21"/>
      <c r="JSQ246" s="21"/>
      <c r="JSR246" s="21"/>
      <c r="JSS246" s="21"/>
      <c r="JST246" s="21"/>
      <c r="JSU246" s="21"/>
      <c r="JSV246" s="21"/>
      <c r="JSW246" s="21"/>
      <c r="JSX246" s="21"/>
      <c r="JSY246" s="21"/>
      <c r="JSZ246" s="21"/>
      <c r="JTA246" s="21"/>
      <c r="JTB246" s="21"/>
      <c r="JTC246" s="21"/>
      <c r="JTD246" s="21"/>
      <c r="JTE246" s="21"/>
      <c r="JTF246" s="21"/>
      <c r="JTG246" s="21"/>
      <c r="JTH246" s="21"/>
      <c r="JTI246" s="21"/>
      <c r="JTJ246" s="21"/>
      <c r="JTK246" s="21"/>
      <c r="JTL246" s="21"/>
      <c r="JTM246" s="21"/>
      <c r="JTN246" s="21"/>
      <c r="JTO246" s="21"/>
      <c r="JTP246" s="21"/>
      <c r="JTQ246" s="21"/>
      <c r="JTR246" s="21"/>
      <c r="JTS246" s="21"/>
      <c r="JTT246" s="21"/>
      <c r="JTU246" s="21"/>
      <c r="JTV246" s="21"/>
      <c r="JTW246" s="21"/>
      <c r="JTX246" s="21"/>
      <c r="JTY246" s="21"/>
      <c r="JTZ246" s="21"/>
      <c r="JUA246" s="21"/>
      <c r="JUB246" s="21"/>
      <c r="JUC246" s="21"/>
      <c r="JUD246" s="21"/>
      <c r="JUE246" s="21"/>
      <c r="JUF246" s="21"/>
      <c r="JUG246" s="21"/>
      <c r="JUH246" s="21"/>
      <c r="JUI246" s="21"/>
      <c r="JUJ246" s="21"/>
      <c r="JUK246" s="21"/>
      <c r="JUL246" s="21"/>
      <c r="JUM246" s="21"/>
      <c r="JUN246" s="21"/>
      <c r="JUO246" s="21"/>
      <c r="JUP246" s="21"/>
      <c r="JUQ246" s="21"/>
      <c r="JUR246" s="21"/>
      <c r="JUS246" s="21"/>
      <c r="JUT246" s="21"/>
      <c r="JUU246" s="21"/>
      <c r="JUV246" s="21"/>
      <c r="JUW246" s="21"/>
      <c r="JUX246" s="21"/>
      <c r="JUY246" s="21"/>
      <c r="JUZ246" s="21"/>
      <c r="JVA246" s="21"/>
      <c r="JVB246" s="21"/>
      <c r="JVC246" s="21"/>
      <c r="JVD246" s="21"/>
      <c r="JVE246" s="21"/>
      <c r="JVF246" s="21"/>
      <c r="JVG246" s="21"/>
      <c r="JVH246" s="21"/>
      <c r="JVI246" s="21"/>
      <c r="JVJ246" s="21"/>
      <c r="JVK246" s="21"/>
      <c r="JVL246" s="21"/>
      <c r="JVM246" s="21"/>
      <c r="JVN246" s="21"/>
      <c r="JVO246" s="21"/>
      <c r="JVP246" s="21"/>
      <c r="JVQ246" s="21"/>
      <c r="JVR246" s="21"/>
      <c r="JVS246" s="21"/>
      <c r="JVT246" s="21"/>
      <c r="JVU246" s="21"/>
      <c r="JVV246" s="21"/>
      <c r="JVW246" s="21"/>
      <c r="JVX246" s="21"/>
      <c r="JVY246" s="21"/>
      <c r="JVZ246" s="21"/>
      <c r="JWA246" s="21"/>
      <c r="JWB246" s="21"/>
      <c r="JWC246" s="21"/>
      <c r="JWD246" s="21"/>
      <c r="JWE246" s="21"/>
      <c r="JWF246" s="21"/>
      <c r="JWG246" s="21"/>
      <c r="JWH246" s="21"/>
      <c r="JWI246" s="21"/>
      <c r="JWJ246" s="21"/>
      <c r="JWK246" s="21"/>
      <c r="JWL246" s="21"/>
      <c r="JWM246" s="21"/>
      <c r="JWN246" s="21"/>
      <c r="JWO246" s="21"/>
      <c r="JWP246" s="21"/>
      <c r="JWQ246" s="21"/>
      <c r="JWR246" s="21"/>
      <c r="JWS246" s="21"/>
      <c r="JWT246" s="21"/>
      <c r="JWU246" s="21"/>
      <c r="JWV246" s="21"/>
      <c r="JWW246" s="21"/>
      <c r="JWX246" s="21"/>
      <c r="JWY246" s="21"/>
      <c r="JWZ246" s="21"/>
      <c r="JXA246" s="21"/>
      <c r="JXB246" s="21"/>
      <c r="JXC246" s="21"/>
      <c r="JXD246" s="21"/>
      <c r="JXE246" s="21"/>
      <c r="JXF246" s="21"/>
      <c r="JXG246" s="21"/>
      <c r="JXH246" s="21"/>
      <c r="JXI246" s="21"/>
      <c r="JXJ246" s="21"/>
      <c r="JXK246" s="21"/>
      <c r="JXL246" s="21"/>
      <c r="JXM246" s="21"/>
      <c r="JXN246" s="21"/>
      <c r="JXO246" s="21"/>
      <c r="JXP246" s="21"/>
      <c r="JXQ246" s="21"/>
      <c r="JXR246" s="21"/>
      <c r="JXS246" s="21"/>
      <c r="JXT246" s="21"/>
      <c r="JXU246" s="21"/>
      <c r="JXV246" s="21"/>
      <c r="JXW246" s="21"/>
      <c r="JXX246" s="21"/>
      <c r="JXY246" s="21"/>
      <c r="JXZ246" s="21"/>
      <c r="JYA246" s="21"/>
      <c r="JYB246" s="21"/>
      <c r="JYC246" s="21"/>
      <c r="JYD246" s="21"/>
      <c r="JYE246" s="21"/>
      <c r="JYF246" s="21"/>
      <c r="JYG246" s="21"/>
      <c r="JYH246" s="21"/>
      <c r="JYI246" s="21"/>
      <c r="JYJ246" s="21"/>
      <c r="JYK246" s="21"/>
      <c r="JYL246" s="21"/>
      <c r="JYM246" s="21"/>
      <c r="JYN246" s="21"/>
      <c r="JYO246" s="21"/>
      <c r="JYP246" s="21"/>
      <c r="JYQ246" s="21"/>
      <c r="JYR246" s="21"/>
      <c r="JYS246" s="21"/>
      <c r="JYT246" s="21"/>
      <c r="JYU246" s="21"/>
      <c r="JYV246" s="21"/>
      <c r="JYW246" s="21"/>
      <c r="JYX246" s="21"/>
      <c r="JYY246" s="21"/>
      <c r="JYZ246" s="21"/>
      <c r="JZA246" s="21"/>
      <c r="JZB246" s="21"/>
      <c r="JZC246" s="21"/>
      <c r="JZD246" s="21"/>
      <c r="JZE246" s="21"/>
      <c r="JZF246" s="21"/>
      <c r="JZG246" s="21"/>
      <c r="JZH246" s="21"/>
      <c r="JZI246" s="21"/>
      <c r="JZJ246" s="21"/>
      <c r="JZK246" s="21"/>
      <c r="JZL246" s="21"/>
      <c r="JZM246" s="21"/>
      <c r="JZN246" s="21"/>
      <c r="JZO246" s="21"/>
      <c r="JZP246" s="21"/>
      <c r="JZQ246" s="21"/>
      <c r="JZR246" s="21"/>
      <c r="JZS246" s="21"/>
      <c r="JZT246" s="21"/>
      <c r="JZU246" s="21"/>
      <c r="JZV246" s="21"/>
      <c r="JZW246" s="21"/>
      <c r="JZX246" s="21"/>
      <c r="JZY246" s="21"/>
      <c r="JZZ246" s="21"/>
      <c r="KAA246" s="21"/>
      <c r="KAB246" s="21"/>
      <c r="KAC246" s="21"/>
      <c r="KAD246" s="21"/>
      <c r="KAE246" s="21"/>
      <c r="KAF246" s="21"/>
      <c r="KAG246" s="21"/>
      <c r="KAH246" s="21"/>
      <c r="KAI246" s="21"/>
      <c r="KAJ246" s="21"/>
      <c r="KAK246" s="21"/>
      <c r="KAL246" s="21"/>
      <c r="KAM246" s="21"/>
      <c r="KAN246" s="21"/>
      <c r="KAO246" s="21"/>
      <c r="KAP246" s="21"/>
      <c r="KAQ246" s="21"/>
      <c r="KAR246" s="21"/>
      <c r="KAS246" s="21"/>
      <c r="KAT246" s="21"/>
      <c r="KAU246" s="21"/>
      <c r="KAV246" s="21"/>
      <c r="KAW246" s="21"/>
      <c r="KAX246" s="21"/>
      <c r="KAY246" s="21"/>
      <c r="KAZ246" s="21"/>
      <c r="KBA246" s="21"/>
      <c r="KBB246" s="21"/>
      <c r="KBC246" s="21"/>
      <c r="KBD246" s="21"/>
      <c r="KBE246" s="21"/>
      <c r="KBF246" s="21"/>
      <c r="KBG246" s="21"/>
      <c r="KBH246" s="21"/>
      <c r="KBI246" s="21"/>
      <c r="KBJ246" s="21"/>
      <c r="KBK246" s="21"/>
      <c r="KBL246" s="21"/>
      <c r="KBM246" s="21"/>
      <c r="KBN246" s="21"/>
      <c r="KBO246" s="21"/>
      <c r="KBP246" s="21"/>
      <c r="KBQ246" s="21"/>
      <c r="KBR246" s="21"/>
      <c r="KBS246" s="21"/>
      <c r="KBT246" s="21"/>
      <c r="KBU246" s="21"/>
      <c r="KBV246" s="21"/>
      <c r="KBW246" s="21"/>
      <c r="KBX246" s="21"/>
      <c r="KBY246" s="21"/>
      <c r="KBZ246" s="21"/>
      <c r="KCA246" s="21"/>
      <c r="KCB246" s="21"/>
      <c r="KCC246" s="21"/>
      <c r="KCD246" s="21"/>
      <c r="KCE246" s="21"/>
      <c r="KCF246" s="21"/>
      <c r="KCG246" s="21"/>
      <c r="KCH246" s="21"/>
      <c r="KCI246" s="21"/>
      <c r="KCJ246" s="21"/>
      <c r="KCK246" s="21"/>
      <c r="KCL246" s="21"/>
      <c r="KCM246" s="21"/>
      <c r="KCN246" s="21"/>
      <c r="KCO246" s="21"/>
      <c r="KCP246" s="21"/>
      <c r="KCQ246" s="21"/>
      <c r="KCR246" s="21"/>
      <c r="KCS246" s="21"/>
      <c r="KCT246" s="21"/>
      <c r="KCU246" s="21"/>
      <c r="KCV246" s="21"/>
      <c r="KCW246" s="21"/>
      <c r="KCX246" s="21"/>
      <c r="KCY246" s="21"/>
      <c r="KCZ246" s="21"/>
      <c r="KDA246" s="21"/>
      <c r="KDB246" s="21"/>
      <c r="KDC246" s="21"/>
      <c r="KDD246" s="21"/>
      <c r="KDE246" s="21"/>
      <c r="KDF246" s="21"/>
      <c r="KDG246" s="21"/>
      <c r="KDH246" s="21"/>
      <c r="KDI246" s="21"/>
      <c r="KDJ246" s="21"/>
      <c r="KDK246" s="21"/>
      <c r="KDL246" s="21"/>
      <c r="KDM246" s="21"/>
      <c r="KDN246" s="21"/>
      <c r="KDO246" s="21"/>
      <c r="KDP246" s="21"/>
      <c r="KDQ246" s="21"/>
      <c r="KDR246" s="21"/>
      <c r="KDS246" s="21"/>
      <c r="KDT246" s="21"/>
      <c r="KDU246" s="21"/>
      <c r="KDV246" s="21"/>
      <c r="KDW246" s="21"/>
      <c r="KDX246" s="21"/>
      <c r="KDY246" s="21"/>
      <c r="KDZ246" s="21"/>
      <c r="KEA246" s="21"/>
      <c r="KEB246" s="21"/>
      <c r="KEC246" s="21"/>
      <c r="KED246" s="21"/>
      <c r="KEE246" s="21"/>
      <c r="KEF246" s="21"/>
      <c r="KEG246" s="21"/>
      <c r="KEH246" s="21"/>
      <c r="KEI246" s="21"/>
      <c r="KEJ246" s="21"/>
      <c r="KEK246" s="21"/>
      <c r="KEL246" s="21"/>
      <c r="KEM246" s="21"/>
      <c r="KEN246" s="21"/>
      <c r="KEO246" s="21"/>
      <c r="KEP246" s="21"/>
      <c r="KEQ246" s="21"/>
      <c r="KER246" s="21"/>
      <c r="KES246" s="21"/>
      <c r="KET246" s="21"/>
      <c r="KEU246" s="21"/>
      <c r="KEV246" s="21"/>
      <c r="KEW246" s="21"/>
      <c r="KEX246" s="21"/>
      <c r="KEY246" s="21"/>
      <c r="KEZ246" s="21"/>
      <c r="KFA246" s="21"/>
      <c r="KFB246" s="21"/>
      <c r="KFC246" s="21"/>
      <c r="KFD246" s="21"/>
      <c r="KFE246" s="21"/>
      <c r="KFF246" s="21"/>
      <c r="KFG246" s="21"/>
      <c r="KFH246" s="21"/>
      <c r="KFI246" s="21"/>
      <c r="KFJ246" s="21"/>
      <c r="KFK246" s="21"/>
      <c r="KFL246" s="21"/>
      <c r="KFM246" s="21"/>
      <c r="KFN246" s="21"/>
      <c r="KFO246" s="21"/>
      <c r="KFP246" s="21"/>
      <c r="KFQ246" s="21"/>
      <c r="KFR246" s="21"/>
      <c r="KFS246" s="21"/>
      <c r="KFT246" s="21"/>
      <c r="KFU246" s="21"/>
      <c r="KFV246" s="21"/>
      <c r="KFW246" s="21"/>
      <c r="KFX246" s="21"/>
      <c r="KFY246" s="21"/>
      <c r="KFZ246" s="21"/>
      <c r="KGA246" s="21"/>
      <c r="KGB246" s="21"/>
      <c r="KGC246" s="21"/>
      <c r="KGD246" s="21"/>
      <c r="KGE246" s="21"/>
      <c r="KGF246" s="21"/>
      <c r="KGG246" s="21"/>
      <c r="KGH246" s="21"/>
      <c r="KGI246" s="21"/>
      <c r="KGJ246" s="21"/>
      <c r="KGK246" s="21"/>
      <c r="KGL246" s="21"/>
      <c r="KGM246" s="21"/>
      <c r="KGN246" s="21"/>
      <c r="KGO246" s="21"/>
      <c r="KGP246" s="21"/>
      <c r="KGQ246" s="21"/>
      <c r="KGR246" s="21"/>
      <c r="KGS246" s="21"/>
      <c r="KGT246" s="21"/>
      <c r="KGU246" s="21"/>
      <c r="KGV246" s="21"/>
      <c r="KGW246" s="21"/>
      <c r="KGX246" s="21"/>
      <c r="KGY246" s="21"/>
      <c r="KGZ246" s="21"/>
      <c r="KHA246" s="21"/>
      <c r="KHB246" s="21"/>
      <c r="KHC246" s="21"/>
      <c r="KHD246" s="21"/>
      <c r="KHE246" s="21"/>
      <c r="KHF246" s="21"/>
      <c r="KHG246" s="21"/>
      <c r="KHH246" s="21"/>
      <c r="KHI246" s="21"/>
      <c r="KHJ246" s="21"/>
      <c r="KHK246" s="21"/>
      <c r="KHL246" s="21"/>
      <c r="KHM246" s="21"/>
      <c r="KHN246" s="21"/>
      <c r="KHO246" s="21"/>
      <c r="KHP246" s="21"/>
      <c r="KHQ246" s="21"/>
      <c r="KHR246" s="21"/>
      <c r="KHS246" s="21"/>
      <c r="KHT246" s="21"/>
      <c r="KHU246" s="21"/>
      <c r="KHV246" s="21"/>
      <c r="KHW246" s="21"/>
      <c r="KHX246" s="21"/>
      <c r="KHY246" s="21"/>
      <c r="KHZ246" s="21"/>
      <c r="KIA246" s="21"/>
      <c r="KIB246" s="21"/>
      <c r="KIC246" s="21"/>
      <c r="KID246" s="21"/>
      <c r="KIE246" s="21"/>
      <c r="KIF246" s="21"/>
      <c r="KIG246" s="21"/>
      <c r="KIH246" s="21"/>
      <c r="KII246" s="21"/>
      <c r="KIJ246" s="21"/>
      <c r="KIK246" s="21"/>
      <c r="KIL246" s="21"/>
      <c r="KIM246" s="21"/>
      <c r="KIN246" s="21"/>
      <c r="KIO246" s="21"/>
      <c r="KIP246" s="21"/>
      <c r="KIQ246" s="21"/>
      <c r="KIR246" s="21"/>
      <c r="KIS246" s="21"/>
      <c r="KIT246" s="21"/>
      <c r="KIU246" s="21"/>
      <c r="KIV246" s="21"/>
      <c r="KIW246" s="21"/>
      <c r="KIX246" s="21"/>
      <c r="KIY246" s="21"/>
      <c r="KIZ246" s="21"/>
      <c r="KJA246" s="21"/>
      <c r="KJB246" s="21"/>
      <c r="KJC246" s="21"/>
      <c r="KJD246" s="21"/>
      <c r="KJE246" s="21"/>
      <c r="KJF246" s="21"/>
      <c r="KJG246" s="21"/>
      <c r="KJH246" s="21"/>
      <c r="KJI246" s="21"/>
      <c r="KJJ246" s="21"/>
      <c r="KJK246" s="21"/>
      <c r="KJL246" s="21"/>
      <c r="KJM246" s="21"/>
      <c r="KJN246" s="21"/>
      <c r="KJO246" s="21"/>
      <c r="KJP246" s="21"/>
      <c r="KJQ246" s="21"/>
      <c r="KJR246" s="21"/>
      <c r="KJS246" s="21"/>
      <c r="KJT246" s="21"/>
      <c r="KJU246" s="21"/>
      <c r="KJV246" s="21"/>
      <c r="KJW246" s="21"/>
      <c r="KJX246" s="21"/>
      <c r="KJY246" s="21"/>
      <c r="KJZ246" s="21"/>
      <c r="KKA246" s="21"/>
      <c r="KKB246" s="21"/>
      <c r="KKC246" s="21"/>
      <c r="KKD246" s="21"/>
      <c r="KKE246" s="21"/>
      <c r="KKF246" s="21"/>
      <c r="KKG246" s="21"/>
      <c r="KKH246" s="21"/>
      <c r="KKI246" s="21"/>
      <c r="KKJ246" s="21"/>
      <c r="KKK246" s="21"/>
      <c r="KKL246" s="21"/>
      <c r="KKM246" s="21"/>
      <c r="KKN246" s="21"/>
      <c r="KKO246" s="21"/>
      <c r="KKP246" s="21"/>
      <c r="KKQ246" s="21"/>
      <c r="KKR246" s="21"/>
      <c r="KKS246" s="21"/>
      <c r="KKT246" s="21"/>
      <c r="KKU246" s="21"/>
      <c r="KKV246" s="21"/>
      <c r="KKW246" s="21"/>
      <c r="KKX246" s="21"/>
      <c r="KKY246" s="21"/>
      <c r="KKZ246" s="21"/>
      <c r="KLA246" s="21"/>
      <c r="KLB246" s="21"/>
      <c r="KLC246" s="21"/>
      <c r="KLD246" s="21"/>
      <c r="KLE246" s="21"/>
      <c r="KLF246" s="21"/>
      <c r="KLG246" s="21"/>
      <c r="KLH246" s="21"/>
      <c r="KLI246" s="21"/>
      <c r="KLJ246" s="21"/>
      <c r="KLK246" s="21"/>
      <c r="KLL246" s="21"/>
      <c r="KLM246" s="21"/>
      <c r="KLN246" s="21"/>
      <c r="KLO246" s="21"/>
      <c r="KLP246" s="21"/>
      <c r="KLQ246" s="21"/>
      <c r="KLR246" s="21"/>
      <c r="KLS246" s="21"/>
      <c r="KLT246" s="21"/>
      <c r="KLU246" s="21"/>
      <c r="KLV246" s="21"/>
      <c r="KLW246" s="21"/>
      <c r="KLX246" s="21"/>
      <c r="KLY246" s="21"/>
      <c r="KLZ246" s="21"/>
      <c r="KMA246" s="21"/>
      <c r="KMB246" s="21"/>
      <c r="KMC246" s="21"/>
      <c r="KMD246" s="21"/>
      <c r="KME246" s="21"/>
      <c r="KMF246" s="21"/>
      <c r="KMG246" s="21"/>
      <c r="KMH246" s="21"/>
      <c r="KMI246" s="21"/>
      <c r="KMJ246" s="21"/>
      <c r="KMK246" s="21"/>
      <c r="KML246" s="21"/>
      <c r="KMM246" s="21"/>
      <c r="KMN246" s="21"/>
      <c r="KMO246" s="21"/>
      <c r="KMP246" s="21"/>
      <c r="KMQ246" s="21"/>
      <c r="KMR246" s="21"/>
      <c r="KMS246" s="21"/>
      <c r="KMT246" s="21"/>
      <c r="KMU246" s="21"/>
      <c r="KMV246" s="21"/>
      <c r="KMW246" s="21"/>
      <c r="KMX246" s="21"/>
      <c r="KMY246" s="21"/>
      <c r="KMZ246" s="21"/>
      <c r="KNA246" s="21"/>
      <c r="KNB246" s="21"/>
      <c r="KNC246" s="21"/>
      <c r="KND246" s="21"/>
      <c r="KNE246" s="21"/>
      <c r="KNF246" s="21"/>
      <c r="KNG246" s="21"/>
      <c r="KNH246" s="21"/>
      <c r="KNI246" s="21"/>
      <c r="KNJ246" s="21"/>
      <c r="KNK246" s="21"/>
      <c r="KNL246" s="21"/>
      <c r="KNM246" s="21"/>
      <c r="KNN246" s="21"/>
      <c r="KNO246" s="21"/>
      <c r="KNP246" s="21"/>
      <c r="KNQ246" s="21"/>
      <c r="KNR246" s="21"/>
      <c r="KNS246" s="21"/>
      <c r="KNT246" s="21"/>
      <c r="KNU246" s="21"/>
      <c r="KNV246" s="21"/>
      <c r="KNW246" s="21"/>
      <c r="KNX246" s="21"/>
      <c r="KNY246" s="21"/>
      <c r="KNZ246" s="21"/>
      <c r="KOA246" s="21"/>
      <c r="KOB246" s="21"/>
      <c r="KOC246" s="21"/>
      <c r="KOD246" s="21"/>
      <c r="KOE246" s="21"/>
      <c r="KOF246" s="21"/>
      <c r="KOG246" s="21"/>
      <c r="KOH246" s="21"/>
      <c r="KOI246" s="21"/>
      <c r="KOJ246" s="21"/>
      <c r="KOK246" s="21"/>
      <c r="KOL246" s="21"/>
      <c r="KOM246" s="21"/>
      <c r="KON246" s="21"/>
      <c r="KOO246" s="21"/>
      <c r="KOP246" s="21"/>
      <c r="KOQ246" s="21"/>
      <c r="KOR246" s="21"/>
      <c r="KOS246" s="21"/>
      <c r="KOT246" s="21"/>
      <c r="KOU246" s="21"/>
      <c r="KOV246" s="21"/>
      <c r="KOW246" s="21"/>
      <c r="KOX246" s="21"/>
      <c r="KOY246" s="21"/>
      <c r="KOZ246" s="21"/>
      <c r="KPA246" s="21"/>
      <c r="KPB246" s="21"/>
      <c r="KPC246" s="21"/>
      <c r="KPD246" s="21"/>
      <c r="KPE246" s="21"/>
      <c r="KPF246" s="21"/>
      <c r="KPG246" s="21"/>
      <c r="KPH246" s="21"/>
      <c r="KPI246" s="21"/>
      <c r="KPJ246" s="21"/>
      <c r="KPK246" s="21"/>
      <c r="KPL246" s="21"/>
      <c r="KPM246" s="21"/>
      <c r="KPN246" s="21"/>
      <c r="KPO246" s="21"/>
      <c r="KPP246" s="21"/>
      <c r="KPQ246" s="21"/>
      <c r="KPR246" s="21"/>
      <c r="KPS246" s="21"/>
      <c r="KPT246" s="21"/>
      <c r="KPU246" s="21"/>
      <c r="KPV246" s="21"/>
      <c r="KPW246" s="21"/>
      <c r="KPX246" s="21"/>
      <c r="KPY246" s="21"/>
      <c r="KPZ246" s="21"/>
      <c r="KQA246" s="21"/>
      <c r="KQB246" s="21"/>
      <c r="KQC246" s="21"/>
      <c r="KQD246" s="21"/>
      <c r="KQE246" s="21"/>
      <c r="KQF246" s="21"/>
      <c r="KQG246" s="21"/>
      <c r="KQH246" s="21"/>
      <c r="KQI246" s="21"/>
      <c r="KQJ246" s="21"/>
      <c r="KQK246" s="21"/>
      <c r="KQL246" s="21"/>
      <c r="KQM246" s="21"/>
      <c r="KQN246" s="21"/>
      <c r="KQO246" s="21"/>
      <c r="KQP246" s="21"/>
      <c r="KQQ246" s="21"/>
      <c r="KQR246" s="21"/>
      <c r="KQS246" s="21"/>
      <c r="KQT246" s="21"/>
      <c r="KQU246" s="21"/>
      <c r="KQV246" s="21"/>
      <c r="KQW246" s="21"/>
      <c r="KQX246" s="21"/>
      <c r="KQY246" s="21"/>
      <c r="KQZ246" s="21"/>
      <c r="KRA246" s="21"/>
      <c r="KRB246" s="21"/>
      <c r="KRC246" s="21"/>
      <c r="KRD246" s="21"/>
      <c r="KRE246" s="21"/>
      <c r="KRF246" s="21"/>
      <c r="KRG246" s="21"/>
      <c r="KRH246" s="21"/>
      <c r="KRI246" s="21"/>
      <c r="KRJ246" s="21"/>
      <c r="KRK246" s="21"/>
      <c r="KRL246" s="21"/>
      <c r="KRM246" s="21"/>
      <c r="KRN246" s="21"/>
      <c r="KRO246" s="21"/>
      <c r="KRP246" s="21"/>
      <c r="KRQ246" s="21"/>
      <c r="KRR246" s="21"/>
      <c r="KRS246" s="21"/>
      <c r="KRT246" s="21"/>
      <c r="KRU246" s="21"/>
      <c r="KRV246" s="21"/>
      <c r="KRW246" s="21"/>
      <c r="KRX246" s="21"/>
      <c r="KRY246" s="21"/>
      <c r="KRZ246" s="21"/>
      <c r="KSA246" s="21"/>
      <c r="KSB246" s="21"/>
      <c r="KSC246" s="21"/>
      <c r="KSD246" s="21"/>
      <c r="KSE246" s="21"/>
      <c r="KSF246" s="21"/>
      <c r="KSG246" s="21"/>
      <c r="KSH246" s="21"/>
      <c r="KSI246" s="21"/>
      <c r="KSJ246" s="21"/>
      <c r="KSK246" s="21"/>
      <c r="KSL246" s="21"/>
      <c r="KSM246" s="21"/>
      <c r="KSN246" s="21"/>
      <c r="KSO246" s="21"/>
      <c r="KSP246" s="21"/>
      <c r="KSQ246" s="21"/>
      <c r="KSR246" s="21"/>
      <c r="KSS246" s="21"/>
      <c r="KST246" s="21"/>
      <c r="KSU246" s="21"/>
      <c r="KSV246" s="21"/>
      <c r="KSW246" s="21"/>
      <c r="KSX246" s="21"/>
      <c r="KSY246" s="21"/>
      <c r="KSZ246" s="21"/>
      <c r="KTA246" s="21"/>
      <c r="KTB246" s="21"/>
      <c r="KTC246" s="21"/>
      <c r="KTD246" s="21"/>
      <c r="KTE246" s="21"/>
      <c r="KTF246" s="21"/>
      <c r="KTG246" s="21"/>
      <c r="KTH246" s="21"/>
      <c r="KTI246" s="21"/>
      <c r="KTJ246" s="21"/>
      <c r="KTK246" s="21"/>
      <c r="KTL246" s="21"/>
      <c r="KTM246" s="21"/>
      <c r="KTN246" s="21"/>
      <c r="KTO246" s="21"/>
      <c r="KTP246" s="21"/>
      <c r="KTQ246" s="21"/>
      <c r="KTR246" s="21"/>
      <c r="KTS246" s="21"/>
      <c r="KTT246" s="21"/>
      <c r="KTU246" s="21"/>
      <c r="KTV246" s="21"/>
      <c r="KTW246" s="21"/>
      <c r="KTX246" s="21"/>
      <c r="KTY246" s="21"/>
      <c r="KTZ246" s="21"/>
      <c r="KUA246" s="21"/>
      <c r="KUB246" s="21"/>
      <c r="KUC246" s="21"/>
      <c r="KUD246" s="21"/>
      <c r="KUE246" s="21"/>
      <c r="KUF246" s="21"/>
      <c r="KUG246" s="21"/>
      <c r="KUH246" s="21"/>
      <c r="KUI246" s="21"/>
      <c r="KUJ246" s="21"/>
      <c r="KUK246" s="21"/>
      <c r="KUL246" s="21"/>
      <c r="KUM246" s="21"/>
      <c r="KUN246" s="21"/>
      <c r="KUO246" s="21"/>
      <c r="KUP246" s="21"/>
      <c r="KUQ246" s="21"/>
      <c r="KUR246" s="21"/>
      <c r="KUS246" s="21"/>
      <c r="KUT246" s="21"/>
      <c r="KUU246" s="21"/>
      <c r="KUV246" s="21"/>
      <c r="KUW246" s="21"/>
      <c r="KUX246" s="21"/>
      <c r="KUY246" s="21"/>
      <c r="KUZ246" s="21"/>
      <c r="KVA246" s="21"/>
      <c r="KVB246" s="21"/>
      <c r="KVC246" s="21"/>
      <c r="KVD246" s="21"/>
      <c r="KVE246" s="21"/>
      <c r="KVF246" s="21"/>
      <c r="KVG246" s="21"/>
      <c r="KVH246" s="21"/>
      <c r="KVI246" s="21"/>
      <c r="KVJ246" s="21"/>
      <c r="KVK246" s="21"/>
      <c r="KVL246" s="21"/>
      <c r="KVM246" s="21"/>
      <c r="KVN246" s="21"/>
      <c r="KVO246" s="21"/>
      <c r="KVP246" s="21"/>
      <c r="KVQ246" s="21"/>
      <c r="KVR246" s="21"/>
      <c r="KVS246" s="21"/>
      <c r="KVT246" s="21"/>
      <c r="KVU246" s="21"/>
      <c r="KVV246" s="21"/>
      <c r="KVW246" s="21"/>
      <c r="KVX246" s="21"/>
      <c r="KVY246" s="21"/>
      <c r="KVZ246" s="21"/>
      <c r="KWA246" s="21"/>
      <c r="KWB246" s="21"/>
      <c r="KWC246" s="21"/>
      <c r="KWD246" s="21"/>
      <c r="KWE246" s="21"/>
      <c r="KWF246" s="21"/>
      <c r="KWG246" s="21"/>
      <c r="KWH246" s="21"/>
      <c r="KWI246" s="21"/>
      <c r="KWJ246" s="21"/>
      <c r="KWK246" s="21"/>
      <c r="KWL246" s="21"/>
      <c r="KWM246" s="21"/>
      <c r="KWN246" s="21"/>
      <c r="KWO246" s="21"/>
      <c r="KWP246" s="21"/>
      <c r="KWQ246" s="21"/>
      <c r="KWR246" s="21"/>
      <c r="KWS246" s="21"/>
      <c r="KWT246" s="21"/>
      <c r="KWU246" s="21"/>
      <c r="KWV246" s="21"/>
      <c r="KWW246" s="21"/>
      <c r="KWX246" s="21"/>
      <c r="KWY246" s="21"/>
      <c r="KWZ246" s="21"/>
      <c r="KXA246" s="21"/>
      <c r="KXB246" s="21"/>
      <c r="KXC246" s="21"/>
      <c r="KXD246" s="21"/>
      <c r="KXE246" s="21"/>
      <c r="KXF246" s="21"/>
      <c r="KXG246" s="21"/>
      <c r="KXH246" s="21"/>
      <c r="KXI246" s="21"/>
      <c r="KXJ246" s="21"/>
      <c r="KXK246" s="21"/>
      <c r="KXL246" s="21"/>
      <c r="KXM246" s="21"/>
      <c r="KXN246" s="21"/>
      <c r="KXO246" s="21"/>
      <c r="KXP246" s="21"/>
      <c r="KXQ246" s="21"/>
      <c r="KXR246" s="21"/>
      <c r="KXS246" s="21"/>
      <c r="KXT246" s="21"/>
      <c r="KXU246" s="21"/>
      <c r="KXV246" s="21"/>
      <c r="KXW246" s="21"/>
      <c r="KXX246" s="21"/>
      <c r="KXY246" s="21"/>
      <c r="KXZ246" s="21"/>
      <c r="KYA246" s="21"/>
      <c r="KYB246" s="21"/>
      <c r="KYC246" s="21"/>
      <c r="KYD246" s="21"/>
      <c r="KYE246" s="21"/>
      <c r="KYF246" s="21"/>
      <c r="KYG246" s="21"/>
      <c r="KYH246" s="21"/>
      <c r="KYI246" s="21"/>
      <c r="KYJ246" s="21"/>
      <c r="KYK246" s="21"/>
      <c r="KYL246" s="21"/>
      <c r="KYM246" s="21"/>
      <c r="KYN246" s="21"/>
      <c r="KYO246" s="21"/>
      <c r="KYP246" s="21"/>
      <c r="KYQ246" s="21"/>
      <c r="KYR246" s="21"/>
      <c r="KYS246" s="21"/>
      <c r="KYT246" s="21"/>
      <c r="KYU246" s="21"/>
      <c r="KYV246" s="21"/>
      <c r="KYW246" s="21"/>
      <c r="KYX246" s="21"/>
      <c r="KYY246" s="21"/>
      <c r="KYZ246" s="21"/>
      <c r="KZA246" s="21"/>
      <c r="KZB246" s="21"/>
      <c r="KZC246" s="21"/>
      <c r="KZD246" s="21"/>
      <c r="KZE246" s="21"/>
      <c r="KZF246" s="21"/>
      <c r="KZG246" s="21"/>
      <c r="KZH246" s="21"/>
      <c r="KZI246" s="21"/>
      <c r="KZJ246" s="21"/>
      <c r="KZK246" s="21"/>
      <c r="KZL246" s="21"/>
      <c r="KZM246" s="21"/>
      <c r="KZN246" s="21"/>
      <c r="KZO246" s="21"/>
      <c r="KZP246" s="21"/>
      <c r="KZQ246" s="21"/>
      <c r="KZR246" s="21"/>
      <c r="KZS246" s="21"/>
      <c r="KZT246" s="21"/>
      <c r="KZU246" s="21"/>
      <c r="KZV246" s="21"/>
      <c r="KZW246" s="21"/>
      <c r="KZX246" s="21"/>
      <c r="KZY246" s="21"/>
      <c r="KZZ246" s="21"/>
      <c r="LAA246" s="21"/>
      <c r="LAB246" s="21"/>
      <c r="LAC246" s="21"/>
      <c r="LAD246" s="21"/>
      <c r="LAE246" s="21"/>
      <c r="LAF246" s="21"/>
      <c r="LAG246" s="21"/>
      <c r="LAH246" s="21"/>
      <c r="LAI246" s="21"/>
      <c r="LAJ246" s="21"/>
      <c r="LAK246" s="21"/>
      <c r="LAL246" s="21"/>
      <c r="LAM246" s="21"/>
      <c r="LAN246" s="21"/>
      <c r="LAO246" s="21"/>
      <c r="LAP246" s="21"/>
      <c r="LAQ246" s="21"/>
      <c r="LAR246" s="21"/>
      <c r="LAS246" s="21"/>
      <c r="LAT246" s="21"/>
      <c r="LAU246" s="21"/>
      <c r="LAV246" s="21"/>
      <c r="LAW246" s="21"/>
      <c r="LAX246" s="21"/>
      <c r="LAY246" s="21"/>
      <c r="LAZ246" s="21"/>
      <c r="LBA246" s="21"/>
      <c r="LBB246" s="21"/>
      <c r="LBC246" s="21"/>
      <c r="LBD246" s="21"/>
      <c r="LBE246" s="21"/>
      <c r="LBF246" s="21"/>
      <c r="LBG246" s="21"/>
      <c r="LBH246" s="21"/>
      <c r="LBI246" s="21"/>
      <c r="LBJ246" s="21"/>
      <c r="LBK246" s="21"/>
      <c r="LBL246" s="21"/>
      <c r="LBM246" s="21"/>
      <c r="LBN246" s="21"/>
      <c r="LBO246" s="21"/>
      <c r="LBP246" s="21"/>
      <c r="LBQ246" s="21"/>
      <c r="LBR246" s="21"/>
      <c r="LBS246" s="21"/>
      <c r="LBT246" s="21"/>
      <c r="LBU246" s="21"/>
      <c r="LBV246" s="21"/>
      <c r="LBW246" s="21"/>
      <c r="LBX246" s="21"/>
      <c r="LBY246" s="21"/>
      <c r="LBZ246" s="21"/>
      <c r="LCA246" s="21"/>
      <c r="LCB246" s="21"/>
      <c r="LCC246" s="21"/>
      <c r="LCD246" s="21"/>
      <c r="LCE246" s="21"/>
      <c r="LCF246" s="21"/>
      <c r="LCG246" s="21"/>
      <c r="LCH246" s="21"/>
      <c r="LCI246" s="21"/>
      <c r="LCJ246" s="21"/>
      <c r="LCK246" s="21"/>
      <c r="LCL246" s="21"/>
      <c r="LCM246" s="21"/>
      <c r="LCN246" s="21"/>
      <c r="LCO246" s="21"/>
      <c r="LCP246" s="21"/>
      <c r="LCQ246" s="21"/>
      <c r="LCR246" s="21"/>
      <c r="LCS246" s="21"/>
      <c r="LCT246" s="21"/>
      <c r="LCU246" s="21"/>
      <c r="LCV246" s="21"/>
      <c r="LCW246" s="21"/>
      <c r="LCX246" s="21"/>
      <c r="LCY246" s="21"/>
      <c r="LCZ246" s="21"/>
      <c r="LDA246" s="21"/>
      <c r="LDB246" s="21"/>
      <c r="LDC246" s="21"/>
      <c r="LDD246" s="21"/>
      <c r="LDE246" s="21"/>
      <c r="LDF246" s="21"/>
      <c r="LDG246" s="21"/>
      <c r="LDH246" s="21"/>
      <c r="LDI246" s="21"/>
      <c r="LDJ246" s="21"/>
      <c r="LDK246" s="21"/>
      <c r="LDL246" s="21"/>
      <c r="LDM246" s="21"/>
      <c r="LDN246" s="21"/>
      <c r="LDO246" s="21"/>
      <c r="LDP246" s="21"/>
      <c r="LDQ246" s="21"/>
      <c r="LDR246" s="21"/>
      <c r="LDS246" s="21"/>
      <c r="LDT246" s="21"/>
      <c r="LDU246" s="21"/>
      <c r="LDV246" s="21"/>
      <c r="LDW246" s="21"/>
      <c r="LDX246" s="21"/>
      <c r="LDY246" s="21"/>
      <c r="LDZ246" s="21"/>
      <c r="LEA246" s="21"/>
      <c r="LEB246" s="21"/>
      <c r="LEC246" s="21"/>
      <c r="LED246" s="21"/>
      <c r="LEE246" s="21"/>
      <c r="LEF246" s="21"/>
      <c r="LEG246" s="21"/>
      <c r="LEH246" s="21"/>
      <c r="LEI246" s="21"/>
      <c r="LEJ246" s="21"/>
      <c r="LEK246" s="21"/>
      <c r="LEL246" s="21"/>
      <c r="LEM246" s="21"/>
      <c r="LEN246" s="21"/>
      <c r="LEO246" s="21"/>
      <c r="LEP246" s="21"/>
      <c r="LEQ246" s="21"/>
      <c r="LER246" s="21"/>
      <c r="LES246" s="21"/>
      <c r="LET246" s="21"/>
      <c r="LEU246" s="21"/>
      <c r="LEV246" s="21"/>
      <c r="LEW246" s="21"/>
      <c r="LEX246" s="21"/>
      <c r="LEY246" s="21"/>
      <c r="LEZ246" s="21"/>
      <c r="LFA246" s="21"/>
      <c r="LFB246" s="21"/>
      <c r="LFC246" s="21"/>
      <c r="LFD246" s="21"/>
      <c r="LFE246" s="21"/>
      <c r="LFF246" s="21"/>
      <c r="LFG246" s="21"/>
      <c r="LFH246" s="21"/>
      <c r="LFI246" s="21"/>
      <c r="LFJ246" s="21"/>
      <c r="LFK246" s="21"/>
      <c r="LFL246" s="21"/>
      <c r="LFM246" s="21"/>
      <c r="LFN246" s="21"/>
      <c r="LFO246" s="21"/>
      <c r="LFP246" s="21"/>
      <c r="LFQ246" s="21"/>
      <c r="LFR246" s="21"/>
      <c r="LFS246" s="21"/>
      <c r="LFT246" s="21"/>
      <c r="LFU246" s="21"/>
      <c r="LFV246" s="21"/>
      <c r="LFW246" s="21"/>
      <c r="LFX246" s="21"/>
      <c r="LFY246" s="21"/>
      <c r="LFZ246" s="21"/>
      <c r="LGA246" s="21"/>
      <c r="LGB246" s="21"/>
      <c r="LGC246" s="21"/>
      <c r="LGD246" s="21"/>
      <c r="LGE246" s="21"/>
      <c r="LGF246" s="21"/>
      <c r="LGG246" s="21"/>
      <c r="LGH246" s="21"/>
      <c r="LGI246" s="21"/>
      <c r="LGJ246" s="21"/>
      <c r="LGK246" s="21"/>
      <c r="LGL246" s="21"/>
      <c r="LGM246" s="21"/>
      <c r="LGN246" s="21"/>
      <c r="LGO246" s="21"/>
      <c r="LGP246" s="21"/>
      <c r="LGQ246" s="21"/>
      <c r="LGR246" s="21"/>
      <c r="LGS246" s="21"/>
      <c r="LGT246" s="21"/>
      <c r="LGU246" s="21"/>
      <c r="LGV246" s="21"/>
      <c r="LGW246" s="21"/>
      <c r="LGX246" s="21"/>
      <c r="LGY246" s="21"/>
      <c r="LGZ246" s="21"/>
      <c r="LHA246" s="21"/>
      <c r="LHB246" s="21"/>
      <c r="LHC246" s="21"/>
      <c r="LHD246" s="21"/>
      <c r="LHE246" s="21"/>
      <c r="LHF246" s="21"/>
      <c r="LHG246" s="21"/>
      <c r="LHH246" s="21"/>
      <c r="LHI246" s="21"/>
      <c r="LHJ246" s="21"/>
      <c r="LHK246" s="21"/>
      <c r="LHL246" s="21"/>
      <c r="LHM246" s="21"/>
      <c r="LHN246" s="21"/>
      <c r="LHO246" s="21"/>
      <c r="LHP246" s="21"/>
      <c r="LHQ246" s="21"/>
      <c r="LHR246" s="21"/>
      <c r="LHS246" s="21"/>
      <c r="LHT246" s="21"/>
      <c r="LHU246" s="21"/>
      <c r="LHV246" s="21"/>
      <c r="LHW246" s="21"/>
      <c r="LHX246" s="21"/>
      <c r="LHY246" s="21"/>
      <c r="LHZ246" s="21"/>
      <c r="LIA246" s="21"/>
      <c r="LIB246" s="21"/>
      <c r="LIC246" s="21"/>
      <c r="LID246" s="21"/>
      <c r="LIE246" s="21"/>
      <c r="LIF246" s="21"/>
      <c r="LIG246" s="21"/>
      <c r="LIH246" s="21"/>
      <c r="LII246" s="21"/>
      <c r="LIJ246" s="21"/>
      <c r="LIK246" s="21"/>
      <c r="LIL246" s="21"/>
      <c r="LIM246" s="21"/>
      <c r="LIN246" s="21"/>
      <c r="LIO246" s="21"/>
      <c r="LIP246" s="21"/>
      <c r="LIQ246" s="21"/>
      <c r="LIR246" s="21"/>
      <c r="LIS246" s="21"/>
      <c r="LIT246" s="21"/>
      <c r="LIU246" s="21"/>
      <c r="LIV246" s="21"/>
      <c r="LIW246" s="21"/>
      <c r="LIX246" s="21"/>
      <c r="LIY246" s="21"/>
      <c r="LIZ246" s="21"/>
      <c r="LJA246" s="21"/>
      <c r="LJB246" s="21"/>
      <c r="LJC246" s="21"/>
      <c r="LJD246" s="21"/>
      <c r="LJE246" s="21"/>
      <c r="LJF246" s="21"/>
      <c r="LJG246" s="21"/>
      <c r="LJH246" s="21"/>
      <c r="LJI246" s="21"/>
      <c r="LJJ246" s="21"/>
      <c r="LJK246" s="21"/>
      <c r="LJL246" s="21"/>
      <c r="LJM246" s="21"/>
      <c r="LJN246" s="21"/>
      <c r="LJO246" s="21"/>
      <c r="LJP246" s="21"/>
      <c r="LJQ246" s="21"/>
      <c r="LJR246" s="21"/>
      <c r="LJS246" s="21"/>
      <c r="LJT246" s="21"/>
      <c r="LJU246" s="21"/>
      <c r="LJV246" s="21"/>
      <c r="LJW246" s="21"/>
      <c r="LJX246" s="21"/>
      <c r="LJY246" s="21"/>
      <c r="LJZ246" s="21"/>
      <c r="LKA246" s="21"/>
      <c r="LKB246" s="21"/>
      <c r="LKC246" s="21"/>
      <c r="LKD246" s="21"/>
      <c r="LKE246" s="21"/>
      <c r="LKF246" s="21"/>
      <c r="LKG246" s="21"/>
      <c r="LKH246" s="21"/>
      <c r="LKI246" s="21"/>
      <c r="LKJ246" s="21"/>
      <c r="LKK246" s="21"/>
      <c r="LKL246" s="21"/>
      <c r="LKM246" s="21"/>
      <c r="LKN246" s="21"/>
      <c r="LKO246" s="21"/>
      <c r="LKP246" s="21"/>
      <c r="LKQ246" s="21"/>
      <c r="LKR246" s="21"/>
      <c r="LKS246" s="21"/>
      <c r="LKT246" s="21"/>
      <c r="LKU246" s="21"/>
      <c r="LKV246" s="21"/>
      <c r="LKW246" s="21"/>
      <c r="LKX246" s="21"/>
      <c r="LKY246" s="21"/>
      <c r="LKZ246" s="21"/>
      <c r="LLA246" s="21"/>
      <c r="LLB246" s="21"/>
      <c r="LLC246" s="21"/>
      <c r="LLD246" s="21"/>
      <c r="LLE246" s="21"/>
      <c r="LLF246" s="21"/>
      <c r="LLG246" s="21"/>
      <c r="LLH246" s="21"/>
      <c r="LLI246" s="21"/>
      <c r="LLJ246" s="21"/>
      <c r="LLK246" s="21"/>
      <c r="LLL246" s="21"/>
      <c r="LLM246" s="21"/>
      <c r="LLN246" s="21"/>
      <c r="LLO246" s="21"/>
      <c r="LLP246" s="21"/>
      <c r="LLQ246" s="21"/>
      <c r="LLR246" s="21"/>
      <c r="LLS246" s="21"/>
      <c r="LLT246" s="21"/>
      <c r="LLU246" s="21"/>
      <c r="LLV246" s="21"/>
      <c r="LLW246" s="21"/>
      <c r="LLX246" s="21"/>
      <c r="LLY246" s="21"/>
      <c r="LLZ246" s="21"/>
      <c r="LMA246" s="21"/>
      <c r="LMB246" s="21"/>
      <c r="LMC246" s="21"/>
      <c r="LMD246" s="21"/>
      <c r="LME246" s="21"/>
      <c r="LMF246" s="21"/>
      <c r="LMG246" s="21"/>
      <c r="LMH246" s="21"/>
      <c r="LMI246" s="21"/>
      <c r="LMJ246" s="21"/>
      <c r="LMK246" s="21"/>
      <c r="LML246" s="21"/>
      <c r="LMM246" s="21"/>
      <c r="LMN246" s="21"/>
      <c r="LMO246" s="21"/>
      <c r="LMP246" s="21"/>
      <c r="LMQ246" s="21"/>
      <c r="LMR246" s="21"/>
      <c r="LMS246" s="21"/>
      <c r="LMT246" s="21"/>
      <c r="LMU246" s="21"/>
      <c r="LMV246" s="21"/>
      <c r="LMW246" s="21"/>
      <c r="LMX246" s="21"/>
      <c r="LMY246" s="21"/>
      <c r="LMZ246" s="21"/>
      <c r="LNA246" s="21"/>
      <c r="LNB246" s="21"/>
      <c r="LNC246" s="21"/>
      <c r="LND246" s="21"/>
      <c r="LNE246" s="21"/>
      <c r="LNF246" s="21"/>
      <c r="LNG246" s="21"/>
      <c r="LNH246" s="21"/>
      <c r="LNI246" s="21"/>
      <c r="LNJ246" s="21"/>
      <c r="LNK246" s="21"/>
      <c r="LNL246" s="21"/>
      <c r="LNM246" s="21"/>
      <c r="LNN246" s="21"/>
      <c r="LNO246" s="21"/>
      <c r="LNP246" s="21"/>
      <c r="LNQ246" s="21"/>
      <c r="LNR246" s="21"/>
      <c r="LNS246" s="21"/>
      <c r="LNT246" s="21"/>
      <c r="LNU246" s="21"/>
      <c r="LNV246" s="21"/>
      <c r="LNW246" s="21"/>
      <c r="LNX246" s="21"/>
      <c r="LNY246" s="21"/>
      <c r="LNZ246" s="21"/>
      <c r="LOA246" s="21"/>
      <c r="LOB246" s="21"/>
      <c r="LOC246" s="21"/>
      <c r="LOD246" s="21"/>
      <c r="LOE246" s="21"/>
      <c r="LOF246" s="21"/>
      <c r="LOG246" s="21"/>
      <c r="LOH246" s="21"/>
      <c r="LOI246" s="21"/>
      <c r="LOJ246" s="21"/>
      <c r="LOK246" s="21"/>
      <c r="LOL246" s="21"/>
      <c r="LOM246" s="21"/>
      <c r="LON246" s="21"/>
      <c r="LOO246" s="21"/>
      <c r="LOP246" s="21"/>
      <c r="LOQ246" s="21"/>
      <c r="LOR246" s="21"/>
      <c r="LOS246" s="21"/>
      <c r="LOT246" s="21"/>
      <c r="LOU246" s="21"/>
      <c r="LOV246" s="21"/>
      <c r="LOW246" s="21"/>
      <c r="LOX246" s="21"/>
      <c r="LOY246" s="21"/>
      <c r="LOZ246" s="21"/>
      <c r="LPA246" s="21"/>
      <c r="LPB246" s="21"/>
      <c r="LPC246" s="21"/>
      <c r="LPD246" s="21"/>
      <c r="LPE246" s="21"/>
      <c r="LPF246" s="21"/>
      <c r="LPG246" s="21"/>
      <c r="LPH246" s="21"/>
      <c r="LPI246" s="21"/>
      <c r="LPJ246" s="21"/>
      <c r="LPK246" s="21"/>
      <c r="LPL246" s="21"/>
      <c r="LPM246" s="21"/>
      <c r="LPN246" s="21"/>
      <c r="LPO246" s="21"/>
      <c r="LPP246" s="21"/>
      <c r="LPQ246" s="21"/>
      <c r="LPR246" s="21"/>
      <c r="LPS246" s="21"/>
      <c r="LPT246" s="21"/>
      <c r="LPU246" s="21"/>
      <c r="LPV246" s="21"/>
      <c r="LPW246" s="21"/>
      <c r="LPX246" s="21"/>
      <c r="LPY246" s="21"/>
      <c r="LPZ246" s="21"/>
      <c r="LQA246" s="21"/>
      <c r="LQB246" s="21"/>
      <c r="LQC246" s="21"/>
      <c r="LQD246" s="21"/>
      <c r="LQE246" s="21"/>
      <c r="LQF246" s="21"/>
      <c r="LQG246" s="21"/>
      <c r="LQH246" s="21"/>
      <c r="LQI246" s="21"/>
      <c r="LQJ246" s="21"/>
      <c r="LQK246" s="21"/>
      <c r="LQL246" s="21"/>
      <c r="LQM246" s="21"/>
      <c r="LQN246" s="21"/>
      <c r="LQO246" s="21"/>
      <c r="LQP246" s="21"/>
      <c r="LQQ246" s="21"/>
      <c r="LQR246" s="21"/>
      <c r="LQS246" s="21"/>
      <c r="LQT246" s="21"/>
      <c r="LQU246" s="21"/>
      <c r="LQV246" s="21"/>
      <c r="LQW246" s="21"/>
      <c r="LQX246" s="21"/>
      <c r="LQY246" s="21"/>
      <c r="LQZ246" s="21"/>
      <c r="LRA246" s="21"/>
      <c r="LRB246" s="21"/>
      <c r="LRC246" s="21"/>
      <c r="LRD246" s="21"/>
      <c r="LRE246" s="21"/>
      <c r="LRF246" s="21"/>
      <c r="LRG246" s="21"/>
      <c r="LRH246" s="21"/>
      <c r="LRI246" s="21"/>
      <c r="LRJ246" s="21"/>
      <c r="LRK246" s="21"/>
      <c r="LRL246" s="21"/>
      <c r="LRM246" s="21"/>
      <c r="LRN246" s="21"/>
      <c r="LRO246" s="21"/>
      <c r="LRP246" s="21"/>
      <c r="LRQ246" s="21"/>
      <c r="LRR246" s="21"/>
      <c r="LRS246" s="21"/>
      <c r="LRT246" s="21"/>
      <c r="LRU246" s="21"/>
      <c r="LRV246" s="21"/>
      <c r="LRW246" s="21"/>
      <c r="LRX246" s="21"/>
      <c r="LRY246" s="21"/>
      <c r="LRZ246" s="21"/>
      <c r="LSA246" s="21"/>
      <c r="LSB246" s="21"/>
      <c r="LSC246" s="21"/>
      <c r="LSD246" s="21"/>
      <c r="LSE246" s="21"/>
      <c r="LSF246" s="21"/>
      <c r="LSG246" s="21"/>
      <c r="LSH246" s="21"/>
      <c r="LSI246" s="21"/>
      <c r="LSJ246" s="21"/>
      <c r="LSK246" s="21"/>
      <c r="LSL246" s="21"/>
      <c r="LSM246" s="21"/>
      <c r="LSN246" s="21"/>
      <c r="LSO246" s="21"/>
      <c r="LSP246" s="21"/>
      <c r="LSQ246" s="21"/>
      <c r="LSR246" s="21"/>
      <c r="LSS246" s="21"/>
      <c r="LST246" s="21"/>
      <c r="LSU246" s="21"/>
      <c r="LSV246" s="21"/>
      <c r="LSW246" s="21"/>
      <c r="LSX246" s="21"/>
      <c r="LSY246" s="21"/>
      <c r="LSZ246" s="21"/>
      <c r="LTA246" s="21"/>
      <c r="LTB246" s="21"/>
      <c r="LTC246" s="21"/>
      <c r="LTD246" s="21"/>
      <c r="LTE246" s="21"/>
      <c r="LTF246" s="21"/>
      <c r="LTG246" s="21"/>
      <c r="LTH246" s="21"/>
      <c r="LTI246" s="21"/>
      <c r="LTJ246" s="21"/>
      <c r="LTK246" s="21"/>
      <c r="LTL246" s="21"/>
      <c r="LTM246" s="21"/>
      <c r="LTN246" s="21"/>
      <c r="LTO246" s="21"/>
      <c r="LTP246" s="21"/>
      <c r="LTQ246" s="21"/>
      <c r="LTR246" s="21"/>
      <c r="LTS246" s="21"/>
      <c r="LTT246" s="21"/>
      <c r="LTU246" s="21"/>
      <c r="LTV246" s="21"/>
      <c r="LTW246" s="21"/>
      <c r="LTX246" s="21"/>
      <c r="LTY246" s="21"/>
      <c r="LTZ246" s="21"/>
      <c r="LUA246" s="21"/>
      <c r="LUB246" s="21"/>
      <c r="LUC246" s="21"/>
      <c r="LUD246" s="21"/>
      <c r="LUE246" s="21"/>
      <c r="LUF246" s="21"/>
      <c r="LUG246" s="21"/>
      <c r="LUH246" s="21"/>
      <c r="LUI246" s="21"/>
      <c r="LUJ246" s="21"/>
      <c r="LUK246" s="21"/>
      <c r="LUL246" s="21"/>
      <c r="LUM246" s="21"/>
      <c r="LUN246" s="21"/>
      <c r="LUO246" s="21"/>
      <c r="LUP246" s="21"/>
      <c r="LUQ246" s="21"/>
      <c r="LUR246" s="21"/>
      <c r="LUS246" s="21"/>
      <c r="LUT246" s="21"/>
      <c r="LUU246" s="21"/>
      <c r="LUV246" s="21"/>
      <c r="LUW246" s="21"/>
      <c r="LUX246" s="21"/>
      <c r="LUY246" s="21"/>
      <c r="LUZ246" s="21"/>
      <c r="LVA246" s="21"/>
      <c r="LVB246" s="21"/>
      <c r="LVC246" s="21"/>
      <c r="LVD246" s="21"/>
      <c r="LVE246" s="21"/>
      <c r="LVF246" s="21"/>
      <c r="LVG246" s="21"/>
      <c r="LVH246" s="21"/>
      <c r="LVI246" s="21"/>
      <c r="LVJ246" s="21"/>
      <c r="LVK246" s="21"/>
      <c r="LVL246" s="21"/>
      <c r="LVM246" s="21"/>
      <c r="LVN246" s="21"/>
      <c r="LVO246" s="21"/>
      <c r="LVP246" s="21"/>
      <c r="LVQ246" s="21"/>
      <c r="LVR246" s="21"/>
      <c r="LVS246" s="21"/>
      <c r="LVT246" s="21"/>
      <c r="LVU246" s="21"/>
      <c r="LVV246" s="21"/>
      <c r="LVW246" s="21"/>
      <c r="LVX246" s="21"/>
      <c r="LVY246" s="21"/>
      <c r="LVZ246" s="21"/>
      <c r="LWA246" s="21"/>
      <c r="LWB246" s="21"/>
      <c r="LWC246" s="21"/>
      <c r="LWD246" s="21"/>
      <c r="LWE246" s="21"/>
      <c r="LWF246" s="21"/>
      <c r="LWG246" s="21"/>
      <c r="LWH246" s="21"/>
      <c r="LWI246" s="21"/>
      <c r="LWJ246" s="21"/>
      <c r="LWK246" s="21"/>
      <c r="LWL246" s="21"/>
      <c r="LWM246" s="21"/>
      <c r="LWN246" s="21"/>
      <c r="LWO246" s="21"/>
      <c r="LWP246" s="21"/>
      <c r="LWQ246" s="21"/>
      <c r="LWR246" s="21"/>
      <c r="LWS246" s="21"/>
      <c r="LWT246" s="21"/>
      <c r="LWU246" s="21"/>
      <c r="LWV246" s="21"/>
      <c r="LWW246" s="21"/>
      <c r="LWX246" s="21"/>
      <c r="LWY246" s="21"/>
      <c r="LWZ246" s="21"/>
      <c r="LXA246" s="21"/>
      <c r="LXB246" s="21"/>
      <c r="LXC246" s="21"/>
      <c r="LXD246" s="21"/>
      <c r="LXE246" s="21"/>
      <c r="LXF246" s="21"/>
      <c r="LXG246" s="21"/>
      <c r="LXH246" s="21"/>
      <c r="LXI246" s="21"/>
      <c r="LXJ246" s="21"/>
      <c r="LXK246" s="21"/>
      <c r="LXL246" s="21"/>
      <c r="LXM246" s="21"/>
      <c r="LXN246" s="21"/>
      <c r="LXO246" s="21"/>
      <c r="LXP246" s="21"/>
      <c r="LXQ246" s="21"/>
      <c r="LXR246" s="21"/>
      <c r="LXS246" s="21"/>
      <c r="LXT246" s="21"/>
      <c r="LXU246" s="21"/>
      <c r="LXV246" s="21"/>
      <c r="LXW246" s="21"/>
      <c r="LXX246" s="21"/>
      <c r="LXY246" s="21"/>
      <c r="LXZ246" s="21"/>
      <c r="LYA246" s="21"/>
      <c r="LYB246" s="21"/>
      <c r="LYC246" s="21"/>
      <c r="LYD246" s="21"/>
      <c r="LYE246" s="21"/>
      <c r="LYF246" s="21"/>
      <c r="LYG246" s="21"/>
      <c r="LYH246" s="21"/>
      <c r="LYI246" s="21"/>
      <c r="LYJ246" s="21"/>
      <c r="LYK246" s="21"/>
      <c r="LYL246" s="21"/>
      <c r="LYM246" s="21"/>
      <c r="LYN246" s="21"/>
      <c r="LYO246" s="21"/>
      <c r="LYP246" s="21"/>
      <c r="LYQ246" s="21"/>
      <c r="LYR246" s="21"/>
      <c r="LYS246" s="21"/>
      <c r="LYT246" s="21"/>
      <c r="LYU246" s="21"/>
      <c r="LYV246" s="21"/>
      <c r="LYW246" s="21"/>
      <c r="LYX246" s="21"/>
      <c r="LYY246" s="21"/>
      <c r="LYZ246" s="21"/>
      <c r="LZA246" s="21"/>
      <c r="LZB246" s="21"/>
      <c r="LZC246" s="21"/>
      <c r="LZD246" s="21"/>
      <c r="LZE246" s="21"/>
      <c r="LZF246" s="21"/>
      <c r="LZG246" s="21"/>
      <c r="LZH246" s="21"/>
      <c r="LZI246" s="21"/>
      <c r="LZJ246" s="21"/>
      <c r="LZK246" s="21"/>
      <c r="LZL246" s="21"/>
      <c r="LZM246" s="21"/>
      <c r="LZN246" s="21"/>
      <c r="LZO246" s="21"/>
      <c r="LZP246" s="21"/>
      <c r="LZQ246" s="21"/>
      <c r="LZR246" s="21"/>
      <c r="LZS246" s="21"/>
      <c r="LZT246" s="21"/>
      <c r="LZU246" s="21"/>
      <c r="LZV246" s="21"/>
      <c r="LZW246" s="21"/>
      <c r="LZX246" s="21"/>
      <c r="LZY246" s="21"/>
      <c r="LZZ246" s="21"/>
      <c r="MAA246" s="21"/>
      <c r="MAB246" s="21"/>
      <c r="MAC246" s="21"/>
      <c r="MAD246" s="21"/>
      <c r="MAE246" s="21"/>
      <c r="MAF246" s="21"/>
      <c r="MAG246" s="21"/>
      <c r="MAH246" s="21"/>
      <c r="MAI246" s="21"/>
      <c r="MAJ246" s="21"/>
      <c r="MAK246" s="21"/>
      <c r="MAL246" s="21"/>
      <c r="MAM246" s="21"/>
      <c r="MAN246" s="21"/>
      <c r="MAO246" s="21"/>
      <c r="MAP246" s="21"/>
      <c r="MAQ246" s="21"/>
      <c r="MAR246" s="21"/>
      <c r="MAS246" s="21"/>
      <c r="MAT246" s="21"/>
      <c r="MAU246" s="21"/>
      <c r="MAV246" s="21"/>
      <c r="MAW246" s="21"/>
      <c r="MAX246" s="21"/>
      <c r="MAY246" s="21"/>
      <c r="MAZ246" s="21"/>
      <c r="MBA246" s="21"/>
      <c r="MBB246" s="21"/>
      <c r="MBC246" s="21"/>
      <c r="MBD246" s="21"/>
      <c r="MBE246" s="21"/>
      <c r="MBF246" s="21"/>
      <c r="MBG246" s="21"/>
      <c r="MBH246" s="21"/>
      <c r="MBI246" s="21"/>
      <c r="MBJ246" s="21"/>
      <c r="MBK246" s="21"/>
      <c r="MBL246" s="21"/>
      <c r="MBM246" s="21"/>
      <c r="MBN246" s="21"/>
      <c r="MBO246" s="21"/>
      <c r="MBP246" s="21"/>
      <c r="MBQ246" s="21"/>
      <c r="MBR246" s="21"/>
      <c r="MBS246" s="21"/>
      <c r="MBT246" s="21"/>
      <c r="MBU246" s="21"/>
      <c r="MBV246" s="21"/>
      <c r="MBW246" s="21"/>
      <c r="MBX246" s="21"/>
      <c r="MBY246" s="21"/>
      <c r="MBZ246" s="21"/>
      <c r="MCA246" s="21"/>
      <c r="MCB246" s="21"/>
      <c r="MCC246" s="21"/>
      <c r="MCD246" s="21"/>
      <c r="MCE246" s="21"/>
      <c r="MCF246" s="21"/>
      <c r="MCG246" s="21"/>
      <c r="MCH246" s="21"/>
      <c r="MCI246" s="21"/>
      <c r="MCJ246" s="21"/>
      <c r="MCK246" s="21"/>
      <c r="MCL246" s="21"/>
      <c r="MCM246" s="21"/>
      <c r="MCN246" s="21"/>
      <c r="MCO246" s="21"/>
      <c r="MCP246" s="21"/>
      <c r="MCQ246" s="21"/>
      <c r="MCR246" s="21"/>
      <c r="MCS246" s="21"/>
      <c r="MCT246" s="21"/>
      <c r="MCU246" s="21"/>
      <c r="MCV246" s="21"/>
      <c r="MCW246" s="21"/>
      <c r="MCX246" s="21"/>
      <c r="MCY246" s="21"/>
      <c r="MCZ246" s="21"/>
      <c r="MDA246" s="21"/>
      <c r="MDB246" s="21"/>
      <c r="MDC246" s="21"/>
      <c r="MDD246" s="21"/>
      <c r="MDE246" s="21"/>
      <c r="MDF246" s="21"/>
      <c r="MDG246" s="21"/>
      <c r="MDH246" s="21"/>
      <c r="MDI246" s="21"/>
      <c r="MDJ246" s="21"/>
      <c r="MDK246" s="21"/>
      <c r="MDL246" s="21"/>
      <c r="MDM246" s="21"/>
      <c r="MDN246" s="21"/>
      <c r="MDO246" s="21"/>
      <c r="MDP246" s="21"/>
      <c r="MDQ246" s="21"/>
      <c r="MDR246" s="21"/>
      <c r="MDS246" s="21"/>
      <c r="MDT246" s="21"/>
      <c r="MDU246" s="21"/>
      <c r="MDV246" s="21"/>
      <c r="MDW246" s="21"/>
      <c r="MDX246" s="21"/>
      <c r="MDY246" s="21"/>
      <c r="MDZ246" s="21"/>
      <c r="MEA246" s="21"/>
      <c r="MEB246" s="21"/>
      <c r="MEC246" s="21"/>
      <c r="MED246" s="21"/>
      <c r="MEE246" s="21"/>
      <c r="MEF246" s="21"/>
      <c r="MEG246" s="21"/>
      <c r="MEH246" s="21"/>
      <c r="MEI246" s="21"/>
      <c r="MEJ246" s="21"/>
      <c r="MEK246" s="21"/>
      <c r="MEL246" s="21"/>
      <c r="MEM246" s="21"/>
      <c r="MEN246" s="21"/>
      <c r="MEO246" s="21"/>
      <c r="MEP246" s="21"/>
      <c r="MEQ246" s="21"/>
      <c r="MER246" s="21"/>
      <c r="MES246" s="21"/>
      <c r="MET246" s="21"/>
      <c r="MEU246" s="21"/>
      <c r="MEV246" s="21"/>
      <c r="MEW246" s="21"/>
      <c r="MEX246" s="21"/>
      <c r="MEY246" s="21"/>
      <c r="MEZ246" s="21"/>
      <c r="MFA246" s="21"/>
      <c r="MFB246" s="21"/>
      <c r="MFC246" s="21"/>
      <c r="MFD246" s="21"/>
      <c r="MFE246" s="21"/>
      <c r="MFF246" s="21"/>
      <c r="MFG246" s="21"/>
      <c r="MFH246" s="21"/>
      <c r="MFI246" s="21"/>
      <c r="MFJ246" s="21"/>
      <c r="MFK246" s="21"/>
      <c r="MFL246" s="21"/>
      <c r="MFM246" s="21"/>
      <c r="MFN246" s="21"/>
      <c r="MFO246" s="21"/>
      <c r="MFP246" s="21"/>
      <c r="MFQ246" s="21"/>
      <c r="MFR246" s="21"/>
      <c r="MFS246" s="21"/>
      <c r="MFT246" s="21"/>
      <c r="MFU246" s="21"/>
      <c r="MFV246" s="21"/>
      <c r="MFW246" s="21"/>
      <c r="MFX246" s="21"/>
      <c r="MFY246" s="21"/>
      <c r="MFZ246" s="21"/>
      <c r="MGA246" s="21"/>
      <c r="MGB246" s="21"/>
      <c r="MGC246" s="21"/>
      <c r="MGD246" s="21"/>
      <c r="MGE246" s="21"/>
      <c r="MGF246" s="21"/>
      <c r="MGG246" s="21"/>
      <c r="MGH246" s="21"/>
      <c r="MGI246" s="21"/>
      <c r="MGJ246" s="21"/>
      <c r="MGK246" s="21"/>
      <c r="MGL246" s="21"/>
      <c r="MGM246" s="21"/>
      <c r="MGN246" s="21"/>
      <c r="MGO246" s="21"/>
      <c r="MGP246" s="21"/>
      <c r="MGQ246" s="21"/>
      <c r="MGR246" s="21"/>
      <c r="MGS246" s="21"/>
      <c r="MGT246" s="21"/>
      <c r="MGU246" s="21"/>
      <c r="MGV246" s="21"/>
      <c r="MGW246" s="21"/>
      <c r="MGX246" s="21"/>
      <c r="MGY246" s="21"/>
      <c r="MGZ246" s="21"/>
      <c r="MHA246" s="21"/>
      <c r="MHB246" s="21"/>
      <c r="MHC246" s="21"/>
      <c r="MHD246" s="21"/>
      <c r="MHE246" s="21"/>
      <c r="MHF246" s="21"/>
      <c r="MHG246" s="21"/>
      <c r="MHH246" s="21"/>
      <c r="MHI246" s="21"/>
      <c r="MHJ246" s="21"/>
      <c r="MHK246" s="21"/>
      <c r="MHL246" s="21"/>
      <c r="MHM246" s="21"/>
      <c r="MHN246" s="21"/>
      <c r="MHO246" s="21"/>
      <c r="MHP246" s="21"/>
      <c r="MHQ246" s="21"/>
      <c r="MHR246" s="21"/>
      <c r="MHS246" s="21"/>
      <c r="MHT246" s="21"/>
      <c r="MHU246" s="21"/>
      <c r="MHV246" s="21"/>
      <c r="MHW246" s="21"/>
      <c r="MHX246" s="21"/>
      <c r="MHY246" s="21"/>
      <c r="MHZ246" s="21"/>
      <c r="MIA246" s="21"/>
      <c r="MIB246" s="21"/>
      <c r="MIC246" s="21"/>
      <c r="MID246" s="21"/>
      <c r="MIE246" s="21"/>
      <c r="MIF246" s="21"/>
      <c r="MIG246" s="21"/>
      <c r="MIH246" s="21"/>
      <c r="MII246" s="21"/>
      <c r="MIJ246" s="21"/>
      <c r="MIK246" s="21"/>
      <c r="MIL246" s="21"/>
      <c r="MIM246" s="21"/>
      <c r="MIN246" s="21"/>
      <c r="MIO246" s="21"/>
      <c r="MIP246" s="21"/>
      <c r="MIQ246" s="21"/>
      <c r="MIR246" s="21"/>
      <c r="MIS246" s="21"/>
      <c r="MIT246" s="21"/>
      <c r="MIU246" s="21"/>
      <c r="MIV246" s="21"/>
      <c r="MIW246" s="21"/>
      <c r="MIX246" s="21"/>
      <c r="MIY246" s="21"/>
      <c r="MIZ246" s="21"/>
      <c r="MJA246" s="21"/>
      <c r="MJB246" s="21"/>
      <c r="MJC246" s="21"/>
      <c r="MJD246" s="21"/>
      <c r="MJE246" s="21"/>
      <c r="MJF246" s="21"/>
      <c r="MJG246" s="21"/>
      <c r="MJH246" s="21"/>
      <c r="MJI246" s="21"/>
      <c r="MJJ246" s="21"/>
      <c r="MJK246" s="21"/>
      <c r="MJL246" s="21"/>
      <c r="MJM246" s="21"/>
      <c r="MJN246" s="21"/>
      <c r="MJO246" s="21"/>
      <c r="MJP246" s="21"/>
      <c r="MJQ246" s="21"/>
      <c r="MJR246" s="21"/>
      <c r="MJS246" s="21"/>
      <c r="MJT246" s="21"/>
      <c r="MJU246" s="21"/>
      <c r="MJV246" s="21"/>
      <c r="MJW246" s="21"/>
      <c r="MJX246" s="21"/>
      <c r="MJY246" s="21"/>
      <c r="MJZ246" s="21"/>
      <c r="MKA246" s="21"/>
      <c r="MKB246" s="21"/>
      <c r="MKC246" s="21"/>
      <c r="MKD246" s="21"/>
      <c r="MKE246" s="21"/>
      <c r="MKF246" s="21"/>
      <c r="MKG246" s="21"/>
      <c r="MKH246" s="21"/>
      <c r="MKI246" s="21"/>
      <c r="MKJ246" s="21"/>
      <c r="MKK246" s="21"/>
      <c r="MKL246" s="21"/>
      <c r="MKM246" s="21"/>
      <c r="MKN246" s="21"/>
      <c r="MKO246" s="21"/>
      <c r="MKP246" s="21"/>
      <c r="MKQ246" s="21"/>
      <c r="MKR246" s="21"/>
      <c r="MKS246" s="21"/>
      <c r="MKT246" s="21"/>
      <c r="MKU246" s="21"/>
      <c r="MKV246" s="21"/>
      <c r="MKW246" s="21"/>
      <c r="MKX246" s="21"/>
      <c r="MKY246" s="21"/>
      <c r="MKZ246" s="21"/>
      <c r="MLA246" s="21"/>
      <c r="MLB246" s="21"/>
      <c r="MLC246" s="21"/>
      <c r="MLD246" s="21"/>
      <c r="MLE246" s="21"/>
      <c r="MLF246" s="21"/>
      <c r="MLG246" s="21"/>
      <c r="MLH246" s="21"/>
      <c r="MLI246" s="21"/>
      <c r="MLJ246" s="21"/>
      <c r="MLK246" s="21"/>
      <c r="MLL246" s="21"/>
      <c r="MLM246" s="21"/>
      <c r="MLN246" s="21"/>
      <c r="MLO246" s="21"/>
      <c r="MLP246" s="21"/>
      <c r="MLQ246" s="21"/>
      <c r="MLR246" s="21"/>
      <c r="MLS246" s="21"/>
      <c r="MLT246" s="21"/>
      <c r="MLU246" s="21"/>
      <c r="MLV246" s="21"/>
      <c r="MLW246" s="21"/>
      <c r="MLX246" s="21"/>
      <c r="MLY246" s="21"/>
      <c r="MLZ246" s="21"/>
      <c r="MMA246" s="21"/>
      <c r="MMB246" s="21"/>
      <c r="MMC246" s="21"/>
      <c r="MMD246" s="21"/>
      <c r="MME246" s="21"/>
      <c r="MMF246" s="21"/>
      <c r="MMG246" s="21"/>
      <c r="MMH246" s="21"/>
      <c r="MMI246" s="21"/>
      <c r="MMJ246" s="21"/>
      <c r="MMK246" s="21"/>
      <c r="MML246" s="21"/>
      <c r="MMM246" s="21"/>
      <c r="MMN246" s="21"/>
      <c r="MMO246" s="21"/>
      <c r="MMP246" s="21"/>
      <c r="MMQ246" s="21"/>
      <c r="MMR246" s="21"/>
      <c r="MMS246" s="21"/>
      <c r="MMT246" s="21"/>
      <c r="MMU246" s="21"/>
      <c r="MMV246" s="21"/>
      <c r="MMW246" s="21"/>
      <c r="MMX246" s="21"/>
      <c r="MMY246" s="21"/>
      <c r="MMZ246" s="21"/>
      <c r="MNA246" s="21"/>
      <c r="MNB246" s="21"/>
      <c r="MNC246" s="21"/>
      <c r="MND246" s="21"/>
      <c r="MNE246" s="21"/>
      <c r="MNF246" s="21"/>
      <c r="MNG246" s="21"/>
      <c r="MNH246" s="21"/>
      <c r="MNI246" s="21"/>
      <c r="MNJ246" s="21"/>
      <c r="MNK246" s="21"/>
      <c r="MNL246" s="21"/>
      <c r="MNM246" s="21"/>
      <c r="MNN246" s="21"/>
      <c r="MNO246" s="21"/>
      <c r="MNP246" s="21"/>
      <c r="MNQ246" s="21"/>
      <c r="MNR246" s="21"/>
      <c r="MNS246" s="21"/>
      <c r="MNT246" s="21"/>
      <c r="MNU246" s="21"/>
      <c r="MNV246" s="21"/>
      <c r="MNW246" s="21"/>
      <c r="MNX246" s="21"/>
      <c r="MNY246" s="21"/>
      <c r="MNZ246" s="21"/>
      <c r="MOA246" s="21"/>
      <c r="MOB246" s="21"/>
      <c r="MOC246" s="21"/>
      <c r="MOD246" s="21"/>
      <c r="MOE246" s="21"/>
      <c r="MOF246" s="21"/>
      <c r="MOG246" s="21"/>
      <c r="MOH246" s="21"/>
      <c r="MOI246" s="21"/>
      <c r="MOJ246" s="21"/>
      <c r="MOK246" s="21"/>
      <c r="MOL246" s="21"/>
      <c r="MOM246" s="21"/>
      <c r="MON246" s="21"/>
      <c r="MOO246" s="21"/>
      <c r="MOP246" s="21"/>
      <c r="MOQ246" s="21"/>
      <c r="MOR246" s="21"/>
      <c r="MOS246" s="21"/>
      <c r="MOT246" s="21"/>
      <c r="MOU246" s="21"/>
      <c r="MOV246" s="21"/>
      <c r="MOW246" s="21"/>
      <c r="MOX246" s="21"/>
      <c r="MOY246" s="21"/>
      <c r="MOZ246" s="21"/>
      <c r="MPA246" s="21"/>
      <c r="MPB246" s="21"/>
      <c r="MPC246" s="21"/>
      <c r="MPD246" s="21"/>
      <c r="MPE246" s="21"/>
      <c r="MPF246" s="21"/>
      <c r="MPG246" s="21"/>
      <c r="MPH246" s="21"/>
      <c r="MPI246" s="21"/>
      <c r="MPJ246" s="21"/>
      <c r="MPK246" s="21"/>
      <c r="MPL246" s="21"/>
      <c r="MPM246" s="21"/>
      <c r="MPN246" s="21"/>
      <c r="MPO246" s="21"/>
      <c r="MPP246" s="21"/>
      <c r="MPQ246" s="21"/>
      <c r="MPR246" s="21"/>
      <c r="MPS246" s="21"/>
      <c r="MPT246" s="21"/>
      <c r="MPU246" s="21"/>
      <c r="MPV246" s="21"/>
      <c r="MPW246" s="21"/>
      <c r="MPX246" s="21"/>
      <c r="MPY246" s="21"/>
      <c r="MPZ246" s="21"/>
      <c r="MQA246" s="21"/>
      <c r="MQB246" s="21"/>
      <c r="MQC246" s="21"/>
      <c r="MQD246" s="21"/>
      <c r="MQE246" s="21"/>
      <c r="MQF246" s="21"/>
      <c r="MQG246" s="21"/>
      <c r="MQH246" s="21"/>
      <c r="MQI246" s="21"/>
      <c r="MQJ246" s="21"/>
      <c r="MQK246" s="21"/>
      <c r="MQL246" s="21"/>
      <c r="MQM246" s="21"/>
      <c r="MQN246" s="21"/>
      <c r="MQO246" s="21"/>
      <c r="MQP246" s="21"/>
      <c r="MQQ246" s="21"/>
      <c r="MQR246" s="21"/>
      <c r="MQS246" s="21"/>
      <c r="MQT246" s="21"/>
      <c r="MQU246" s="21"/>
      <c r="MQV246" s="21"/>
      <c r="MQW246" s="21"/>
      <c r="MQX246" s="21"/>
      <c r="MQY246" s="21"/>
      <c r="MQZ246" s="21"/>
      <c r="MRA246" s="21"/>
      <c r="MRB246" s="21"/>
      <c r="MRC246" s="21"/>
      <c r="MRD246" s="21"/>
      <c r="MRE246" s="21"/>
      <c r="MRF246" s="21"/>
      <c r="MRG246" s="21"/>
      <c r="MRH246" s="21"/>
      <c r="MRI246" s="21"/>
      <c r="MRJ246" s="21"/>
      <c r="MRK246" s="21"/>
      <c r="MRL246" s="21"/>
      <c r="MRM246" s="21"/>
      <c r="MRN246" s="21"/>
      <c r="MRO246" s="21"/>
      <c r="MRP246" s="21"/>
      <c r="MRQ246" s="21"/>
      <c r="MRR246" s="21"/>
      <c r="MRS246" s="21"/>
      <c r="MRT246" s="21"/>
      <c r="MRU246" s="21"/>
      <c r="MRV246" s="21"/>
      <c r="MRW246" s="21"/>
      <c r="MRX246" s="21"/>
      <c r="MRY246" s="21"/>
      <c r="MRZ246" s="21"/>
      <c r="MSA246" s="21"/>
      <c r="MSB246" s="21"/>
      <c r="MSC246" s="21"/>
      <c r="MSD246" s="21"/>
      <c r="MSE246" s="21"/>
      <c r="MSF246" s="21"/>
      <c r="MSG246" s="21"/>
      <c r="MSH246" s="21"/>
      <c r="MSI246" s="21"/>
      <c r="MSJ246" s="21"/>
      <c r="MSK246" s="21"/>
      <c r="MSL246" s="21"/>
      <c r="MSM246" s="21"/>
      <c r="MSN246" s="21"/>
      <c r="MSO246" s="21"/>
      <c r="MSP246" s="21"/>
      <c r="MSQ246" s="21"/>
      <c r="MSR246" s="21"/>
      <c r="MSS246" s="21"/>
      <c r="MST246" s="21"/>
      <c r="MSU246" s="21"/>
      <c r="MSV246" s="21"/>
      <c r="MSW246" s="21"/>
      <c r="MSX246" s="21"/>
      <c r="MSY246" s="21"/>
      <c r="MSZ246" s="21"/>
      <c r="MTA246" s="21"/>
      <c r="MTB246" s="21"/>
      <c r="MTC246" s="21"/>
      <c r="MTD246" s="21"/>
      <c r="MTE246" s="21"/>
      <c r="MTF246" s="21"/>
      <c r="MTG246" s="21"/>
      <c r="MTH246" s="21"/>
      <c r="MTI246" s="21"/>
      <c r="MTJ246" s="21"/>
      <c r="MTK246" s="21"/>
      <c r="MTL246" s="21"/>
      <c r="MTM246" s="21"/>
      <c r="MTN246" s="21"/>
      <c r="MTO246" s="21"/>
      <c r="MTP246" s="21"/>
      <c r="MTQ246" s="21"/>
      <c r="MTR246" s="21"/>
      <c r="MTS246" s="21"/>
      <c r="MTT246" s="21"/>
      <c r="MTU246" s="21"/>
      <c r="MTV246" s="21"/>
      <c r="MTW246" s="21"/>
      <c r="MTX246" s="21"/>
      <c r="MTY246" s="21"/>
      <c r="MTZ246" s="21"/>
      <c r="MUA246" s="21"/>
      <c r="MUB246" s="21"/>
      <c r="MUC246" s="21"/>
      <c r="MUD246" s="21"/>
      <c r="MUE246" s="21"/>
      <c r="MUF246" s="21"/>
      <c r="MUG246" s="21"/>
      <c r="MUH246" s="21"/>
      <c r="MUI246" s="21"/>
      <c r="MUJ246" s="21"/>
      <c r="MUK246" s="21"/>
      <c r="MUL246" s="21"/>
      <c r="MUM246" s="21"/>
      <c r="MUN246" s="21"/>
      <c r="MUO246" s="21"/>
      <c r="MUP246" s="21"/>
      <c r="MUQ246" s="21"/>
      <c r="MUR246" s="21"/>
      <c r="MUS246" s="21"/>
      <c r="MUT246" s="21"/>
      <c r="MUU246" s="21"/>
      <c r="MUV246" s="21"/>
      <c r="MUW246" s="21"/>
      <c r="MUX246" s="21"/>
      <c r="MUY246" s="21"/>
      <c r="MUZ246" s="21"/>
      <c r="MVA246" s="21"/>
      <c r="MVB246" s="21"/>
      <c r="MVC246" s="21"/>
      <c r="MVD246" s="21"/>
      <c r="MVE246" s="21"/>
      <c r="MVF246" s="21"/>
      <c r="MVG246" s="21"/>
      <c r="MVH246" s="21"/>
      <c r="MVI246" s="21"/>
      <c r="MVJ246" s="21"/>
      <c r="MVK246" s="21"/>
      <c r="MVL246" s="21"/>
      <c r="MVM246" s="21"/>
      <c r="MVN246" s="21"/>
      <c r="MVO246" s="21"/>
      <c r="MVP246" s="21"/>
      <c r="MVQ246" s="21"/>
      <c r="MVR246" s="21"/>
      <c r="MVS246" s="21"/>
      <c r="MVT246" s="21"/>
      <c r="MVU246" s="21"/>
      <c r="MVV246" s="21"/>
      <c r="MVW246" s="21"/>
      <c r="MVX246" s="21"/>
      <c r="MVY246" s="21"/>
      <c r="MVZ246" s="21"/>
      <c r="MWA246" s="21"/>
      <c r="MWB246" s="21"/>
      <c r="MWC246" s="21"/>
      <c r="MWD246" s="21"/>
      <c r="MWE246" s="21"/>
      <c r="MWF246" s="21"/>
      <c r="MWG246" s="21"/>
      <c r="MWH246" s="21"/>
      <c r="MWI246" s="21"/>
      <c r="MWJ246" s="21"/>
      <c r="MWK246" s="21"/>
      <c r="MWL246" s="21"/>
      <c r="MWM246" s="21"/>
      <c r="MWN246" s="21"/>
      <c r="MWO246" s="21"/>
      <c r="MWP246" s="21"/>
      <c r="MWQ246" s="21"/>
      <c r="MWR246" s="21"/>
      <c r="MWS246" s="21"/>
      <c r="MWT246" s="21"/>
      <c r="MWU246" s="21"/>
      <c r="MWV246" s="21"/>
      <c r="MWW246" s="21"/>
      <c r="MWX246" s="21"/>
      <c r="MWY246" s="21"/>
      <c r="MWZ246" s="21"/>
      <c r="MXA246" s="21"/>
      <c r="MXB246" s="21"/>
      <c r="MXC246" s="21"/>
      <c r="MXD246" s="21"/>
      <c r="MXE246" s="21"/>
      <c r="MXF246" s="21"/>
      <c r="MXG246" s="21"/>
      <c r="MXH246" s="21"/>
      <c r="MXI246" s="21"/>
      <c r="MXJ246" s="21"/>
      <c r="MXK246" s="21"/>
      <c r="MXL246" s="21"/>
      <c r="MXM246" s="21"/>
      <c r="MXN246" s="21"/>
      <c r="MXO246" s="21"/>
      <c r="MXP246" s="21"/>
      <c r="MXQ246" s="21"/>
      <c r="MXR246" s="21"/>
      <c r="MXS246" s="21"/>
      <c r="MXT246" s="21"/>
      <c r="MXU246" s="21"/>
      <c r="MXV246" s="21"/>
      <c r="MXW246" s="21"/>
      <c r="MXX246" s="21"/>
      <c r="MXY246" s="21"/>
      <c r="MXZ246" s="21"/>
      <c r="MYA246" s="21"/>
      <c r="MYB246" s="21"/>
      <c r="MYC246" s="21"/>
      <c r="MYD246" s="21"/>
      <c r="MYE246" s="21"/>
      <c r="MYF246" s="21"/>
      <c r="MYG246" s="21"/>
      <c r="MYH246" s="21"/>
      <c r="MYI246" s="21"/>
      <c r="MYJ246" s="21"/>
      <c r="MYK246" s="21"/>
      <c r="MYL246" s="21"/>
      <c r="MYM246" s="21"/>
      <c r="MYN246" s="21"/>
      <c r="MYO246" s="21"/>
      <c r="MYP246" s="21"/>
      <c r="MYQ246" s="21"/>
      <c r="MYR246" s="21"/>
      <c r="MYS246" s="21"/>
      <c r="MYT246" s="21"/>
      <c r="MYU246" s="21"/>
      <c r="MYV246" s="21"/>
      <c r="MYW246" s="21"/>
      <c r="MYX246" s="21"/>
      <c r="MYY246" s="21"/>
      <c r="MYZ246" s="21"/>
      <c r="MZA246" s="21"/>
      <c r="MZB246" s="21"/>
      <c r="MZC246" s="21"/>
      <c r="MZD246" s="21"/>
      <c r="MZE246" s="21"/>
      <c r="MZF246" s="21"/>
      <c r="MZG246" s="21"/>
      <c r="MZH246" s="21"/>
      <c r="MZI246" s="21"/>
      <c r="MZJ246" s="21"/>
      <c r="MZK246" s="21"/>
      <c r="MZL246" s="21"/>
      <c r="MZM246" s="21"/>
      <c r="MZN246" s="21"/>
      <c r="MZO246" s="21"/>
      <c r="MZP246" s="21"/>
      <c r="MZQ246" s="21"/>
      <c r="MZR246" s="21"/>
      <c r="MZS246" s="21"/>
      <c r="MZT246" s="21"/>
      <c r="MZU246" s="21"/>
      <c r="MZV246" s="21"/>
      <c r="MZW246" s="21"/>
      <c r="MZX246" s="21"/>
      <c r="MZY246" s="21"/>
      <c r="MZZ246" s="21"/>
      <c r="NAA246" s="21"/>
      <c r="NAB246" s="21"/>
      <c r="NAC246" s="21"/>
      <c r="NAD246" s="21"/>
      <c r="NAE246" s="21"/>
      <c r="NAF246" s="21"/>
      <c r="NAG246" s="21"/>
      <c r="NAH246" s="21"/>
      <c r="NAI246" s="21"/>
      <c r="NAJ246" s="21"/>
      <c r="NAK246" s="21"/>
      <c r="NAL246" s="21"/>
      <c r="NAM246" s="21"/>
      <c r="NAN246" s="21"/>
      <c r="NAO246" s="21"/>
      <c r="NAP246" s="21"/>
      <c r="NAQ246" s="21"/>
      <c r="NAR246" s="21"/>
      <c r="NAS246" s="21"/>
      <c r="NAT246" s="21"/>
      <c r="NAU246" s="21"/>
      <c r="NAV246" s="21"/>
      <c r="NAW246" s="21"/>
      <c r="NAX246" s="21"/>
      <c r="NAY246" s="21"/>
      <c r="NAZ246" s="21"/>
      <c r="NBA246" s="21"/>
      <c r="NBB246" s="21"/>
      <c r="NBC246" s="21"/>
      <c r="NBD246" s="21"/>
      <c r="NBE246" s="21"/>
      <c r="NBF246" s="21"/>
      <c r="NBG246" s="21"/>
      <c r="NBH246" s="21"/>
      <c r="NBI246" s="21"/>
      <c r="NBJ246" s="21"/>
      <c r="NBK246" s="21"/>
      <c r="NBL246" s="21"/>
      <c r="NBM246" s="21"/>
      <c r="NBN246" s="21"/>
      <c r="NBO246" s="21"/>
      <c r="NBP246" s="21"/>
      <c r="NBQ246" s="21"/>
      <c r="NBR246" s="21"/>
      <c r="NBS246" s="21"/>
      <c r="NBT246" s="21"/>
      <c r="NBU246" s="21"/>
      <c r="NBV246" s="21"/>
      <c r="NBW246" s="21"/>
      <c r="NBX246" s="21"/>
      <c r="NBY246" s="21"/>
      <c r="NBZ246" s="21"/>
      <c r="NCA246" s="21"/>
      <c r="NCB246" s="21"/>
      <c r="NCC246" s="21"/>
      <c r="NCD246" s="21"/>
      <c r="NCE246" s="21"/>
      <c r="NCF246" s="21"/>
      <c r="NCG246" s="21"/>
      <c r="NCH246" s="21"/>
      <c r="NCI246" s="21"/>
      <c r="NCJ246" s="21"/>
      <c r="NCK246" s="21"/>
      <c r="NCL246" s="21"/>
      <c r="NCM246" s="21"/>
      <c r="NCN246" s="21"/>
      <c r="NCO246" s="21"/>
      <c r="NCP246" s="21"/>
      <c r="NCQ246" s="21"/>
      <c r="NCR246" s="21"/>
      <c r="NCS246" s="21"/>
      <c r="NCT246" s="21"/>
      <c r="NCU246" s="21"/>
      <c r="NCV246" s="21"/>
      <c r="NCW246" s="21"/>
      <c r="NCX246" s="21"/>
      <c r="NCY246" s="21"/>
      <c r="NCZ246" s="21"/>
      <c r="NDA246" s="21"/>
      <c r="NDB246" s="21"/>
      <c r="NDC246" s="21"/>
      <c r="NDD246" s="21"/>
      <c r="NDE246" s="21"/>
      <c r="NDF246" s="21"/>
      <c r="NDG246" s="21"/>
      <c r="NDH246" s="21"/>
      <c r="NDI246" s="21"/>
      <c r="NDJ246" s="21"/>
      <c r="NDK246" s="21"/>
      <c r="NDL246" s="21"/>
      <c r="NDM246" s="21"/>
      <c r="NDN246" s="21"/>
      <c r="NDO246" s="21"/>
      <c r="NDP246" s="21"/>
      <c r="NDQ246" s="21"/>
      <c r="NDR246" s="21"/>
      <c r="NDS246" s="21"/>
      <c r="NDT246" s="21"/>
      <c r="NDU246" s="21"/>
      <c r="NDV246" s="21"/>
      <c r="NDW246" s="21"/>
      <c r="NDX246" s="21"/>
      <c r="NDY246" s="21"/>
      <c r="NDZ246" s="21"/>
      <c r="NEA246" s="21"/>
      <c r="NEB246" s="21"/>
      <c r="NEC246" s="21"/>
      <c r="NED246" s="21"/>
      <c r="NEE246" s="21"/>
      <c r="NEF246" s="21"/>
      <c r="NEG246" s="21"/>
      <c r="NEH246" s="21"/>
      <c r="NEI246" s="21"/>
      <c r="NEJ246" s="21"/>
      <c r="NEK246" s="21"/>
      <c r="NEL246" s="21"/>
      <c r="NEM246" s="21"/>
      <c r="NEN246" s="21"/>
      <c r="NEO246" s="21"/>
      <c r="NEP246" s="21"/>
      <c r="NEQ246" s="21"/>
      <c r="NER246" s="21"/>
      <c r="NES246" s="21"/>
      <c r="NET246" s="21"/>
      <c r="NEU246" s="21"/>
      <c r="NEV246" s="21"/>
      <c r="NEW246" s="21"/>
      <c r="NEX246" s="21"/>
      <c r="NEY246" s="21"/>
      <c r="NEZ246" s="21"/>
      <c r="NFA246" s="21"/>
      <c r="NFB246" s="21"/>
      <c r="NFC246" s="21"/>
      <c r="NFD246" s="21"/>
      <c r="NFE246" s="21"/>
      <c r="NFF246" s="21"/>
      <c r="NFG246" s="21"/>
      <c r="NFH246" s="21"/>
      <c r="NFI246" s="21"/>
      <c r="NFJ246" s="21"/>
      <c r="NFK246" s="21"/>
      <c r="NFL246" s="21"/>
      <c r="NFM246" s="21"/>
      <c r="NFN246" s="21"/>
      <c r="NFO246" s="21"/>
      <c r="NFP246" s="21"/>
      <c r="NFQ246" s="21"/>
      <c r="NFR246" s="21"/>
      <c r="NFS246" s="21"/>
      <c r="NFT246" s="21"/>
      <c r="NFU246" s="21"/>
      <c r="NFV246" s="21"/>
      <c r="NFW246" s="21"/>
      <c r="NFX246" s="21"/>
      <c r="NFY246" s="21"/>
      <c r="NFZ246" s="21"/>
      <c r="NGA246" s="21"/>
      <c r="NGB246" s="21"/>
      <c r="NGC246" s="21"/>
      <c r="NGD246" s="21"/>
      <c r="NGE246" s="21"/>
      <c r="NGF246" s="21"/>
      <c r="NGG246" s="21"/>
      <c r="NGH246" s="21"/>
      <c r="NGI246" s="21"/>
      <c r="NGJ246" s="21"/>
      <c r="NGK246" s="21"/>
      <c r="NGL246" s="21"/>
      <c r="NGM246" s="21"/>
      <c r="NGN246" s="21"/>
      <c r="NGO246" s="21"/>
      <c r="NGP246" s="21"/>
      <c r="NGQ246" s="21"/>
      <c r="NGR246" s="21"/>
      <c r="NGS246" s="21"/>
      <c r="NGT246" s="21"/>
      <c r="NGU246" s="21"/>
      <c r="NGV246" s="21"/>
      <c r="NGW246" s="21"/>
      <c r="NGX246" s="21"/>
      <c r="NGY246" s="21"/>
      <c r="NGZ246" s="21"/>
      <c r="NHA246" s="21"/>
      <c r="NHB246" s="21"/>
      <c r="NHC246" s="21"/>
      <c r="NHD246" s="21"/>
      <c r="NHE246" s="21"/>
      <c r="NHF246" s="21"/>
      <c r="NHG246" s="21"/>
      <c r="NHH246" s="21"/>
      <c r="NHI246" s="21"/>
      <c r="NHJ246" s="21"/>
      <c r="NHK246" s="21"/>
      <c r="NHL246" s="21"/>
      <c r="NHM246" s="21"/>
      <c r="NHN246" s="21"/>
      <c r="NHO246" s="21"/>
      <c r="NHP246" s="21"/>
      <c r="NHQ246" s="21"/>
      <c r="NHR246" s="21"/>
      <c r="NHS246" s="21"/>
      <c r="NHT246" s="21"/>
      <c r="NHU246" s="21"/>
      <c r="NHV246" s="21"/>
      <c r="NHW246" s="21"/>
      <c r="NHX246" s="21"/>
      <c r="NHY246" s="21"/>
      <c r="NHZ246" s="21"/>
      <c r="NIA246" s="21"/>
      <c r="NIB246" s="21"/>
      <c r="NIC246" s="21"/>
      <c r="NID246" s="21"/>
      <c r="NIE246" s="21"/>
      <c r="NIF246" s="21"/>
      <c r="NIG246" s="21"/>
      <c r="NIH246" s="21"/>
      <c r="NII246" s="21"/>
      <c r="NIJ246" s="21"/>
      <c r="NIK246" s="21"/>
      <c r="NIL246" s="21"/>
      <c r="NIM246" s="21"/>
      <c r="NIN246" s="21"/>
      <c r="NIO246" s="21"/>
      <c r="NIP246" s="21"/>
      <c r="NIQ246" s="21"/>
      <c r="NIR246" s="21"/>
      <c r="NIS246" s="21"/>
      <c r="NIT246" s="21"/>
      <c r="NIU246" s="21"/>
      <c r="NIV246" s="21"/>
      <c r="NIW246" s="21"/>
      <c r="NIX246" s="21"/>
      <c r="NIY246" s="21"/>
      <c r="NIZ246" s="21"/>
      <c r="NJA246" s="21"/>
      <c r="NJB246" s="21"/>
      <c r="NJC246" s="21"/>
      <c r="NJD246" s="21"/>
      <c r="NJE246" s="21"/>
      <c r="NJF246" s="21"/>
      <c r="NJG246" s="21"/>
      <c r="NJH246" s="21"/>
      <c r="NJI246" s="21"/>
      <c r="NJJ246" s="21"/>
      <c r="NJK246" s="21"/>
      <c r="NJL246" s="21"/>
      <c r="NJM246" s="21"/>
      <c r="NJN246" s="21"/>
      <c r="NJO246" s="21"/>
      <c r="NJP246" s="21"/>
      <c r="NJQ246" s="21"/>
      <c r="NJR246" s="21"/>
      <c r="NJS246" s="21"/>
      <c r="NJT246" s="21"/>
      <c r="NJU246" s="21"/>
      <c r="NJV246" s="21"/>
      <c r="NJW246" s="21"/>
      <c r="NJX246" s="21"/>
      <c r="NJY246" s="21"/>
      <c r="NJZ246" s="21"/>
      <c r="NKA246" s="21"/>
      <c r="NKB246" s="21"/>
      <c r="NKC246" s="21"/>
      <c r="NKD246" s="21"/>
      <c r="NKE246" s="21"/>
      <c r="NKF246" s="21"/>
      <c r="NKG246" s="21"/>
      <c r="NKH246" s="21"/>
      <c r="NKI246" s="21"/>
      <c r="NKJ246" s="21"/>
      <c r="NKK246" s="21"/>
      <c r="NKL246" s="21"/>
      <c r="NKM246" s="21"/>
      <c r="NKN246" s="21"/>
      <c r="NKO246" s="21"/>
      <c r="NKP246" s="21"/>
      <c r="NKQ246" s="21"/>
      <c r="NKR246" s="21"/>
      <c r="NKS246" s="21"/>
      <c r="NKT246" s="21"/>
      <c r="NKU246" s="21"/>
      <c r="NKV246" s="21"/>
      <c r="NKW246" s="21"/>
      <c r="NKX246" s="21"/>
      <c r="NKY246" s="21"/>
      <c r="NKZ246" s="21"/>
      <c r="NLA246" s="21"/>
      <c r="NLB246" s="21"/>
      <c r="NLC246" s="21"/>
      <c r="NLD246" s="21"/>
      <c r="NLE246" s="21"/>
      <c r="NLF246" s="21"/>
      <c r="NLG246" s="21"/>
      <c r="NLH246" s="21"/>
      <c r="NLI246" s="21"/>
      <c r="NLJ246" s="21"/>
      <c r="NLK246" s="21"/>
      <c r="NLL246" s="21"/>
      <c r="NLM246" s="21"/>
      <c r="NLN246" s="21"/>
      <c r="NLO246" s="21"/>
      <c r="NLP246" s="21"/>
      <c r="NLQ246" s="21"/>
      <c r="NLR246" s="21"/>
      <c r="NLS246" s="21"/>
      <c r="NLT246" s="21"/>
      <c r="NLU246" s="21"/>
      <c r="NLV246" s="21"/>
      <c r="NLW246" s="21"/>
      <c r="NLX246" s="21"/>
      <c r="NLY246" s="21"/>
      <c r="NLZ246" s="21"/>
      <c r="NMA246" s="21"/>
      <c r="NMB246" s="21"/>
      <c r="NMC246" s="21"/>
      <c r="NMD246" s="21"/>
      <c r="NME246" s="21"/>
      <c r="NMF246" s="21"/>
      <c r="NMG246" s="21"/>
      <c r="NMH246" s="21"/>
      <c r="NMI246" s="21"/>
      <c r="NMJ246" s="21"/>
      <c r="NMK246" s="21"/>
      <c r="NML246" s="21"/>
      <c r="NMM246" s="21"/>
      <c r="NMN246" s="21"/>
      <c r="NMO246" s="21"/>
      <c r="NMP246" s="21"/>
      <c r="NMQ246" s="21"/>
      <c r="NMR246" s="21"/>
      <c r="NMS246" s="21"/>
      <c r="NMT246" s="21"/>
      <c r="NMU246" s="21"/>
      <c r="NMV246" s="21"/>
      <c r="NMW246" s="21"/>
      <c r="NMX246" s="21"/>
      <c r="NMY246" s="21"/>
      <c r="NMZ246" s="21"/>
      <c r="NNA246" s="21"/>
      <c r="NNB246" s="21"/>
      <c r="NNC246" s="21"/>
      <c r="NND246" s="21"/>
      <c r="NNE246" s="21"/>
      <c r="NNF246" s="21"/>
      <c r="NNG246" s="21"/>
      <c r="NNH246" s="21"/>
      <c r="NNI246" s="21"/>
      <c r="NNJ246" s="21"/>
      <c r="NNK246" s="21"/>
      <c r="NNL246" s="21"/>
      <c r="NNM246" s="21"/>
      <c r="NNN246" s="21"/>
      <c r="NNO246" s="21"/>
      <c r="NNP246" s="21"/>
      <c r="NNQ246" s="21"/>
      <c r="NNR246" s="21"/>
      <c r="NNS246" s="21"/>
      <c r="NNT246" s="21"/>
      <c r="NNU246" s="21"/>
      <c r="NNV246" s="21"/>
      <c r="NNW246" s="21"/>
      <c r="NNX246" s="21"/>
      <c r="NNY246" s="21"/>
      <c r="NNZ246" s="21"/>
      <c r="NOA246" s="21"/>
      <c r="NOB246" s="21"/>
      <c r="NOC246" s="21"/>
      <c r="NOD246" s="21"/>
      <c r="NOE246" s="21"/>
      <c r="NOF246" s="21"/>
      <c r="NOG246" s="21"/>
      <c r="NOH246" s="21"/>
      <c r="NOI246" s="21"/>
      <c r="NOJ246" s="21"/>
      <c r="NOK246" s="21"/>
      <c r="NOL246" s="21"/>
      <c r="NOM246" s="21"/>
      <c r="NON246" s="21"/>
      <c r="NOO246" s="21"/>
      <c r="NOP246" s="21"/>
      <c r="NOQ246" s="21"/>
      <c r="NOR246" s="21"/>
      <c r="NOS246" s="21"/>
      <c r="NOT246" s="21"/>
      <c r="NOU246" s="21"/>
      <c r="NOV246" s="21"/>
      <c r="NOW246" s="21"/>
      <c r="NOX246" s="21"/>
      <c r="NOY246" s="21"/>
      <c r="NOZ246" s="21"/>
      <c r="NPA246" s="21"/>
      <c r="NPB246" s="21"/>
      <c r="NPC246" s="21"/>
      <c r="NPD246" s="21"/>
      <c r="NPE246" s="21"/>
      <c r="NPF246" s="21"/>
      <c r="NPG246" s="21"/>
      <c r="NPH246" s="21"/>
      <c r="NPI246" s="21"/>
      <c r="NPJ246" s="21"/>
      <c r="NPK246" s="21"/>
      <c r="NPL246" s="21"/>
      <c r="NPM246" s="21"/>
      <c r="NPN246" s="21"/>
      <c r="NPO246" s="21"/>
      <c r="NPP246" s="21"/>
      <c r="NPQ246" s="21"/>
      <c r="NPR246" s="21"/>
      <c r="NPS246" s="21"/>
      <c r="NPT246" s="21"/>
      <c r="NPU246" s="21"/>
      <c r="NPV246" s="21"/>
      <c r="NPW246" s="21"/>
      <c r="NPX246" s="21"/>
      <c r="NPY246" s="21"/>
      <c r="NPZ246" s="21"/>
      <c r="NQA246" s="21"/>
      <c r="NQB246" s="21"/>
      <c r="NQC246" s="21"/>
      <c r="NQD246" s="21"/>
      <c r="NQE246" s="21"/>
      <c r="NQF246" s="21"/>
      <c r="NQG246" s="21"/>
      <c r="NQH246" s="21"/>
      <c r="NQI246" s="21"/>
      <c r="NQJ246" s="21"/>
      <c r="NQK246" s="21"/>
      <c r="NQL246" s="21"/>
      <c r="NQM246" s="21"/>
      <c r="NQN246" s="21"/>
      <c r="NQO246" s="21"/>
      <c r="NQP246" s="21"/>
      <c r="NQQ246" s="21"/>
      <c r="NQR246" s="21"/>
      <c r="NQS246" s="21"/>
      <c r="NQT246" s="21"/>
      <c r="NQU246" s="21"/>
      <c r="NQV246" s="21"/>
      <c r="NQW246" s="21"/>
      <c r="NQX246" s="21"/>
      <c r="NQY246" s="21"/>
      <c r="NQZ246" s="21"/>
      <c r="NRA246" s="21"/>
      <c r="NRB246" s="21"/>
      <c r="NRC246" s="21"/>
      <c r="NRD246" s="21"/>
      <c r="NRE246" s="21"/>
      <c r="NRF246" s="21"/>
      <c r="NRG246" s="21"/>
      <c r="NRH246" s="21"/>
      <c r="NRI246" s="21"/>
      <c r="NRJ246" s="21"/>
      <c r="NRK246" s="21"/>
      <c r="NRL246" s="21"/>
      <c r="NRM246" s="21"/>
      <c r="NRN246" s="21"/>
      <c r="NRO246" s="21"/>
      <c r="NRP246" s="21"/>
      <c r="NRQ246" s="21"/>
      <c r="NRR246" s="21"/>
      <c r="NRS246" s="21"/>
      <c r="NRT246" s="21"/>
      <c r="NRU246" s="21"/>
      <c r="NRV246" s="21"/>
      <c r="NRW246" s="21"/>
      <c r="NRX246" s="21"/>
      <c r="NRY246" s="21"/>
      <c r="NRZ246" s="21"/>
      <c r="NSA246" s="21"/>
      <c r="NSB246" s="21"/>
      <c r="NSC246" s="21"/>
      <c r="NSD246" s="21"/>
      <c r="NSE246" s="21"/>
      <c r="NSF246" s="21"/>
      <c r="NSG246" s="21"/>
      <c r="NSH246" s="21"/>
      <c r="NSI246" s="21"/>
      <c r="NSJ246" s="21"/>
      <c r="NSK246" s="21"/>
      <c r="NSL246" s="21"/>
      <c r="NSM246" s="21"/>
      <c r="NSN246" s="21"/>
      <c r="NSO246" s="21"/>
      <c r="NSP246" s="21"/>
      <c r="NSQ246" s="21"/>
      <c r="NSR246" s="21"/>
      <c r="NSS246" s="21"/>
      <c r="NST246" s="21"/>
      <c r="NSU246" s="21"/>
      <c r="NSV246" s="21"/>
      <c r="NSW246" s="21"/>
      <c r="NSX246" s="21"/>
      <c r="NSY246" s="21"/>
      <c r="NSZ246" s="21"/>
      <c r="NTA246" s="21"/>
      <c r="NTB246" s="21"/>
      <c r="NTC246" s="21"/>
      <c r="NTD246" s="21"/>
      <c r="NTE246" s="21"/>
      <c r="NTF246" s="21"/>
      <c r="NTG246" s="21"/>
      <c r="NTH246" s="21"/>
      <c r="NTI246" s="21"/>
      <c r="NTJ246" s="21"/>
      <c r="NTK246" s="21"/>
      <c r="NTL246" s="21"/>
      <c r="NTM246" s="21"/>
      <c r="NTN246" s="21"/>
      <c r="NTO246" s="21"/>
      <c r="NTP246" s="21"/>
      <c r="NTQ246" s="21"/>
      <c r="NTR246" s="21"/>
      <c r="NTS246" s="21"/>
      <c r="NTT246" s="21"/>
      <c r="NTU246" s="21"/>
      <c r="NTV246" s="21"/>
      <c r="NTW246" s="21"/>
      <c r="NTX246" s="21"/>
      <c r="NTY246" s="21"/>
      <c r="NTZ246" s="21"/>
      <c r="NUA246" s="21"/>
      <c r="NUB246" s="21"/>
      <c r="NUC246" s="21"/>
      <c r="NUD246" s="21"/>
      <c r="NUE246" s="21"/>
      <c r="NUF246" s="21"/>
      <c r="NUG246" s="21"/>
      <c r="NUH246" s="21"/>
      <c r="NUI246" s="21"/>
      <c r="NUJ246" s="21"/>
      <c r="NUK246" s="21"/>
      <c r="NUL246" s="21"/>
      <c r="NUM246" s="21"/>
      <c r="NUN246" s="21"/>
      <c r="NUO246" s="21"/>
      <c r="NUP246" s="21"/>
      <c r="NUQ246" s="21"/>
      <c r="NUR246" s="21"/>
      <c r="NUS246" s="21"/>
      <c r="NUT246" s="21"/>
      <c r="NUU246" s="21"/>
      <c r="NUV246" s="21"/>
      <c r="NUW246" s="21"/>
      <c r="NUX246" s="21"/>
      <c r="NUY246" s="21"/>
      <c r="NUZ246" s="21"/>
      <c r="NVA246" s="21"/>
      <c r="NVB246" s="21"/>
      <c r="NVC246" s="21"/>
      <c r="NVD246" s="21"/>
      <c r="NVE246" s="21"/>
      <c r="NVF246" s="21"/>
      <c r="NVG246" s="21"/>
      <c r="NVH246" s="21"/>
      <c r="NVI246" s="21"/>
      <c r="NVJ246" s="21"/>
      <c r="NVK246" s="21"/>
      <c r="NVL246" s="21"/>
      <c r="NVM246" s="21"/>
      <c r="NVN246" s="21"/>
      <c r="NVO246" s="21"/>
      <c r="NVP246" s="21"/>
      <c r="NVQ246" s="21"/>
      <c r="NVR246" s="21"/>
      <c r="NVS246" s="21"/>
      <c r="NVT246" s="21"/>
      <c r="NVU246" s="21"/>
      <c r="NVV246" s="21"/>
      <c r="NVW246" s="21"/>
      <c r="NVX246" s="21"/>
      <c r="NVY246" s="21"/>
      <c r="NVZ246" s="21"/>
      <c r="NWA246" s="21"/>
      <c r="NWB246" s="21"/>
      <c r="NWC246" s="21"/>
      <c r="NWD246" s="21"/>
      <c r="NWE246" s="21"/>
      <c r="NWF246" s="21"/>
      <c r="NWG246" s="21"/>
      <c r="NWH246" s="21"/>
      <c r="NWI246" s="21"/>
      <c r="NWJ246" s="21"/>
      <c r="NWK246" s="21"/>
      <c r="NWL246" s="21"/>
      <c r="NWM246" s="21"/>
      <c r="NWN246" s="21"/>
      <c r="NWO246" s="21"/>
      <c r="NWP246" s="21"/>
      <c r="NWQ246" s="21"/>
      <c r="NWR246" s="21"/>
      <c r="NWS246" s="21"/>
      <c r="NWT246" s="21"/>
      <c r="NWU246" s="21"/>
      <c r="NWV246" s="21"/>
      <c r="NWW246" s="21"/>
      <c r="NWX246" s="21"/>
      <c r="NWY246" s="21"/>
      <c r="NWZ246" s="21"/>
      <c r="NXA246" s="21"/>
      <c r="NXB246" s="21"/>
      <c r="NXC246" s="21"/>
      <c r="NXD246" s="21"/>
      <c r="NXE246" s="21"/>
      <c r="NXF246" s="21"/>
      <c r="NXG246" s="21"/>
      <c r="NXH246" s="21"/>
      <c r="NXI246" s="21"/>
      <c r="NXJ246" s="21"/>
      <c r="NXK246" s="21"/>
      <c r="NXL246" s="21"/>
      <c r="NXM246" s="21"/>
      <c r="NXN246" s="21"/>
      <c r="NXO246" s="21"/>
      <c r="NXP246" s="21"/>
      <c r="NXQ246" s="21"/>
      <c r="NXR246" s="21"/>
      <c r="NXS246" s="21"/>
      <c r="NXT246" s="21"/>
      <c r="NXU246" s="21"/>
      <c r="NXV246" s="21"/>
      <c r="NXW246" s="21"/>
      <c r="NXX246" s="21"/>
      <c r="NXY246" s="21"/>
      <c r="NXZ246" s="21"/>
      <c r="NYA246" s="21"/>
      <c r="NYB246" s="21"/>
      <c r="NYC246" s="21"/>
      <c r="NYD246" s="21"/>
      <c r="NYE246" s="21"/>
      <c r="NYF246" s="21"/>
      <c r="NYG246" s="21"/>
      <c r="NYH246" s="21"/>
      <c r="NYI246" s="21"/>
      <c r="NYJ246" s="21"/>
      <c r="NYK246" s="21"/>
      <c r="NYL246" s="21"/>
      <c r="NYM246" s="21"/>
      <c r="NYN246" s="21"/>
      <c r="NYO246" s="21"/>
      <c r="NYP246" s="21"/>
      <c r="NYQ246" s="21"/>
      <c r="NYR246" s="21"/>
      <c r="NYS246" s="21"/>
      <c r="NYT246" s="21"/>
      <c r="NYU246" s="21"/>
      <c r="NYV246" s="21"/>
      <c r="NYW246" s="21"/>
      <c r="NYX246" s="21"/>
      <c r="NYY246" s="21"/>
      <c r="NYZ246" s="21"/>
      <c r="NZA246" s="21"/>
      <c r="NZB246" s="21"/>
      <c r="NZC246" s="21"/>
      <c r="NZD246" s="21"/>
      <c r="NZE246" s="21"/>
      <c r="NZF246" s="21"/>
      <c r="NZG246" s="21"/>
      <c r="NZH246" s="21"/>
      <c r="NZI246" s="21"/>
      <c r="NZJ246" s="21"/>
      <c r="NZK246" s="21"/>
      <c r="NZL246" s="21"/>
      <c r="NZM246" s="21"/>
      <c r="NZN246" s="21"/>
      <c r="NZO246" s="21"/>
      <c r="NZP246" s="21"/>
      <c r="NZQ246" s="21"/>
      <c r="NZR246" s="21"/>
      <c r="NZS246" s="21"/>
      <c r="NZT246" s="21"/>
      <c r="NZU246" s="21"/>
      <c r="NZV246" s="21"/>
      <c r="NZW246" s="21"/>
      <c r="NZX246" s="21"/>
      <c r="NZY246" s="21"/>
      <c r="NZZ246" s="21"/>
      <c r="OAA246" s="21"/>
      <c r="OAB246" s="21"/>
      <c r="OAC246" s="21"/>
      <c r="OAD246" s="21"/>
      <c r="OAE246" s="21"/>
      <c r="OAF246" s="21"/>
      <c r="OAG246" s="21"/>
      <c r="OAH246" s="21"/>
      <c r="OAI246" s="21"/>
      <c r="OAJ246" s="21"/>
      <c r="OAK246" s="21"/>
      <c r="OAL246" s="21"/>
      <c r="OAM246" s="21"/>
      <c r="OAN246" s="21"/>
      <c r="OAO246" s="21"/>
      <c r="OAP246" s="21"/>
      <c r="OAQ246" s="21"/>
      <c r="OAR246" s="21"/>
      <c r="OAS246" s="21"/>
      <c r="OAT246" s="21"/>
      <c r="OAU246" s="21"/>
      <c r="OAV246" s="21"/>
      <c r="OAW246" s="21"/>
      <c r="OAX246" s="21"/>
      <c r="OAY246" s="21"/>
      <c r="OAZ246" s="21"/>
      <c r="OBA246" s="21"/>
      <c r="OBB246" s="21"/>
      <c r="OBC246" s="21"/>
      <c r="OBD246" s="21"/>
      <c r="OBE246" s="21"/>
      <c r="OBF246" s="21"/>
      <c r="OBG246" s="21"/>
      <c r="OBH246" s="21"/>
      <c r="OBI246" s="21"/>
      <c r="OBJ246" s="21"/>
      <c r="OBK246" s="21"/>
      <c r="OBL246" s="21"/>
      <c r="OBM246" s="21"/>
      <c r="OBN246" s="21"/>
      <c r="OBO246" s="21"/>
      <c r="OBP246" s="21"/>
      <c r="OBQ246" s="21"/>
      <c r="OBR246" s="21"/>
      <c r="OBS246" s="21"/>
      <c r="OBT246" s="21"/>
      <c r="OBU246" s="21"/>
      <c r="OBV246" s="21"/>
      <c r="OBW246" s="21"/>
      <c r="OBX246" s="21"/>
      <c r="OBY246" s="21"/>
      <c r="OBZ246" s="21"/>
      <c r="OCA246" s="21"/>
      <c r="OCB246" s="21"/>
      <c r="OCC246" s="21"/>
      <c r="OCD246" s="21"/>
      <c r="OCE246" s="21"/>
      <c r="OCF246" s="21"/>
      <c r="OCG246" s="21"/>
      <c r="OCH246" s="21"/>
      <c r="OCI246" s="21"/>
      <c r="OCJ246" s="21"/>
      <c r="OCK246" s="21"/>
      <c r="OCL246" s="21"/>
      <c r="OCM246" s="21"/>
      <c r="OCN246" s="21"/>
      <c r="OCO246" s="21"/>
      <c r="OCP246" s="21"/>
      <c r="OCQ246" s="21"/>
      <c r="OCR246" s="21"/>
      <c r="OCS246" s="21"/>
      <c r="OCT246" s="21"/>
      <c r="OCU246" s="21"/>
      <c r="OCV246" s="21"/>
      <c r="OCW246" s="21"/>
      <c r="OCX246" s="21"/>
      <c r="OCY246" s="21"/>
      <c r="OCZ246" s="21"/>
      <c r="ODA246" s="21"/>
      <c r="ODB246" s="21"/>
      <c r="ODC246" s="21"/>
      <c r="ODD246" s="21"/>
      <c r="ODE246" s="21"/>
      <c r="ODF246" s="21"/>
      <c r="ODG246" s="21"/>
      <c r="ODH246" s="21"/>
      <c r="ODI246" s="21"/>
      <c r="ODJ246" s="21"/>
      <c r="ODK246" s="21"/>
      <c r="ODL246" s="21"/>
      <c r="ODM246" s="21"/>
      <c r="ODN246" s="21"/>
      <c r="ODO246" s="21"/>
      <c r="ODP246" s="21"/>
      <c r="ODQ246" s="21"/>
      <c r="ODR246" s="21"/>
      <c r="ODS246" s="21"/>
      <c r="ODT246" s="21"/>
      <c r="ODU246" s="21"/>
      <c r="ODV246" s="21"/>
      <c r="ODW246" s="21"/>
      <c r="ODX246" s="21"/>
      <c r="ODY246" s="21"/>
      <c r="ODZ246" s="21"/>
      <c r="OEA246" s="21"/>
      <c r="OEB246" s="21"/>
      <c r="OEC246" s="21"/>
      <c r="OED246" s="21"/>
      <c r="OEE246" s="21"/>
      <c r="OEF246" s="21"/>
      <c r="OEG246" s="21"/>
      <c r="OEH246" s="21"/>
      <c r="OEI246" s="21"/>
      <c r="OEJ246" s="21"/>
      <c r="OEK246" s="21"/>
      <c r="OEL246" s="21"/>
      <c r="OEM246" s="21"/>
      <c r="OEN246" s="21"/>
      <c r="OEO246" s="21"/>
      <c r="OEP246" s="21"/>
      <c r="OEQ246" s="21"/>
      <c r="OER246" s="21"/>
      <c r="OES246" s="21"/>
      <c r="OET246" s="21"/>
      <c r="OEU246" s="21"/>
      <c r="OEV246" s="21"/>
      <c r="OEW246" s="21"/>
      <c r="OEX246" s="21"/>
      <c r="OEY246" s="21"/>
      <c r="OEZ246" s="21"/>
      <c r="OFA246" s="21"/>
      <c r="OFB246" s="21"/>
      <c r="OFC246" s="21"/>
      <c r="OFD246" s="21"/>
      <c r="OFE246" s="21"/>
      <c r="OFF246" s="21"/>
      <c r="OFG246" s="21"/>
      <c r="OFH246" s="21"/>
      <c r="OFI246" s="21"/>
      <c r="OFJ246" s="21"/>
      <c r="OFK246" s="21"/>
      <c r="OFL246" s="21"/>
      <c r="OFM246" s="21"/>
      <c r="OFN246" s="21"/>
      <c r="OFO246" s="21"/>
      <c r="OFP246" s="21"/>
      <c r="OFQ246" s="21"/>
      <c r="OFR246" s="21"/>
      <c r="OFS246" s="21"/>
      <c r="OFT246" s="21"/>
      <c r="OFU246" s="21"/>
      <c r="OFV246" s="21"/>
      <c r="OFW246" s="21"/>
      <c r="OFX246" s="21"/>
      <c r="OFY246" s="21"/>
      <c r="OFZ246" s="21"/>
      <c r="OGA246" s="21"/>
      <c r="OGB246" s="21"/>
      <c r="OGC246" s="21"/>
      <c r="OGD246" s="21"/>
      <c r="OGE246" s="21"/>
      <c r="OGF246" s="21"/>
      <c r="OGG246" s="21"/>
      <c r="OGH246" s="21"/>
      <c r="OGI246" s="21"/>
      <c r="OGJ246" s="21"/>
      <c r="OGK246" s="21"/>
      <c r="OGL246" s="21"/>
      <c r="OGM246" s="21"/>
      <c r="OGN246" s="21"/>
      <c r="OGO246" s="21"/>
      <c r="OGP246" s="21"/>
      <c r="OGQ246" s="21"/>
      <c r="OGR246" s="21"/>
      <c r="OGS246" s="21"/>
      <c r="OGT246" s="21"/>
      <c r="OGU246" s="21"/>
      <c r="OGV246" s="21"/>
      <c r="OGW246" s="21"/>
      <c r="OGX246" s="21"/>
      <c r="OGY246" s="21"/>
      <c r="OGZ246" s="21"/>
      <c r="OHA246" s="21"/>
      <c r="OHB246" s="21"/>
      <c r="OHC246" s="21"/>
      <c r="OHD246" s="21"/>
      <c r="OHE246" s="21"/>
      <c r="OHF246" s="21"/>
      <c r="OHG246" s="21"/>
      <c r="OHH246" s="21"/>
      <c r="OHI246" s="21"/>
      <c r="OHJ246" s="21"/>
      <c r="OHK246" s="21"/>
      <c r="OHL246" s="21"/>
      <c r="OHM246" s="21"/>
      <c r="OHN246" s="21"/>
      <c r="OHO246" s="21"/>
      <c r="OHP246" s="21"/>
      <c r="OHQ246" s="21"/>
      <c r="OHR246" s="21"/>
      <c r="OHS246" s="21"/>
      <c r="OHT246" s="21"/>
      <c r="OHU246" s="21"/>
      <c r="OHV246" s="21"/>
      <c r="OHW246" s="21"/>
      <c r="OHX246" s="21"/>
      <c r="OHY246" s="21"/>
      <c r="OHZ246" s="21"/>
      <c r="OIA246" s="21"/>
      <c r="OIB246" s="21"/>
      <c r="OIC246" s="21"/>
      <c r="OID246" s="21"/>
      <c r="OIE246" s="21"/>
      <c r="OIF246" s="21"/>
      <c r="OIG246" s="21"/>
      <c r="OIH246" s="21"/>
      <c r="OII246" s="21"/>
      <c r="OIJ246" s="21"/>
      <c r="OIK246" s="21"/>
      <c r="OIL246" s="21"/>
      <c r="OIM246" s="21"/>
      <c r="OIN246" s="21"/>
      <c r="OIO246" s="21"/>
      <c r="OIP246" s="21"/>
      <c r="OIQ246" s="21"/>
      <c r="OIR246" s="21"/>
      <c r="OIS246" s="21"/>
      <c r="OIT246" s="21"/>
      <c r="OIU246" s="21"/>
      <c r="OIV246" s="21"/>
      <c r="OIW246" s="21"/>
      <c r="OIX246" s="21"/>
      <c r="OIY246" s="21"/>
      <c r="OIZ246" s="21"/>
      <c r="OJA246" s="21"/>
      <c r="OJB246" s="21"/>
      <c r="OJC246" s="21"/>
      <c r="OJD246" s="21"/>
      <c r="OJE246" s="21"/>
      <c r="OJF246" s="21"/>
      <c r="OJG246" s="21"/>
      <c r="OJH246" s="21"/>
      <c r="OJI246" s="21"/>
      <c r="OJJ246" s="21"/>
      <c r="OJK246" s="21"/>
      <c r="OJL246" s="21"/>
      <c r="OJM246" s="21"/>
      <c r="OJN246" s="21"/>
      <c r="OJO246" s="21"/>
      <c r="OJP246" s="21"/>
      <c r="OJQ246" s="21"/>
      <c r="OJR246" s="21"/>
      <c r="OJS246" s="21"/>
      <c r="OJT246" s="21"/>
      <c r="OJU246" s="21"/>
      <c r="OJV246" s="21"/>
      <c r="OJW246" s="21"/>
      <c r="OJX246" s="21"/>
      <c r="OJY246" s="21"/>
      <c r="OJZ246" s="21"/>
      <c r="OKA246" s="21"/>
      <c r="OKB246" s="21"/>
      <c r="OKC246" s="21"/>
      <c r="OKD246" s="21"/>
      <c r="OKE246" s="21"/>
      <c r="OKF246" s="21"/>
      <c r="OKG246" s="21"/>
      <c r="OKH246" s="21"/>
      <c r="OKI246" s="21"/>
      <c r="OKJ246" s="21"/>
      <c r="OKK246" s="21"/>
      <c r="OKL246" s="21"/>
      <c r="OKM246" s="21"/>
      <c r="OKN246" s="21"/>
      <c r="OKO246" s="21"/>
      <c r="OKP246" s="21"/>
      <c r="OKQ246" s="21"/>
      <c r="OKR246" s="21"/>
      <c r="OKS246" s="21"/>
      <c r="OKT246" s="21"/>
      <c r="OKU246" s="21"/>
      <c r="OKV246" s="21"/>
      <c r="OKW246" s="21"/>
      <c r="OKX246" s="21"/>
      <c r="OKY246" s="21"/>
      <c r="OKZ246" s="21"/>
      <c r="OLA246" s="21"/>
      <c r="OLB246" s="21"/>
      <c r="OLC246" s="21"/>
      <c r="OLD246" s="21"/>
      <c r="OLE246" s="21"/>
      <c r="OLF246" s="21"/>
      <c r="OLG246" s="21"/>
      <c r="OLH246" s="21"/>
      <c r="OLI246" s="21"/>
      <c r="OLJ246" s="21"/>
      <c r="OLK246" s="21"/>
      <c r="OLL246" s="21"/>
      <c r="OLM246" s="21"/>
      <c r="OLN246" s="21"/>
      <c r="OLO246" s="21"/>
      <c r="OLP246" s="21"/>
      <c r="OLQ246" s="21"/>
      <c r="OLR246" s="21"/>
      <c r="OLS246" s="21"/>
      <c r="OLT246" s="21"/>
      <c r="OLU246" s="21"/>
      <c r="OLV246" s="21"/>
      <c r="OLW246" s="21"/>
      <c r="OLX246" s="21"/>
      <c r="OLY246" s="21"/>
      <c r="OLZ246" s="21"/>
      <c r="OMA246" s="21"/>
      <c r="OMB246" s="21"/>
      <c r="OMC246" s="21"/>
      <c r="OMD246" s="21"/>
      <c r="OME246" s="21"/>
      <c r="OMF246" s="21"/>
      <c r="OMG246" s="21"/>
      <c r="OMH246" s="21"/>
      <c r="OMI246" s="21"/>
      <c r="OMJ246" s="21"/>
      <c r="OMK246" s="21"/>
      <c r="OML246" s="21"/>
      <c r="OMM246" s="21"/>
      <c r="OMN246" s="21"/>
      <c r="OMO246" s="21"/>
      <c r="OMP246" s="21"/>
      <c r="OMQ246" s="21"/>
      <c r="OMR246" s="21"/>
      <c r="OMS246" s="21"/>
      <c r="OMT246" s="21"/>
      <c r="OMU246" s="21"/>
      <c r="OMV246" s="21"/>
      <c r="OMW246" s="21"/>
      <c r="OMX246" s="21"/>
      <c r="OMY246" s="21"/>
      <c r="OMZ246" s="21"/>
      <c r="ONA246" s="21"/>
      <c r="ONB246" s="21"/>
      <c r="ONC246" s="21"/>
      <c r="OND246" s="21"/>
      <c r="ONE246" s="21"/>
      <c r="ONF246" s="21"/>
      <c r="ONG246" s="21"/>
      <c r="ONH246" s="21"/>
      <c r="ONI246" s="21"/>
      <c r="ONJ246" s="21"/>
      <c r="ONK246" s="21"/>
      <c r="ONL246" s="21"/>
      <c r="ONM246" s="21"/>
      <c r="ONN246" s="21"/>
      <c r="ONO246" s="21"/>
      <c r="ONP246" s="21"/>
      <c r="ONQ246" s="21"/>
      <c r="ONR246" s="21"/>
      <c r="ONS246" s="21"/>
      <c r="ONT246" s="21"/>
      <c r="ONU246" s="21"/>
      <c r="ONV246" s="21"/>
      <c r="ONW246" s="21"/>
      <c r="ONX246" s="21"/>
      <c r="ONY246" s="21"/>
      <c r="ONZ246" s="21"/>
      <c r="OOA246" s="21"/>
      <c r="OOB246" s="21"/>
      <c r="OOC246" s="21"/>
      <c r="OOD246" s="21"/>
      <c r="OOE246" s="21"/>
      <c r="OOF246" s="21"/>
      <c r="OOG246" s="21"/>
      <c r="OOH246" s="21"/>
      <c r="OOI246" s="21"/>
      <c r="OOJ246" s="21"/>
      <c r="OOK246" s="21"/>
      <c r="OOL246" s="21"/>
      <c r="OOM246" s="21"/>
      <c r="OON246" s="21"/>
      <c r="OOO246" s="21"/>
      <c r="OOP246" s="21"/>
      <c r="OOQ246" s="21"/>
      <c r="OOR246" s="21"/>
      <c r="OOS246" s="21"/>
      <c r="OOT246" s="21"/>
      <c r="OOU246" s="21"/>
      <c r="OOV246" s="21"/>
      <c r="OOW246" s="21"/>
      <c r="OOX246" s="21"/>
      <c r="OOY246" s="21"/>
      <c r="OOZ246" s="21"/>
      <c r="OPA246" s="21"/>
      <c r="OPB246" s="21"/>
      <c r="OPC246" s="21"/>
      <c r="OPD246" s="21"/>
      <c r="OPE246" s="21"/>
      <c r="OPF246" s="21"/>
      <c r="OPG246" s="21"/>
      <c r="OPH246" s="21"/>
      <c r="OPI246" s="21"/>
      <c r="OPJ246" s="21"/>
      <c r="OPK246" s="21"/>
      <c r="OPL246" s="21"/>
      <c r="OPM246" s="21"/>
      <c r="OPN246" s="21"/>
      <c r="OPO246" s="21"/>
      <c r="OPP246" s="21"/>
      <c r="OPQ246" s="21"/>
      <c r="OPR246" s="21"/>
      <c r="OPS246" s="21"/>
      <c r="OPT246" s="21"/>
      <c r="OPU246" s="21"/>
      <c r="OPV246" s="21"/>
      <c r="OPW246" s="21"/>
      <c r="OPX246" s="21"/>
      <c r="OPY246" s="21"/>
      <c r="OPZ246" s="21"/>
      <c r="OQA246" s="21"/>
      <c r="OQB246" s="21"/>
      <c r="OQC246" s="21"/>
      <c r="OQD246" s="21"/>
      <c r="OQE246" s="21"/>
      <c r="OQF246" s="21"/>
      <c r="OQG246" s="21"/>
      <c r="OQH246" s="21"/>
      <c r="OQI246" s="21"/>
      <c r="OQJ246" s="21"/>
      <c r="OQK246" s="21"/>
      <c r="OQL246" s="21"/>
      <c r="OQM246" s="21"/>
      <c r="OQN246" s="21"/>
      <c r="OQO246" s="21"/>
      <c r="OQP246" s="21"/>
      <c r="OQQ246" s="21"/>
      <c r="OQR246" s="21"/>
      <c r="OQS246" s="21"/>
      <c r="OQT246" s="21"/>
      <c r="OQU246" s="21"/>
      <c r="OQV246" s="21"/>
      <c r="OQW246" s="21"/>
      <c r="OQX246" s="21"/>
      <c r="OQY246" s="21"/>
      <c r="OQZ246" s="21"/>
      <c r="ORA246" s="21"/>
      <c r="ORB246" s="21"/>
      <c r="ORC246" s="21"/>
      <c r="ORD246" s="21"/>
      <c r="ORE246" s="21"/>
      <c r="ORF246" s="21"/>
      <c r="ORG246" s="21"/>
      <c r="ORH246" s="21"/>
      <c r="ORI246" s="21"/>
      <c r="ORJ246" s="21"/>
      <c r="ORK246" s="21"/>
      <c r="ORL246" s="21"/>
      <c r="ORM246" s="21"/>
      <c r="ORN246" s="21"/>
      <c r="ORO246" s="21"/>
      <c r="ORP246" s="21"/>
      <c r="ORQ246" s="21"/>
      <c r="ORR246" s="21"/>
      <c r="ORS246" s="21"/>
      <c r="ORT246" s="21"/>
      <c r="ORU246" s="21"/>
      <c r="ORV246" s="21"/>
      <c r="ORW246" s="21"/>
      <c r="ORX246" s="21"/>
      <c r="ORY246" s="21"/>
      <c r="ORZ246" s="21"/>
      <c r="OSA246" s="21"/>
      <c r="OSB246" s="21"/>
      <c r="OSC246" s="21"/>
      <c r="OSD246" s="21"/>
      <c r="OSE246" s="21"/>
      <c r="OSF246" s="21"/>
      <c r="OSG246" s="21"/>
      <c r="OSH246" s="21"/>
      <c r="OSI246" s="21"/>
      <c r="OSJ246" s="21"/>
      <c r="OSK246" s="21"/>
      <c r="OSL246" s="21"/>
      <c r="OSM246" s="21"/>
      <c r="OSN246" s="21"/>
      <c r="OSO246" s="21"/>
      <c r="OSP246" s="21"/>
      <c r="OSQ246" s="21"/>
      <c r="OSR246" s="21"/>
      <c r="OSS246" s="21"/>
      <c r="OST246" s="21"/>
      <c r="OSU246" s="21"/>
      <c r="OSV246" s="21"/>
      <c r="OSW246" s="21"/>
      <c r="OSX246" s="21"/>
      <c r="OSY246" s="21"/>
      <c r="OSZ246" s="21"/>
      <c r="OTA246" s="21"/>
      <c r="OTB246" s="21"/>
      <c r="OTC246" s="21"/>
      <c r="OTD246" s="21"/>
      <c r="OTE246" s="21"/>
      <c r="OTF246" s="21"/>
      <c r="OTG246" s="21"/>
      <c r="OTH246" s="21"/>
      <c r="OTI246" s="21"/>
      <c r="OTJ246" s="21"/>
      <c r="OTK246" s="21"/>
      <c r="OTL246" s="21"/>
      <c r="OTM246" s="21"/>
      <c r="OTN246" s="21"/>
      <c r="OTO246" s="21"/>
      <c r="OTP246" s="21"/>
      <c r="OTQ246" s="21"/>
      <c r="OTR246" s="21"/>
      <c r="OTS246" s="21"/>
      <c r="OTT246" s="21"/>
      <c r="OTU246" s="21"/>
      <c r="OTV246" s="21"/>
      <c r="OTW246" s="21"/>
      <c r="OTX246" s="21"/>
      <c r="OTY246" s="21"/>
      <c r="OTZ246" s="21"/>
      <c r="OUA246" s="21"/>
      <c r="OUB246" s="21"/>
      <c r="OUC246" s="21"/>
      <c r="OUD246" s="21"/>
      <c r="OUE246" s="21"/>
      <c r="OUF246" s="21"/>
      <c r="OUG246" s="21"/>
      <c r="OUH246" s="21"/>
      <c r="OUI246" s="21"/>
      <c r="OUJ246" s="21"/>
      <c r="OUK246" s="21"/>
      <c r="OUL246" s="21"/>
      <c r="OUM246" s="21"/>
      <c r="OUN246" s="21"/>
      <c r="OUO246" s="21"/>
      <c r="OUP246" s="21"/>
      <c r="OUQ246" s="21"/>
      <c r="OUR246" s="21"/>
      <c r="OUS246" s="21"/>
      <c r="OUT246" s="21"/>
      <c r="OUU246" s="21"/>
      <c r="OUV246" s="21"/>
      <c r="OUW246" s="21"/>
      <c r="OUX246" s="21"/>
      <c r="OUY246" s="21"/>
      <c r="OUZ246" s="21"/>
      <c r="OVA246" s="21"/>
      <c r="OVB246" s="21"/>
      <c r="OVC246" s="21"/>
      <c r="OVD246" s="21"/>
      <c r="OVE246" s="21"/>
      <c r="OVF246" s="21"/>
      <c r="OVG246" s="21"/>
      <c r="OVH246" s="21"/>
      <c r="OVI246" s="21"/>
      <c r="OVJ246" s="21"/>
      <c r="OVK246" s="21"/>
      <c r="OVL246" s="21"/>
      <c r="OVM246" s="21"/>
      <c r="OVN246" s="21"/>
      <c r="OVO246" s="21"/>
      <c r="OVP246" s="21"/>
      <c r="OVQ246" s="21"/>
      <c r="OVR246" s="21"/>
      <c r="OVS246" s="21"/>
      <c r="OVT246" s="21"/>
      <c r="OVU246" s="21"/>
      <c r="OVV246" s="21"/>
      <c r="OVW246" s="21"/>
      <c r="OVX246" s="21"/>
      <c r="OVY246" s="21"/>
      <c r="OVZ246" s="21"/>
      <c r="OWA246" s="21"/>
      <c r="OWB246" s="21"/>
      <c r="OWC246" s="21"/>
      <c r="OWD246" s="21"/>
      <c r="OWE246" s="21"/>
      <c r="OWF246" s="21"/>
      <c r="OWG246" s="21"/>
      <c r="OWH246" s="21"/>
      <c r="OWI246" s="21"/>
      <c r="OWJ246" s="21"/>
      <c r="OWK246" s="21"/>
      <c r="OWL246" s="21"/>
      <c r="OWM246" s="21"/>
      <c r="OWN246" s="21"/>
      <c r="OWO246" s="21"/>
      <c r="OWP246" s="21"/>
      <c r="OWQ246" s="21"/>
      <c r="OWR246" s="21"/>
      <c r="OWS246" s="21"/>
      <c r="OWT246" s="21"/>
      <c r="OWU246" s="21"/>
      <c r="OWV246" s="21"/>
      <c r="OWW246" s="21"/>
      <c r="OWX246" s="21"/>
      <c r="OWY246" s="21"/>
      <c r="OWZ246" s="21"/>
      <c r="OXA246" s="21"/>
      <c r="OXB246" s="21"/>
      <c r="OXC246" s="21"/>
      <c r="OXD246" s="21"/>
      <c r="OXE246" s="21"/>
      <c r="OXF246" s="21"/>
      <c r="OXG246" s="21"/>
      <c r="OXH246" s="21"/>
      <c r="OXI246" s="21"/>
      <c r="OXJ246" s="21"/>
      <c r="OXK246" s="21"/>
      <c r="OXL246" s="21"/>
      <c r="OXM246" s="21"/>
      <c r="OXN246" s="21"/>
      <c r="OXO246" s="21"/>
      <c r="OXP246" s="21"/>
      <c r="OXQ246" s="21"/>
      <c r="OXR246" s="21"/>
      <c r="OXS246" s="21"/>
      <c r="OXT246" s="21"/>
      <c r="OXU246" s="21"/>
      <c r="OXV246" s="21"/>
      <c r="OXW246" s="21"/>
      <c r="OXX246" s="21"/>
      <c r="OXY246" s="21"/>
      <c r="OXZ246" s="21"/>
      <c r="OYA246" s="21"/>
      <c r="OYB246" s="21"/>
      <c r="OYC246" s="21"/>
      <c r="OYD246" s="21"/>
      <c r="OYE246" s="21"/>
      <c r="OYF246" s="21"/>
      <c r="OYG246" s="21"/>
      <c r="OYH246" s="21"/>
      <c r="OYI246" s="21"/>
      <c r="OYJ246" s="21"/>
      <c r="OYK246" s="21"/>
      <c r="OYL246" s="21"/>
      <c r="OYM246" s="21"/>
      <c r="OYN246" s="21"/>
      <c r="OYO246" s="21"/>
      <c r="OYP246" s="21"/>
      <c r="OYQ246" s="21"/>
      <c r="OYR246" s="21"/>
      <c r="OYS246" s="21"/>
      <c r="OYT246" s="21"/>
      <c r="OYU246" s="21"/>
      <c r="OYV246" s="21"/>
      <c r="OYW246" s="21"/>
      <c r="OYX246" s="21"/>
      <c r="OYY246" s="21"/>
      <c r="OYZ246" s="21"/>
      <c r="OZA246" s="21"/>
      <c r="OZB246" s="21"/>
      <c r="OZC246" s="21"/>
      <c r="OZD246" s="21"/>
      <c r="OZE246" s="21"/>
      <c r="OZF246" s="21"/>
      <c r="OZG246" s="21"/>
      <c r="OZH246" s="21"/>
      <c r="OZI246" s="21"/>
      <c r="OZJ246" s="21"/>
      <c r="OZK246" s="21"/>
      <c r="OZL246" s="21"/>
      <c r="OZM246" s="21"/>
      <c r="OZN246" s="21"/>
      <c r="OZO246" s="21"/>
      <c r="OZP246" s="21"/>
      <c r="OZQ246" s="21"/>
      <c r="OZR246" s="21"/>
      <c r="OZS246" s="21"/>
      <c r="OZT246" s="21"/>
      <c r="OZU246" s="21"/>
      <c r="OZV246" s="21"/>
      <c r="OZW246" s="21"/>
      <c r="OZX246" s="21"/>
      <c r="OZY246" s="21"/>
      <c r="OZZ246" s="21"/>
      <c r="PAA246" s="21"/>
      <c r="PAB246" s="21"/>
      <c r="PAC246" s="21"/>
      <c r="PAD246" s="21"/>
      <c r="PAE246" s="21"/>
      <c r="PAF246" s="21"/>
      <c r="PAG246" s="21"/>
      <c r="PAH246" s="21"/>
      <c r="PAI246" s="21"/>
      <c r="PAJ246" s="21"/>
      <c r="PAK246" s="21"/>
      <c r="PAL246" s="21"/>
      <c r="PAM246" s="21"/>
      <c r="PAN246" s="21"/>
      <c r="PAO246" s="21"/>
      <c r="PAP246" s="21"/>
      <c r="PAQ246" s="21"/>
      <c r="PAR246" s="21"/>
      <c r="PAS246" s="21"/>
      <c r="PAT246" s="21"/>
      <c r="PAU246" s="21"/>
      <c r="PAV246" s="21"/>
      <c r="PAW246" s="21"/>
      <c r="PAX246" s="21"/>
      <c r="PAY246" s="21"/>
      <c r="PAZ246" s="21"/>
      <c r="PBA246" s="21"/>
      <c r="PBB246" s="21"/>
      <c r="PBC246" s="21"/>
      <c r="PBD246" s="21"/>
      <c r="PBE246" s="21"/>
      <c r="PBF246" s="21"/>
      <c r="PBG246" s="21"/>
      <c r="PBH246" s="21"/>
      <c r="PBI246" s="21"/>
      <c r="PBJ246" s="21"/>
      <c r="PBK246" s="21"/>
      <c r="PBL246" s="21"/>
      <c r="PBM246" s="21"/>
      <c r="PBN246" s="21"/>
      <c r="PBO246" s="21"/>
      <c r="PBP246" s="21"/>
      <c r="PBQ246" s="21"/>
      <c r="PBR246" s="21"/>
      <c r="PBS246" s="21"/>
      <c r="PBT246" s="21"/>
      <c r="PBU246" s="21"/>
      <c r="PBV246" s="21"/>
      <c r="PBW246" s="21"/>
      <c r="PBX246" s="21"/>
      <c r="PBY246" s="21"/>
      <c r="PBZ246" s="21"/>
      <c r="PCA246" s="21"/>
      <c r="PCB246" s="21"/>
      <c r="PCC246" s="21"/>
      <c r="PCD246" s="21"/>
      <c r="PCE246" s="21"/>
      <c r="PCF246" s="21"/>
      <c r="PCG246" s="21"/>
      <c r="PCH246" s="21"/>
      <c r="PCI246" s="21"/>
      <c r="PCJ246" s="21"/>
      <c r="PCK246" s="21"/>
      <c r="PCL246" s="21"/>
      <c r="PCM246" s="21"/>
      <c r="PCN246" s="21"/>
      <c r="PCO246" s="21"/>
      <c r="PCP246" s="21"/>
      <c r="PCQ246" s="21"/>
      <c r="PCR246" s="21"/>
      <c r="PCS246" s="21"/>
      <c r="PCT246" s="21"/>
      <c r="PCU246" s="21"/>
      <c r="PCV246" s="21"/>
      <c r="PCW246" s="21"/>
      <c r="PCX246" s="21"/>
      <c r="PCY246" s="21"/>
      <c r="PCZ246" s="21"/>
      <c r="PDA246" s="21"/>
      <c r="PDB246" s="21"/>
      <c r="PDC246" s="21"/>
      <c r="PDD246" s="21"/>
      <c r="PDE246" s="21"/>
      <c r="PDF246" s="21"/>
      <c r="PDG246" s="21"/>
      <c r="PDH246" s="21"/>
      <c r="PDI246" s="21"/>
      <c r="PDJ246" s="21"/>
      <c r="PDK246" s="21"/>
      <c r="PDL246" s="21"/>
      <c r="PDM246" s="21"/>
      <c r="PDN246" s="21"/>
      <c r="PDO246" s="21"/>
      <c r="PDP246" s="21"/>
      <c r="PDQ246" s="21"/>
      <c r="PDR246" s="21"/>
      <c r="PDS246" s="21"/>
      <c r="PDT246" s="21"/>
      <c r="PDU246" s="21"/>
      <c r="PDV246" s="21"/>
      <c r="PDW246" s="21"/>
      <c r="PDX246" s="21"/>
      <c r="PDY246" s="21"/>
      <c r="PDZ246" s="21"/>
      <c r="PEA246" s="21"/>
      <c r="PEB246" s="21"/>
      <c r="PEC246" s="21"/>
      <c r="PED246" s="21"/>
      <c r="PEE246" s="21"/>
      <c r="PEF246" s="21"/>
      <c r="PEG246" s="21"/>
      <c r="PEH246" s="21"/>
      <c r="PEI246" s="21"/>
      <c r="PEJ246" s="21"/>
      <c r="PEK246" s="21"/>
      <c r="PEL246" s="21"/>
      <c r="PEM246" s="21"/>
      <c r="PEN246" s="21"/>
      <c r="PEO246" s="21"/>
      <c r="PEP246" s="21"/>
      <c r="PEQ246" s="21"/>
      <c r="PER246" s="21"/>
      <c r="PES246" s="21"/>
      <c r="PET246" s="21"/>
      <c r="PEU246" s="21"/>
      <c r="PEV246" s="21"/>
      <c r="PEW246" s="21"/>
      <c r="PEX246" s="21"/>
      <c r="PEY246" s="21"/>
      <c r="PEZ246" s="21"/>
      <c r="PFA246" s="21"/>
      <c r="PFB246" s="21"/>
      <c r="PFC246" s="21"/>
      <c r="PFD246" s="21"/>
      <c r="PFE246" s="21"/>
      <c r="PFF246" s="21"/>
      <c r="PFG246" s="21"/>
      <c r="PFH246" s="21"/>
      <c r="PFI246" s="21"/>
      <c r="PFJ246" s="21"/>
      <c r="PFK246" s="21"/>
      <c r="PFL246" s="21"/>
      <c r="PFM246" s="21"/>
      <c r="PFN246" s="21"/>
      <c r="PFO246" s="21"/>
      <c r="PFP246" s="21"/>
      <c r="PFQ246" s="21"/>
      <c r="PFR246" s="21"/>
      <c r="PFS246" s="21"/>
      <c r="PFT246" s="21"/>
      <c r="PFU246" s="21"/>
      <c r="PFV246" s="21"/>
      <c r="PFW246" s="21"/>
      <c r="PFX246" s="21"/>
      <c r="PFY246" s="21"/>
      <c r="PFZ246" s="21"/>
      <c r="PGA246" s="21"/>
      <c r="PGB246" s="21"/>
      <c r="PGC246" s="21"/>
      <c r="PGD246" s="21"/>
      <c r="PGE246" s="21"/>
      <c r="PGF246" s="21"/>
      <c r="PGG246" s="21"/>
      <c r="PGH246" s="21"/>
      <c r="PGI246" s="21"/>
      <c r="PGJ246" s="21"/>
      <c r="PGK246" s="21"/>
      <c r="PGL246" s="21"/>
      <c r="PGM246" s="21"/>
      <c r="PGN246" s="21"/>
      <c r="PGO246" s="21"/>
      <c r="PGP246" s="21"/>
      <c r="PGQ246" s="21"/>
      <c r="PGR246" s="21"/>
      <c r="PGS246" s="21"/>
      <c r="PGT246" s="21"/>
      <c r="PGU246" s="21"/>
      <c r="PGV246" s="21"/>
      <c r="PGW246" s="21"/>
      <c r="PGX246" s="21"/>
      <c r="PGY246" s="21"/>
      <c r="PGZ246" s="21"/>
      <c r="PHA246" s="21"/>
      <c r="PHB246" s="21"/>
      <c r="PHC246" s="21"/>
      <c r="PHD246" s="21"/>
      <c r="PHE246" s="21"/>
      <c r="PHF246" s="21"/>
      <c r="PHG246" s="21"/>
      <c r="PHH246" s="21"/>
      <c r="PHI246" s="21"/>
      <c r="PHJ246" s="21"/>
      <c r="PHK246" s="21"/>
      <c r="PHL246" s="21"/>
      <c r="PHM246" s="21"/>
      <c r="PHN246" s="21"/>
      <c r="PHO246" s="21"/>
      <c r="PHP246" s="21"/>
      <c r="PHQ246" s="21"/>
      <c r="PHR246" s="21"/>
      <c r="PHS246" s="21"/>
      <c r="PHT246" s="21"/>
      <c r="PHU246" s="21"/>
      <c r="PHV246" s="21"/>
      <c r="PHW246" s="21"/>
      <c r="PHX246" s="21"/>
      <c r="PHY246" s="21"/>
      <c r="PHZ246" s="21"/>
      <c r="PIA246" s="21"/>
      <c r="PIB246" s="21"/>
      <c r="PIC246" s="21"/>
      <c r="PID246" s="21"/>
      <c r="PIE246" s="21"/>
      <c r="PIF246" s="21"/>
      <c r="PIG246" s="21"/>
      <c r="PIH246" s="21"/>
      <c r="PII246" s="21"/>
      <c r="PIJ246" s="21"/>
      <c r="PIK246" s="21"/>
      <c r="PIL246" s="21"/>
      <c r="PIM246" s="21"/>
      <c r="PIN246" s="21"/>
      <c r="PIO246" s="21"/>
      <c r="PIP246" s="21"/>
      <c r="PIQ246" s="21"/>
      <c r="PIR246" s="21"/>
      <c r="PIS246" s="21"/>
      <c r="PIT246" s="21"/>
      <c r="PIU246" s="21"/>
      <c r="PIV246" s="21"/>
      <c r="PIW246" s="21"/>
      <c r="PIX246" s="21"/>
      <c r="PIY246" s="21"/>
      <c r="PIZ246" s="21"/>
      <c r="PJA246" s="21"/>
      <c r="PJB246" s="21"/>
      <c r="PJC246" s="21"/>
      <c r="PJD246" s="21"/>
      <c r="PJE246" s="21"/>
      <c r="PJF246" s="21"/>
      <c r="PJG246" s="21"/>
      <c r="PJH246" s="21"/>
      <c r="PJI246" s="21"/>
      <c r="PJJ246" s="21"/>
      <c r="PJK246" s="21"/>
      <c r="PJL246" s="21"/>
      <c r="PJM246" s="21"/>
      <c r="PJN246" s="21"/>
      <c r="PJO246" s="21"/>
      <c r="PJP246" s="21"/>
      <c r="PJQ246" s="21"/>
      <c r="PJR246" s="21"/>
      <c r="PJS246" s="21"/>
      <c r="PJT246" s="21"/>
      <c r="PJU246" s="21"/>
      <c r="PJV246" s="21"/>
      <c r="PJW246" s="21"/>
      <c r="PJX246" s="21"/>
      <c r="PJY246" s="21"/>
      <c r="PJZ246" s="21"/>
      <c r="PKA246" s="21"/>
      <c r="PKB246" s="21"/>
      <c r="PKC246" s="21"/>
      <c r="PKD246" s="21"/>
      <c r="PKE246" s="21"/>
      <c r="PKF246" s="21"/>
      <c r="PKG246" s="21"/>
      <c r="PKH246" s="21"/>
      <c r="PKI246" s="21"/>
      <c r="PKJ246" s="21"/>
      <c r="PKK246" s="21"/>
      <c r="PKL246" s="21"/>
      <c r="PKM246" s="21"/>
      <c r="PKN246" s="21"/>
      <c r="PKO246" s="21"/>
      <c r="PKP246" s="21"/>
      <c r="PKQ246" s="21"/>
      <c r="PKR246" s="21"/>
      <c r="PKS246" s="21"/>
      <c r="PKT246" s="21"/>
      <c r="PKU246" s="21"/>
      <c r="PKV246" s="21"/>
      <c r="PKW246" s="21"/>
      <c r="PKX246" s="21"/>
      <c r="PKY246" s="21"/>
      <c r="PKZ246" s="21"/>
      <c r="PLA246" s="21"/>
      <c r="PLB246" s="21"/>
      <c r="PLC246" s="21"/>
      <c r="PLD246" s="21"/>
      <c r="PLE246" s="21"/>
      <c r="PLF246" s="21"/>
      <c r="PLG246" s="21"/>
      <c r="PLH246" s="21"/>
      <c r="PLI246" s="21"/>
      <c r="PLJ246" s="21"/>
      <c r="PLK246" s="21"/>
      <c r="PLL246" s="21"/>
      <c r="PLM246" s="21"/>
      <c r="PLN246" s="21"/>
      <c r="PLO246" s="21"/>
      <c r="PLP246" s="21"/>
      <c r="PLQ246" s="21"/>
      <c r="PLR246" s="21"/>
      <c r="PLS246" s="21"/>
      <c r="PLT246" s="21"/>
      <c r="PLU246" s="21"/>
      <c r="PLV246" s="21"/>
      <c r="PLW246" s="21"/>
      <c r="PLX246" s="21"/>
      <c r="PLY246" s="21"/>
      <c r="PLZ246" s="21"/>
      <c r="PMA246" s="21"/>
      <c r="PMB246" s="21"/>
      <c r="PMC246" s="21"/>
      <c r="PMD246" s="21"/>
      <c r="PME246" s="21"/>
      <c r="PMF246" s="21"/>
      <c r="PMG246" s="21"/>
      <c r="PMH246" s="21"/>
      <c r="PMI246" s="21"/>
      <c r="PMJ246" s="21"/>
      <c r="PMK246" s="21"/>
      <c r="PML246" s="21"/>
      <c r="PMM246" s="21"/>
      <c r="PMN246" s="21"/>
      <c r="PMO246" s="21"/>
      <c r="PMP246" s="21"/>
      <c r="PMQ246" s="21"/>
      <c r="PMR246" s="21"/>
      <c r="PMS246" s="21"/>
      <c r="PMT246" s="21"/>
      <c r="PMU246" s="21"/>
      <c r="PMV246" s="21"/>
      <c r="PMW246" s="21"/>
      <c r="PMX246" s="21"/>
      <c r="PMY246" s="21"/>
      <c r="PMZ246" s="21"/>
      <c r="PNA246" s="21"/>
      <c r="PNB246" s="21"/>
      <c r="PNC246" s="21"/>
      <c r="PND246" s="21"/>
      <c r="PNE246" s="21"/>
      <c r="PNF246" s="21"/>
      <c r="PNG246" s="21"/>
      <c r="PNH246" s="21"/>
      <c r="PNI246" s="21"/>
      <c r="PNJ246" s="21"/>
      <c r="PNK246" s="21"/>
      <c r="PNL246" s="21"/>
      <c r="PNM246" s="21"/>
      <c r="PNN246" s="21"/>
      <c r="PNO246" s="21"/>
      <c r="PNP246" s="21"/>
      <c r="PNQ246" s="21"/>
      <c r="PNR246" s="21"/>
      <c r="PNS246" s="21"/>
      <c r="PNT246" s="21"/>
      <c r="PNU246" s="21"/>
      <c r="PNV246" s="21"/>
      <c r="PNW246" s="21"/>
      <c r="PNX246" s="21"/>
      <c r="PNY246" s="21"/>
      <c r="PNZ246" s="21"/>
      <c r="POA246" s="21"/>
      <c r="POB246" s="21"/>
      <c r="POC246" s="21"/>
      <c r="POD246" s="21"/>
      <c r="POE246" s="21"/>
      <c r="POF246" s="21"/>
      <c r="POG246" s="21"/>
      <c r="POH246" s="21"/>
      <c r="POI246" s="21"/>
      <c r="POJ246" s="21"/>
      <c r="POK246" s="21"/>
      <c r="POL246" s="21"/>
      <c r="POM246" s="21"/>
      <c r="PON246" s="21"/>
      <c r="POO246" s="21"/>
      <c r="POP246" s="21"/>
      <c r="POQ246" s="21"/>
      <c r="POR246" s="21"/>
      <c r="POS246" s="21"/>
      <c r="POT246" s="21"/>
      <c r="POU246" s="21"/>
      <c r="POV246" s="21"/>
      <c r="POW246" s="21"/>
      <c r="POX246" s="21"/>
      <c r="POY246" s="21"/>
      <c r="POZ246" s="21"/>
      <c r="PPA246" s="21"/>
      <c r="PPB246" s="21"/>
      <c r="PPC246" s="21"/>
      <c r="PPD246" s="21"/>
      <c r="PPE246" s="21"/>
      <c r="PPF246" s="21"/>
      <c r="PPG246" s="21"/>
      <c r="PPH246" s="21"/>
      <c r="PPI246" s="21"/>
      <c r="PPJ246" s="21"/>
      <c r="PPK246" s="21"/>
      <c r="PPL246" s="21"/>
      <c r="PPM246" s="21"/>
      <c r="PPN246" s="21"/>
      <c r="PPO246" s="21"/>
      <c r="PPP246" s="21"/>
      <c r="PPQ246" s="21"/>
      <c r="PPR246" s="21"/>
      <c r="PPS246" s="21"/>
      <c r="PPT246" s="21"/>
      <c r="PPU246" s="21"/>
      <c r="PPV246" s="21"/>
      <c r="PPW246" s="21"/>
      <c r="PPX246" s="21"/>
      <c r="PPY246" s="21"/>
      <c r="PPZ246" s="21"/>
      <c r="PQA246" s="21"/>
      <c r="PQB246" s="21"/>
      <c r="PQC246" s="21"/>
      <c r="PQD246" s="21"/>
      <c r="PQE246" s="21"/>
      <c r="PQF246" s="21"/>
      <c r="PQG246" s="21"/>
      <c r="PQH246" s="21"/>
      <c r="PQI246" s="21"/>
      <c r="PQJ246" s="21"/>
      <c r="PQK246" s="21"/>
      <c r="PQL246" s="21"/>
      <c r="PQM246" s="21"/>
      <c r="PQN246" s="21"/>
      <c r="PQO246" s="21"/>
      <c r="PQP246" s="21"/>
      <c r="PQQ246" s="21"/>
      <c r="PQR246" s="21"/>
      <c r="PQS246" s="21"/>
      <c r="PQT246" s="21"/>
      <c r="PQU246" s="21"/>
      <c r="PQV246" s="21"/>
      <c r="PQW246" s="21"/>
      <c r="PQX246" s="21"/>
      <c r="PQY246" s="21"/>
      <c r="PQZ246" s="21"/>
      <c r="PRA246" s="21"/>
      <c r="PRB246" s="21"/>
      <c r="PRC246" s="21"/>
      <c r="PRD246" s="21"/>
      <c r="PRE246" s="21"/>
      <c r="PRF246" s="21"/>
      <c r="PRG246" s="21"/>
      <c r="PRH246" s="21"/>
      <c r="PRI246" s="21"/>
      <c r="PRJ246" s="21"/>
      <c r="PRK246" s="21"/>
      <c r="PRL246" s="21"/>
      <c r="PRM246" s="21"/>
      <c r="PRN246" s="21"/>
      <c r="PRO246" s="21"/>
      <c r="PRP246" s="21"/>
      <c r="PRQ246" s="21"/>
      <c r="PRR246" s="21"/>
      <c r="PRS246" s="21"/>
      <c r="PRT246" s="21"/>
      <c r="PRU246" s="21"/>
      <c r="PRV246" s="21"/>
      <c r="PRW246" s="21"/>
      <c r="PRX246" s="21"/>
      <c r="PRY246" s="21"/>
      <c r="PRZ246" s="21"/>
      <c r="PSA246" s="21"/>
      <c r="PSB246" s="21"/>
      <c r="PSC246" s="21"/>
      <c r="PSD246" s="21"/>
      <c r="PSE246" s="21"/>
      <c r="PSF246" s="21"/>
      <c r="PSG246" s="21"/>
      <c r="PSH246" s="21"/>
      <c r="PSI246" s="21"/>
      <c r="PSJ246" s="21"/>
      <c r="PSK246" s="21"/>
      <c r="PSL246" s="21"/>
      <c r="PSM246" s="21"/>
      <c r="PSN246" s="21"/>
      <c r="PSO246" s="21"/>
      <c r="PSP246" s="21"/>
      <c r="PSQ246" s="21"/>
      <c r="PSR246" s="21"/>
      <c r="PSS246" s="21"/>
      <c r="PST246" s="21"/>
      <c r="PSU246" s="21"/>
      <c r="PSV246" s="21"/>
      <c r="PSW246" s="21"/>
      <c r="PSX246" s="21"/>
      <c r="PSY246" s="21"/>
      <c r="PSZ246" s="21"/>
      <c r="PTA246" s="21"/>
      <c r="PTB246" s="21"/>
      <c r="PTC246" s="21"/>
      <c r="PTD246" s="21"/>
      <c r="PTE246" s="21"/>
      <c r="PTF246" s="21"/>
      <c r="PTG246" s="21"/>
      <c r="PTH246" s="21"/>
      <c r="PTI246" s="21"/>
      <c r="PTJ246" s="21"/>
      <c r="PTK246" s="21"/>
      <c r="PTL246" s="21"/>
      <c r="PTM246" s="21"/>
      <c r="PTN246" s="21"/>
      <c r="PTO246" s="21"/>
      <c r="PTP246" s="21"/>
      <c r="PTQ246" s="21"/>
      <c r="PTR246" s="21"/>
      <c r="PTS246" s="21"/>
      <c r="PTT246" s="21"/>
      <c r="PTU246" s="21"/>
      <c r="PTV246" s="21"/>
      <c r="PTW246" s="21"/>
      <c r="PTX246" s="21"/>
      <c r="PTY246" s="21"/>
      <c r="PTZ246" s="21"/>
      <c r="PUA246" s="21"/>
      <c r="PUB246" s="21"/>
      <c r="PUC246" s="21"/>
      <c r="PUD246" s="21"/>
      <c r="PUE246" s="21"/>
      <c r="PUF246" s="21"/>
      <c r="PUG246" s="21"/>
      <c r="PUH246" s="21"/>
      <c r="PUI246" s="21"/>
      <c r="PUJ246" s="21"/>
      <c r="PUK246" s="21"/>
      <c r="PUL246" s="21"/>
      <c r="PUM246" s="21"/>
      <c r="PUN246" s="21"/>
      <c r="PUO246" s="21"/>
      <c r="PUP246" s="21"/>
      <c r="PUQ246" s="21"/>
      <c r="PUR246" s="21"/>
      <c r="PUS246" s="21"/>
      <c r="PUT246" s="21"/>
      <c r="PUU246" s="21"/>
      <c r="PUV246" s="21"/>
      <c r="PUW246" s="21"/>
      <c r="PUX246" s="21"/>
      <c r="PUY246" s="21"/>
      <c r="PUZ246" s="21"/>
      <c r="PVA246" s="21"/>
      <c r="PVB246" s="21"/>
      <c r="PVC246" s="21"/>
      <c r="PVD246" s="21"/>
      <c r="PVE246" s="21"/>
      <c r="PVF246" s="21"/>
      <c r="PVG246" s="21"/>
      <c r="PVH246" s="21"/>
      <c r="PVI246" s="21"/>
      <c r="PVJ246" s="21"/>
      <c r="PVK246" s="21"/>
      <c r="PVL246" s="21"/>
      <c r="PVM246" s="21"/>
      <c r="PVN246" s="21"/>
      <c r="PVO246" s="21"/>
      <c r="PVP246" s="21"/>
      <c r="PVQ246" s="21"/>
      <c r="PVR246" s="21"/>
      <c r="PVS246" s="21"/>
      <c r="PVT246" s="21"/>
      <c r="PVU246" s="21"/>
      <c r="PVV246" s="21"/>
      <c r="PVW246" s="21"/>
      <c r="PVX246" s="21"/>
      <c r="PVY246" s="21"/>
      <c r="PVZ246" s="21"/>
      <c r="PWA246" s="21"/>
      <c r="PWB246" s="21"/>
      <c r="PWC246" s="21"/>
      <c r="PWD246" s="21"/>
      <c r="PWE246" s="21"/>
      <c r="PWF246" s="21"/>
      <c r="PWG246" s="21"/>
      <c r="PWH246" s="21"/>
      <c r="PWI246" s="21"/>
      <c r="PWJ246" s="21"/>
      <c r="PWK246" s="21"/>
      <c r="PWL246" s="21"/>
      <c r="PWM246" s="21"/>
      <c r="PWN246" s="21"/>
      <c r="PWO246" s="21"/>
      <c r="PWP246" s="21"/>
      <c r="PWQ246" s="21"/>
      <c r="PWR246" s="21"/>
      <c r="PWS246" s="21"/>
      <c r="PWT246" s="21"/>
      <c r="PWU246" s="21"/>
      <c r="PWV246" s="21"/>
      <c r="PWW246" s="21"/>
      <c r="PWX246" s="21"/>
      <c r="PWY246" s="21"/>
      <c r="PWZ246" s="21"/>
      <c r="PXA246" s="21"/>
      <c r="PXB246" s="21"/>
      <c r="PXC246" s="21"/>
      <c r="PXD246" s="21"/>
      <c r="PXE246" s="21"/>
      <c r="PXF246" s="21"/>
      <c r="PXG246" s="21"/>
      <c r="PXH246" s="21"/>
      <c r="PXI246" s="21"/>
      <c r="PXJ246" s="21"/>
      <c r="PXK246" s="21"/>
      <c r="PXL246" s="21"/>
      <c r="PXM246" s="21"/>
      <c r="PXN246" s="21"/>
      <c r="PXO246" s="21"/>
      <c r="PXP246" s="21"/>
      <c r="PXQ246" s="21"/>
      <c r="PXR246" s="21"/>
      <c r="PXS246" s="21"/>
      <c r="PXT246" s="21"/>
      <c r="PXU246" s="21"/>
      <c r="PXV246" s="21"/>
      <c r="PXW246" s="21"/>
      <c r="PXX246" s="21"/>
      <c r="PXY246" s="21"/>
      <c r="PXZ246" s="21"/>
      <c r="PYA246" s="21"/>
      <c r="PYB246" s="21"/>
      <c r="PYC246" s="21"/>
      <c r="PYD246" s="21"/>
      <c r="PYE246" s="21"/>
      <c r="PYF246" s="21"/>
      <c r="PYG246" s="21"/>
      <c r="PYH246" s="21"/>
      <c r="PYI246" s="21"/>
      <c r="PYJ246" s="21"/>
      <c r="PYK246" s="21"/>
      <c r="PYL246" s="21"/>
      <c r="PYM246" s="21"/>
      <c r="PYN246" s="21"/>
      <c r="PYO246" s="21"/>
      <c r="PYP246" s="21"/>
      <c r="PYQ246" s="21"/>
      <c r="PYR246" s="21"/>
      <c r="PYS246" s="21"/>
      <c r="PYT246" s="21"/>
      <c r="PYU246" s="21"/>
      <c r="PYV246" s="21"/>
      <c r="PYW246" s="21"/>
      <c r="PYX246" s="21"/>
      <c r="PYY246" s="21"/>
      <c r="PYZ246" s="21"/>
      <c r="PZA246" s="21"/>
      <c r="PZB246" s="21"/>
      <c r="PZC246" s="21"/>
      <c r="PZD246" s="21"/>
      <c r="PZE246" s="21"/>
      <c r="PZF246" s="21"/>
      <c r="PZG246" s="21"/>
      <c r="PZH246" s="21"/>
      <c r="PZI246" s="21"/>
      <c r="PZJ246" s="21"/>
      <c r="PZK246" s="21"/>
      <c r="PZL246" s="21"/>
      <c r="PZM246" s="21"/>
      <c r="PZN246" s="21"/>
      <c r="PZO246" s="21"/>
      <c r="PZP246" s="21"/>
      <c r="PZQ246" s="21"/>
      <c r="PZR246" s="21"/>
      <c r="PZS246" s="21"/>
      <c r="PZT246" s="21"/>
      <c r="PZU246" s="21"/>
      <c r="PZV246" s="21"/>
      <c r="PZW246" s="21"/>
      <c r="PZX246" s="21"/>
      <c r="PZY246" s="21"/>
      <c r="PZZ246" s="21"/>
      <c r="QAA246" s="21"/>
      <c r="QAB246" s="21"/>
      <c r="QAC246" s="21"/>
      <c r="QAD246" s="21"/>
      <c r="QAE246" s="21"/>
      <c r="QAF246" s="21"/>
      <c r="QAG246" s="21"/>
      <c r="QAH246" s="21"/>
      <c r="QAI246" s="21"/>
      <c r="QAJ246" s="21"/>
      <c r="QAK246" s="21"/>
      <c r="QAL246" s="21"/>
      <c r="QAM246" s="21"/>
      <c r="QAN246" s="21"/>
      <c r="QAO246" s="21"/>
      <c r="QAP246" s="21"/>
      <c r="QAQ246" s="21"/>
      <c r="QAR246" s="21"/>
      <c r="QAS246" s="21"/>
      <c r="QAT246" s="21"/>
      <c r="QAU246" s="21"/>
      <c r="QAV246" s="21"/>
      <c r="QAW246" s="21"/>
      <c r="QAX246" s="21"/>
      <c r="QAY246" s="21"/>
      <c r="QAZ246" s="21"/>
      <c r="QBA246" s="21"/>
      <c r="QBB246" s="21"/>
      <c r="QBC246" s="21"/>
      <c r="QBD246" s="21"/>
      <c r="QBE246" s="21"/>
      <c r="QBF246" s="21"/>
      <c r="QBG246" s="21"/>
      <c r="QBH246" s="21"/>
      <c r="QBI246" s="21"/>
      <c r="QBJ246" s="21"/>
      <c r="QBK246" s="21"/>
      <c r="QBL246" s="21"/>
      <c r="QBM246" s="21"/>
      <c r="QBN246" s="21"/>
      <c r="QBO246" s="21"/>
      <c r="QBP246" s="21"/>
      <c r="QBQ246" s="21"/>
      <c r="QBR246" s="21"/>
      <c r="QBS246" s="21"/>
      <c r="QBT246" s="21"/>
      <c r="QBU246" s="21"/>
      <c r="QBV246" s="21"/>
      <c r="QBW246" s="21"/>
      <c r="QBX246" s="21"/>
      <c r="QBY246" s="21"/>
      <c r="QBZ246" s="21"/>
      <c r="QCA246" s="21"/>
      <c r="QCB246" s="21"/>
      <c r="QCC246" s="21"/>
      <c r="QCD246" s="21"/>
      <c r="QCE246" s="21"/>
      <c r="QCF246" s="21"/>
      <c r="QCG246" s="21"/>
      <c r="QCH246" s="21"/>
      <c r="QCI246" s="21"/>
      <c r="QCJ246" s="21"/>
      <c r="QCK246" s="21"/>
      <c r="QCL246" s="21"/>
      <c r="QCM246" s="21"/>
      <c r="QCN246" s="21"/>
      <c r="QCO246" s="21"/>
      <c r="QCP246" s="21"/>
      <c r="QCQ246" s="21"/>
      <c r="QCR246" s="21"/>
      <c r="QCS246" s="21"/>
      <c r="QCT246" s="21"/>
      <c r="QCU246" s="21"/>
      <c r="QCV246" s="21"/>
      <c r="QCW246" s="21"/>
      <c r="QCX246" s="21"/>
      <c r="QCY246" s="21"/>
      <c r="QCZ246" s="21"/>
      <c r="QDA246" s="21"/>
      <c r="QDB246" s="21"/>
      <c r="QDC246" s="21"/>
      <c r="QDD246" s="21"/>
      <c r="QDE246" s="21"/>
      <c r="QDF246" s="21"/>
      <c r="QDG246" s="21"/>
      <c r="QDH246" s="21"/>
      <c r="QDI246" s="21"/>
      <c r="QDJ246" s="21"/>
      <c r="QDK246" s="21"/>
      <c r="QDL246" s="21"/>
      <c r="QDM246" s="21"/>
      <c r="QDN246" s="21"/>
      <c r="QDO246" s="21"/>
      <c r="QDP246" s="21"/>
      <c r="QDQ246" s="21"/>
      <c r="QDR246" s="21"/>
      <c r="QDS246" s="21"/>
      <c r="QDT246" s="21"/>
      <c r="QDU246" s="21"/>
      <c r="QDV246" s="21"/>
      <c r="QDW246" s="21"/>
      <c r="QDX246" s="21"/>
      <c r="QDY246" s="21"/>
      <c r="QDZ246" s="21"/>
      <c r="QEA246" s="21"/>
      <c r="QEB246" s="21"/>
      <c r="QEC246" s="21"/>
      <c r="QED246" s="21"/>
      <c r="QEE246" s="21"/>
      <c r="QEF246" s="21"/>
      <c r="QEG246" s="21"/>
      <c r="QEH246" s="21"/>
      <c r="QEI246" s="21"/>
      <c r="QEJ246" s="21"/>
      <c r="QEK246" s="21"/>
      <c r="QEL246" s="21"/>
      <c r="QEM246" s="21"/>
      <c r="QEN246" s="21"/>
      <c r="QEO246" s="21"/>
      <c r="QEP246" s="21"/>
      <c r="QEQ246" s="21"/>
      <c r="QER246" s="21"/>
      <c r="QES246" s="21"/>
      <c r="QET246" s="21"/>
      <c r="QEU246" s="21"/>
      <c r="QEV246" s="21"/>
      <c r="QEW246" s="21"/>
      <c r="QEX246" s="21"/>
      <c r="QEY246" s="21"/>
      <c r="QEZ246" s="21"/>
      <c r="QFA246" s="21"/>
      <c r="QFB246" s="21"/>
      <c r="QFC246" s="21"/>
      <c r="QFD246" s="21"/>
      <c r="QFE246" s="21"/>
      <c r="QFF246" s="21"/>
      <c r="QFG246" s="21"/>
      <c r="QFH246" s="21"/>
      <c r="QFI246" s="21"/>
      <c r="QFJ246" s="21"/>
      <c r="QFK246" s="21"/>
      <c r="QFL246" s="21"/>
      <c r="QFM246" s="21"/>
      <c r="QFN246" s="21"/>
      <c r="QFO246" s="21"/>
      <c r="QFP246" s="21"/>
      <c r="QFQ246" s="21"/>
      <c r="QFR246" s="21"/>
      <c r="QFS246" s="21"/>
      <c r="QFT246" s="21"/>
      <c r="QFU246" s="21"/>
      <c r="QFV246" s="21"/>
      <c r="QFW246" s="21"/>
      <c r="QFX246" s="21"/>
      <c r="QFY246" s="21"/>
      <c r="QFZ246" s="21"/>
      <c r="QGA246" s="21"/>
      <c r="QGB246" s="21"/>
      <c r="QGC246" s="21"/>
      <c r="QGD246" s="21"/>
      <c r="QGE246" s="21"/>
      <c r="QGF246" s="21"/>
      <c r="QGG246" s="21"/>
      <c r="QGH246" s="21"/>
      <c r="QGI246" s="21"/>
      <c r="QGJ246" s="21"/>
      <c r="QGK246" s="21"/>
      <c r="QGL246" s="21"/>
      <c r="QGM246" s="21"/>
      <c r="QGN246" s="21"/>
      <c r="QGO246" s="21"/>
      <c r="QGP246" s="21"/>
      <c r="QGQ246" s="21"/>
      <c r="QGR246" s="21"/>
      <c r="QGS246" s="21"/>
      <c r="QGT246" s="21"/>
      <c r="QGU246" s="21"/>
      <c r="QGV246" s="21"/>
      <c r="QGW246" s="21"/>
      <c r="QGX246" s="21"/>
      <c r="QGY246" s="21"/>
      <c r="QGZ246" s="21"/>
      <c r="QHA246" s="21"/>
      <c r="QHB246" s="21"/>
      <c r="QHC246" s="21"/>
      <c r="QHD246" s="21"/>
      <c r="QHE246" s="21"/>
      <c r="QHF246" s="21"/>
      <c r="QHG246" s="21"/>
      <c r="QHH246" s="21"/>
      <c r="QHI246" s="21"/>
      <c r="QHJ246" s="21"/>
      <c r="QHK246" s="21"/>
      <c r="QHL246" s="21"/>
      <c r="QHM246" s="21"/>
      <c r="QHN246" s="21"/>
      <c r="QHO246" s="21"/>
      <c r="QHP246" s="21"/>
      <c r="QHQ246" s="21"/>
      <c r="QHR246" s="21"/>
      <c r="QHS246" s="21"/>
      <c r="QHT246" s="21"/>
      <c r="QHU246" s="21"/>
      <c r="QHV246" s="21"/>
      <c r="QHW246" s="21"/>
      <c r="QHX246" s="21"/>
      <c r="QHY246" s="21"/>
      <c r="QHZ246" s="21"/>
      <c r="QIA246" s="21"/>
      <c r="QIB246" s="21"/>
      <c r="QIC246" s="21"/>
      <c r="QID246" s="21"/>
      <c r="QIE246" s="21"/>
      <c r="QIF246" s="21"/>
      <c r="QIG246" s="21"/>
      <c r="QIH246" s="21"/>
      <c r="QII246" s="21"/>
      <c r="QIJ246" s="21"/>
      <c r="QIK246" s="21"/>
      <c r="QIL246" s="21"/>
      <c r="QIM246" s="21"/>
      <c r="QIN246" s="21"/>
      <c r="QIO246" s="21"/>
      <c r="QIP246" s="21"/>
      <c r="QIQ246" s="21"/>
      <c r="QIR246" s="21"/>
      <c r="QIS246" s="21"/>
      <c r="QIT246" s="21"/>
      <c r="QIU246" s="21"/>
      <c r="QIV246" s="21"/>
      <c r="QIW246" s="21"/>
      <c r="QIX246" s="21"/>
      <c r="QIY246" s="21"/>
      <c r="QIZ246" s="21"/>
      <c r="QJA246" s="21"/>
      <c r="QJB246" s="21"/>
      <c r="QJC246" s="21"/>
      <c r="QJD246" s="21"/>
      <c r="QJE246" s="21"/>
      <c r="QJF246" s="21"/>
      <c r="QJG246" s="21"/>
      <c r="QJH246" s="21"/>
      <c r="QJI246" s="21"/>
      <c r="QJJ246" s="21"/>
      <c r="QJK246" s="21"/>
      <c r="QJL246" s="21"/>
      <c r="QJM246" s="21"/>
      <c r="QJN246" s="21"/>
      <c r="QJO246" s="21"/>
      <c r="QJP246" s="21"/>
      <c r="QJQ246" s="21"/>
      <c r="QJR246" s="21"/>
      <c r="QJS246" s="21"/>
      <c r="QJT246" s="21"/>
      <c r="QJU246" s="21"/>
      <c r="QJV246" s="21"/>
      <c r="QJW246" s="21"/>
      <c r="QJX246" s="21"/>
      <c r="QJY246" s="21"/>
      <c r="QJZ246" s="21"/>
      <c r="QKA246" s="21"/>
      <c r="QKB246" s="21"/>
      <c r="QKC246" s="21"/>
      <c r="QKD246" s="21"/>
      <c r="QKE246" s="21"/>
      <c r="QKF246" s="21"/>
      <c r="QKG246" s="21"/>
      <c r="QKH246" s="21"/>
      <c r="QKI246" s="21"/>
      <c r="QKJ246" s="21"/>
      <c r="QKK246" s="21"/>
      <c r="QKL246" s="21"/>
      <c r="QKM246" s="21"/>
      <c r="QKN246" s="21"/>
      <c r="QKO246" s="21"/>
      <c r="QKP246" s="21"/>
      <c r="QKQ246" s="21"/>
      <c r="QKR246" s="21"/>
      <c r="QKS246" s="21"/>
      <c r="QKT246" s="21"/>
      <c r="QKU246" s="21"/>
      <c r="QKV246" s="21"/>
      <c r="QKW246" s="21"/>
      <c r="QKX246" s="21"/>
      <c r="QKY246" s="21"/>
      <c r="QKZ246" s="21"/>
      <c r="QLA246" s="21"/>
      <c r="QLB246" s="21"/>
      <c r="QLC246" s="21"/>
      <c r="QLD246" s="21"/>
      <c r="QLE246" s="21"/>
      <c r="QLF246" s="21"/>
      <c r="QLG246" s="21"/>
      <c r="QLH246" s="21"/>
      <c r="QLI246" s="21"/>
      <c r="QLJ246" s="21"/>
      <c r="QLK246" s="21"/>
      <c r="QLL246" s="21"/>
      <c r="QLM246" s="21"/>
      <c r="QLN246" s="21"/>
      <c r="QLO246" s="21"/>
      <c r="QLP246" s="21"/>
      <c r="QLQ246" s="21"/>
      <c r="QLR246" s="21"/>
      <c r="QLS246" s="21"/>
      <c r="QLT246" s="21"/>
      <c r="QLU246" s="21"/>
      <c r="QLV246" s="21"/>
      <c r="QLW246" s="21"/>
      <c r="QLX246" s="21"/>
      <c r="QLY246" s="21"/>
      <c r="QLZ246" s="21"/>
      <c r="QMA246" s="21"/>
      <c r="QMB246" s="21"/>
      <c r="QMC246" s="21"/>
      <c r="QMD246" s="21"/>
      <c r="QME246" s="21"/>
      <c r="QMF246" s="21"/>
      <c r="QMG246" s="21"/>
      <c r="QMH246" s="21"/>
      <c r="QMI246" s="21"/>
      <c r="QMJ246" s="21"/>
      <c r="QMK246" s="21"/>
      <c r="QML246" s="21"/>
      <c r="QMM246" s="21"/>
      <c r="QMN246" s="21"/>
      <c r="QMO246" s="21"/>
      <c r="QMP246" s="21"/>
      <c r="QMQ246" s="21"/>
      <c r="QMR246" s="21"/>
      <c r="QMS246" s="21"/>
      <c r="QMT246" s="21"/>
      <c r="QMU246" s="21"/>
      <c r="QMV246" s="21"/>
      <c r="QMW246" s="21"/>
      <c r="QMX246" s="21"/>
      <c r="QMY246" s="21"/>
      <c r="QMZ246" s="21"/>
      <c r="QNA246" s="21"/>
      <c r="QNB246" s="21"/>
      <c r="QNC246" s="21"/>
      <c r="QND246" s="21"/>
      <c r="QNE246" s="21"/>
      <c r="QNF246" s="21"/>
      <c r="QNG246" s="21"/>
      <c r="QNH246" s="21"/>
      <c r="QNI246" s="21"/>
      <c r="QNJ246" s="21"/>
      <c r="QNK246" s="21"/>
      <c r="QNL246" s="21"/>
      <c r="QNM246" s="21"/>
      <c r="QNN246" s="21"/>
      <c r="QNO246" s="21"/>
      <c r="QNP246" s="21"/>
      <c r="QNQ246" s="21"/>
      <c r="QNR246" s="21"/>
      <c r="QNS246" s="21"/>
      <c r="QNT246" s="21"/>
      <c r="QNU246" s="21"/>
      <c r="QNV246" s="21"/>
      <c r="QNW246" s="21"/>
      <c r="QNX246" s="21"/>
      <c r="QNY246" s="21"/>
      <c r="QNZ246" s="21"/>
      <c r="QOA246" s="21"/>
      <c r="QOB246" s="21"/>
      <c r="QOC246" s="21"/>
      <c r="QOD246" s="21"/>
      <c r="QOE246" s="21"/>
      <c r="QOF246" s="21"/>
      <c r="QOG246" s="21"/>
      <c r="QOH246" s="21"/>
      <c r="QOI246" s="21"/>
      <c r="QOJ246" s="21"/>
      <c r="QOK246" s="21"/>
      <c r="QOL246" s="21"/>
      <c r="QOM246" s="21"/>
      <c r="QON246" s="21"/>
      <c r="QOO246" s="21"/>
      <c r="QOP246" s="21"/>
      <c r="QOQ246" s="21"/>
      <c r="QOR246" s="21"/>
      <c r="QOS246" s="21"/>
      <c r="QOT246" s="21"/>
      <c r="QOU246" s="21"/>
      <c r="QOV246" s="21"/>
      <c r="QOW246" s="21"/>
      <c r="QOX246" s="21"/>
      <c r="QOY246" s="21"/>
      <c r="QOZ246" s="21"/>
      <c r="QPA246" s="21"/>
      <c r="QPB246" s="21"/>
      <c r="QPC246" s="21"/>
      <c r="QPD246" s="21"/>
      <c r="QPE246" s="21"/>
      <c r="QPF246" s="21"/>
      <c r="QPG246" s="21"/>
      <c r="QPH246" s="21"/>
      <c r="QPI246" s="21"/>
      <c r="QPJ246" s="21"/>
      <c r="QPK246" s="21"/>
      <c r="QPL246" s="21"/>
      <c r="QPM246" s="21"/>
      <c r="QPN246" s="21"/>
      <c r="QPO246" s="21"/>
      <c r="QPP246" s="21"/>
      <c r="QPQ246" s="21"/>
      <c r="QPR246" s="21"/>
      <c r="QPS246" s="21"/>
      <c r="QPT246" s="21"/>
      <c r="QPU246" s="21"/>
      <c r="QPV246" s="21"/>
      <c r="QPW246" s="21"/>
      <c r="QPX246" s="21"/>
      <c r="QPY246" s="21"/>
      <c r="QPZ246" s="21"/>
      <c r="QQA246" s="21"/>
      <c r="QQB246" s="21"/>
      <c r="QQC246" s="21"/>
      <c r="QQD246" s="21"/>
      <c r="QQE246" s="21"/>
      <c r="QQF246" s="21"/>
      <c r="QQG246" s="21"/>
      <c r="QQH246" s="21"/>
      <c r="QQI246" s="21"/>
      <c r="QQJ246" s="21"/>
      <c r="QQK246" s="21"/>
      <c r="QQL246" s="21"/>
      <c r="QQM246" s="21"/>
      <c r="QQN246" s="21"/>
      <c r="QQO246" s="21"/>
      <c r="QQP246" s="21"/>
      <c r="QQQ246" s="21"/>
      <c r="QQR246" s="21"/>
      <c r="QQS246" s="21"/>
      <c r="QQT246" s="21"/>
      <c r="QQU246" s="21"/>
      <c r="QQV246" s="21"/>
      <c r="QQW246" s="21"/>
      <c r="QQX246" s="21"/>
      <c r="QQY246" s="21"/>
      <c r="QQZ246" s="21"/>
      <c r="QRA246" s="21"/>
      <c r="QRB246" s="21"/>
      <c r="QRC246" s="21"/>
      <c r="QRD246" s="21"/>
      <c r="QRE246" s="21"/>
      <c r="QRF246" s="21"/>
      <c r="QRG246" s="21"/>
      <c r="QRH246" s="21"/>
      <c r="QRI246" s="21"/>
      <c r="QRJ246" s="21"/>
      <c r="QRK246" s="21"/>
      <c r="QRL246" s="21"/>
      <c r="QRM246" s="21"/>
      <c r="QRN246" s="21"/>
      <c r="QRO246" s="21"/>
      <c r="QRP246" s="21"/>
      <c r="QRQ246" s="21"/>
      <c r="QRR246" s="21"/>
      <c r="QRS246" s="21"/>
      <c r="QRT246" s="21"/>
      <c r="QRU246" s="21"/>
      <c r="QRV246" s="21"/>
      <c r="QRW246" s="21"/>
      <c r="QRX246" s="21"/>
      <c r="QRY246" s="21"/>
      <c r="QRZ246" s="21"/>
      <c r="QSA246" s="21"/>
      <c r="QSB246" s="21"/>
      <c r="QSC246" s="21"/>
      <c r="QSD246" s="21"/>
      <c r="QSE246" s="21"/>
      <c r="QSF246" s="21"/>
      <c r="QSG246" s="21"/>
      <c r="QSH246" s="21"/>
      <c r="QSI246" s="21"/>
      <c r="QSJ246" s="21"/>
      <c r="QSK246" s="21"/>
      <c r="QSL246" s="21"/>
      <c r="QSM246" s="21"/>
      <c r="QSN246" s="21"/>
      <c r="QSO246" s="21"/>
      <c r="QSP246" s="21"/>
      <c r="QSQ246" s="21"/>
      <c r="QSR246" s="21"/>
      <c r="QSS246" s="21"/>
      <c r="QST246" s="21"/>
      <c r="QSU246" s="21"/>
      <c r="QSV246" s="21"/>
      <c r="QSW246" s="21"/>
      <c r="QSX246" s="21"/>
      <c r="QSY246" s="21"/>
      <c r="QSZ246" s="21"/>
      <c r="QTA246" s="21"/>
      <c r="QTB246" s="21"/>
      <c r="QTC246" s="21"/>
      <c r="QTD246" s="21"/>
      <c r="QTE246" s="21"/>
      <c r="QTF246" s="21"/>
      <c r="QTG246" s="21"/>
      <c r="QTH246" s="21"/>
      <c r="QTI246" s="21"/>
      <c r="QTJ246" s="21"/>
      <c r="QTK246" s="21"/>
      <c r="QTL246" s="21"/>
      <c r="QTM246" s="21"/>
      <c r="QTN246" s="21"/>
      <c r="QTO246" s="21"/>
      <c r="QTP246" s="21"/>
      <c r="QTQ246" s="21"/>
      <c r="QTR246" s="21"/>
      <c r="QTS246" s="21"/>
      <c r="QTT246" s="21"/>
      <c r="QTU246" s="21"/>
      <c r="QTV246" s="21"/>
      <c r="QTW246" s="21"/>
      <c r="QTX246" s="21"/>
      <c r="QTY246" s="21"/>
      <c r="QTZ246" s="21"/>
      <c r="QUA246" s="21"/>
      <c r="QUB246" s="21"/>
      <c r="QUC246" s="21"/>
      <c r="QUD246" s="21"/>
      <c r="QUE246" s="21"/>
      <c r="QUF246" s="21"/>
      <c r="QUG246" s="21"/>
      <c r="QUH246" s="21"/>
      <c r="QUI246" s="21"/>
      <c r="QUJ246" s="21"/>
      <c r="QUK246" s="21"/>
      <c r="QUL246" s="21"/>
      <c r="QUM246" s="21"/>
      <c r="QUN246" s="21"/>
      <c r="QUO246" s="21"/>
      <c r="QUP246" s="21"/>
      <c r="QUQ246" s="21"/>
      <c r="QUR246" s="21"/>
      <c r="QUS246" s="21"/>
      <c r="QUT246" s="21"/>
      <c r="QUU246" s="21"/>
      <c r="QUV246" s="21"/>
      <c r="QUW246" s="21"/>
      <c r="QUX246" s="21"/>
      <c r="QUY246" s="21"/>
      <c r="QUZ246" s="21"/>
      <c r="QVA246" s="21"/>
      <c r="QVB246" s="21"/>
      <c r="QVC246" s="21"/>
      <c r="QVD246" s="21"/>
      <c r="QVE246" s="21"/>
      <c r="QVF246" s="21"/>
      <c r="QVG246" s="21"/>
      <c r="QVH246" s="21"/>
      <c r="QVI246" s="21"/>
      <c r="QVJ246" s="21"/>
      <c r="QVK246" s="21"/>
      <c r="QVL246" s="21"/>
      <c r="QVM246" s="21"/>
      <c r="QVN246" s="21"/>
      <c r="QVO246" s="21"/>
      <c r="QVP246" s="21"/>
      <c r="QVQ246" s="21"/>
      <c r="QVR246" s="21"/>
      <c r="QVS246" s="21"/>
      <c r="QVT246" s="21"/>
      <c r="QVU246" s="21"/>
      <c r="QVV246" s="21"/>
      <c r="QVW246" s="21"/>
      <c r="QVX246" s="21"/>
      <c r="QVY246" s="21"/>
      <c r="QVZ246" s="21"/>
      <c r="QWA246" s="21"/>
      <c r="QWB246" s="21"/>
      <c r="QWC246" s="21"/>
      <c r="QWD246" s="21"/>
      <c r="QWE246" s="21"/>
      <c r="QWF246" s="21"/>
      <c r="QWG246" s="21"/>
      <c r="QWH246" s="21"/>
      <c r="QWI246" s="21"/>
      <c r="QWJ246" s="21"/>
      <c r="QWK246" s="21"/>
      <c r="QWL246" s="21"/>
      <c r="QWM246" s="21"/>
      <c r="QWN246" s="21"/>
      <c r="QWO246" s="21"/>
      <c r="QWP246" s="21"/>
      <c r="QWQ246" s="21"/>
      <c r="QWR246" s="21"/>
      <c r="QWS246" s="21"/>
      <c r="QWT246" s="21"/>
      <c r="QWU246" s="21"/>
      <c r="QWV246" s="21"/>
      <c r="QWW246" s="21"/>
      <c r="QWX246" s="21"/>
      <c r="QWY246" s="21"/>
      <c r="QWZ246" s="21"/>
      <c r="QXA246" s="21"/>
      <c r="QXB246" s="21"/>
      <c r="QXC246" s="21"/>
      <c r="QXD246" s="21"/>
      <c r="QXE246" s="21"/>
      <c r="QXF246" s="21"/>
      <c r="QXG246" s="21"/>
      <c r="QXH246" s="21"/>
      <c r="QXI246" s="21"/>
      <c r="QXJ246" s="21"/>
      <c r="QXK246" s="21"/>
      <c r="QXL246" s="21"/>
      <c r="QXM246" s="21"/>
      <c r="QXN246" s="21"/>
      <c r="QXO246" s="21"/>
      <c r="QXP246" s="21"/>
      <c r="QXQ246" s="21"/>
      <c r="QXR246" s="21"/>
      <c r="QXS246" s="21"/>
      <c r="QXT246" s="21"/>
      <c r="QXU246" s="21"/>
      <c r="QXV246" s="21"/>
      <c r="QXW246" s="21"/>
      <c r="QXX246" s="21"/>
      <c r="QXY246" s="21"/>
      <c r="QXZ246" s="21"/>
      <c r="QYA246" s="21"/>
      <c r="QYB246" s="21"/>
      <c r="QYC246" s="21"/>
      <c r="QYD246" s="21"/>
      <c r="QYE246" s="21"/>
      <c r="QYF246" s="21"/>
      <c r="QYG246" s="21"/>
      <c r="QYH246" s="21"/>
      <c r="QYI246" s="21"/>
      <c r="QYJ246" s="21"/>
      <c r="QYK246" s="21"/>
      <c r="QYL246" s="21"/>
      <c r="QYM246" s="21"/>
      <c r="QYN246" s="21"/>
      <c r="QYO246" s="21"/>
      <c r="QYP246" s="21"/>
      <c r="QYQ246" s="21"/>
      <c r="QYR246" s="21"/>
      <c r="QYS246" s="21"/>
      <c r="QYT246" s="21"/>
      <c r="QYU246" s="21"/>
      <c r="QYV246" s="21"/>
      <c r="QYW246" s="21"/>
      <c r="QYX246" s="21"/>
      <c r="QYY246" s="21"/>
      <c r="QYZ246" s="21"/>
      <c r="QZA246" s="21"/>
      <c r="QZB246" s="21"/>
      <c r="QZC246" s="21"/>
      <c r="QZD246" s="21"/>
      <c r="QZE246" s="21"/>
      <c r="QZF246" s="21"/>
      <c r="QZG246" s="21"/>
      <c r="QZH246" s="21"/>
      <c r="QZI246" s="21"/>
      <c r="QZJ246" s="21"/>
      <c r="QZK246" s="21"/>
      <c r="QZL246" s="21"/>
      <c r="QZM246" s="21"/>
      <c r="QZN246" s="21"/>
      <c r="QZO246" s="21"/>
      <c r="QZP246" s="21"/>
      <c r="QZQ246" s="21"/>
      <c r="QZR246" s="21"/>
      <c r="QZS246" s="21"/>
      <c r="QZT246" s="21"/>
      <c r="QZU246" s="21"/>
      <c r="QZV246" s="21"/>
      <c r="QZW246" s="21"/>
      <c r="QZX246" s="21"/>
      <c r="QZY246" s="21"/>
      <c r="QZZ246" s="21"/>
      <c r="RAA246" s="21"/>
      <c r="RAB246" s="21"/>
      <c r="RAC246" s="21"/>
      <c r="RAD246" s="21"/>
      <c r="RAE246" s="21"/>
      <c r="RAF246" s="21"/>
      <c r="RAG246" s="21"/>
      <c r="RAH246" s="21"/>
      <c r="RAI246" s="21"/>
      <c r="RAJ246" s="21"/>
      <c r="RAK246" s="21"/>
      <c r="RAL246" s="21"/>
      <c r="RAM246" s="21"/>
      <c r="RAN246" s="21"/>
      <c r="RAO246" s="21"/>
      <c r="RAP246" s="21"/>
      <c r="RAQ246" s="21"/>
      <c r="RAR246" s="21"/>
      <c r="RAS246" s="21"/>
      <c r="RAT246" s="21"/>
      <c r="RAU246" s="21"/>
      <c r="RAV246" s="21"/>
      <c r="RAW246" s="21"/>
      <c r="RAX246" s="21"/>
      <c r="RAY246" s="21"/>
      <c r="RAZ246" s="21"/>
      <c r="RBA246" s="21"/>
      <c r="RBB246" s="21"/>
      <c r="RBC246" s="21"/>
      <c r="RBD246" s="21"/>
      <c r="RBE246" s="21"/>
      <c r="RBF246" s="21"/>
      <c r="RBG246" s="21"/>
      <c r="RBH246" s="21"/>
      <c r="RBI246" s="21"/>
      <c r="RBJ246" s="21"/>
      <c r="RBK246" s="21"/>
      <c r="RBL246" s="21"/>
      <c r="RBM246" s="21"/>
      <c r="RBN246" s="21"/>
      <c r="RBO246" s="21"/>
      <c r="RBP246" s="21"/>
      <c r="RBQ246" s="21"/>
      <c r="RBR246" s="21"/>
      <c r="RBS246" s="21"/>
      <c r="RBT246" s="21"/>
      <c r="RBU246" s="21"/>
      <c r="RBV246" s="21"/>
      <c r="RBW246" s="21"/>
      <c r="RBX246" s="21"/>
      <c r="RBY246" s="21"/>
      <c r="RBZ246" s="21"/>
      <c r="RCA246" s="21"/>
      <c r="RCB246" s="21"/>
      <c r="RCC246" s="21"/>
      <c r="RCD246" s="21"/>
      <c r="RCE246" s="21"/>
      <c r="RCF246" s="21"/>
      <c r="RCG246" s="21"/>
      <c r="RCH246" s="21"/>
      <c r="RCI246" s="21"/>
      <c r="RCJ246" s="21"/>
      <c r="RCK246" s="21"/>
      <c r="RCL246" s="21"/>
      <c r="RCM246" s="21"/>
      <c r="RCN246" s="21"/>
      <c r="RCO246" s="21"/>
      <c r="RCP246" s="21"/>
      <c r="RCQ246" s="21"/>
      <c r="RCR246" s="21"/>
      <c r="RCS246" s="21"/>
      <c r="RCT246" s="21"/>
      <c r="RCU246" s="21"/>
      <c r="RCV246" s="21"/>
      <c r="RCW246" s="21"/>
      <c r="RCX246" s="21"/>
      <c r="RCY246" s="21"/>
      <c r="RCZ246" s="21"/>
      <c r="RDA246" s="21"/>
      <c r="RDB246" s="21"/>
      <c r="RDC246" s="21"/>
      <c r="RDD246" s="21"/>
      <c r="RDE246" s="21"/>
      <c r="RDF246" s="21"/>
      <c r="RDG246" s="21"/>
      <c r="RDH246" s="21"/>
      <c r="RDI246" s="21"/>
      <c r="RDJ246" s="21"/>
      <c r="RDK246" s="21"/>
      <c r="RDL246" s="21"/>
      <c r="RDM246" s="21"/>
      <c r="RDN246" s="21"/>
      <c r="RDO246" s="21"/>
      <c r="RDP246" s="21"/>
      <c r="RDQ246" s="21"/>
      <c r="RDR246" s="21"/>
      <c r="RDS246" s="21"/>
      <c r="RDT246" s="21"/>
      <c r="RDU246" s="21"/>
      <c r="RDV246" s="21"/>
      <c r="RDW246" s="21"/>
      <c r="RDX246" s="21"/>
      <c r="RDY246" s="21"/>
      <c r="RDZ246" s="21"/>
      <c r="REA246" s="21"/>
      <c r="REB246" s="21"/>
      <c r="REC246" s="21"/>
      <c r="RED246" s="21"/>
      <c r="REE246" s="21"/>
      <c r="REF246" s="21"/>
      <c r="REG246" s="21"/>
      <c r="REH246" s="21"/>
      <c r="REI246" s="21"/>
      <c r="REJ246" s="21"/>
      <c r="REK246" s="21"/>
      <c r="REL246" s="21"/>
      <c r="REM246" s="21"/>
      <c r="REN246" s="21"/>
      <c r="REO246" s="21"/>
      <c r="REP246" s="21"/>
      <c r="REQ246" s="21"/>
      <c r="RER246" s="21"/>
      <c r="RES246" s="21"/>
      <c r="RET246" s="21"/>
      <c r="REU246" s="21"/>
      <c r="REV246" s="21"/>
      <c r="REW246" s="21"/>
      <c r="REX246" s="21"/>
      <c r="REY246" s="21"/>
      <c r="REZ246" s="21"/>
      <c r="RFA246" s="21"/>
      <c r="RFB246" s="21"/>
      <c r="RFC246" s="21"/>
      <c r="RFD246" s="21"/>
      <c r="RFE246" s="21"/>
      <c r="RFF246" s="21"/>
      <c r="RFG246" s="21"/>
      <c r="RFH246" s="21"/>
      <c r="RFI246" s="21"/>
      <c r="RFJ246" s="21"/>
      <c r="RFK246" s="21"/>
      <c r="RFL246" s="21"/>
      <c r="RFM246" s="21"/>
      <c r="RFN246" s="21"/>
      <c r="RFO246" s="21"/>
      <c r="RFP246" s="21"/>
      <c r="RFQ246" s="21"/>
      <c r="RFR246" s="21"/>
      <c r="RFS246" s="21"/>
      <c r="RFT246" s="21"/>
      <c r="RFU246" s="21"/>
      <c r="RFV246" s="21"/>
      <c r="RFW246" s="21"/>
      <c r="RFX246" s="21"/>
      <c r="RFY246" s="21"/>
      <c r="RFZ246" s="21"/>
      <c r="RGA246" s="21"/>
      <c r="RGB246" s="21"/>
      <c r="RGC246" s="21"/>
      <c r="RGD246" s="21"/>
      <c r="RGE246" s="21"/>
      <c r="RGF246" s="21"/>
      <c r="RGG246" s="21"/>
      <c r="RGH246" s="21"/>
      <c r="RGI246" s="21"/>
      <c r="RGJ246" s="21"/>
      <c r="RGK246" s="21"/>
      <c r="RGL246" s="21"/>
      <c r="RGM246" s="21"/>
      <c r="RGN246" s="21"/>
      <c r="RGO246" s="21"/>
      <c r="RGP246" s="21"/>
      <c r="RGQ246" s="21"/>
      <c r="RGR246" s="21"/>
      <c r="RGS246" s="21"/>
      <c r="RGT246" s="21"/>
      <c r="RGU246" s="21"/>
      <c r="RGV246" s="21"/>
      <c r="RGW246" s="21"/>
      <c r="RGX246" s="21"/>
      <c r="RGY246" s="21"/>
      <c r="RGZ246" s="21"/>
      <c r="RHA246" s="21"/>
      <c r="RHB246" s="21"/>
      <c r="RHC246" s="21"/>
      <c r="RHD246" s="21"/>
      <c r="RHE246" s="21"/>
      <c r="RHF246" s="21"/>
      <c r="RHG246" s="21"/>
      <c r="RHH246" s="21"/>
      <c r="RHI246" s="21"/>
      <c r="RHJ246" s="21"/>
      <c r="RHK246" s="21"/>
      <c r="RHL246" s="21"/>
      <c r="RHM246" s="21"/>
      <c r="RHN246" s="21"/>
      <c r="RHO246" s="21"/>
      <c r="RHP246" s="21"/>
      <c r="RHQ246" s="21"/>
      <c r="RHR246" s="21"/>
      <c r="RHS246" s="21"/>
      <c r="RHT246" s="21"/>
      <c r="RHU246" s="21"/>
      <c r="RHV246" s="21"/>
      <c r="RHW246" s="21"/>
      <c r="RHX246" s="21"/>
      <c r="RHY246" s="21"/>
      <c r="RHZ246" s="21"/>
      <c r="RIA246" s="21"/>
      <c r="RIB246" s="21"/>
      <c r="RIC246" s="21"/>
      <c r="RID246" s="21"/>
      <c r="RIE246" s="21"/>
      <c r="RIF246" s="21"/>
      <c r="RIG246" s="21"/>
      <c r="RIH246" s="21"/>
      <c r="RII246" s="21"/>
      <c r="RIJ246" s="21"/>
      <c r="RIK246" s="21"/>
      <c r="RIL246" s="21"/>
      <c r="RIM246" s="21"/>
      <c r="RIN246" s="21"/>
      <c r="RIO246" s="21"/>
      <c r="RIP246" s="21"/>
      <c r="RIQ246" s="21"/>
      <c r="RIR246" s="21"/>
      <c r="RIS246" s="21"/>
      <c r="RIT246" s="21"/>
      <c r="RIU246" s="21"/>
      <c r="RIV246" s="21"/>
      <c r="RIW246" s="21"/>
      <c r="RIX246" s="21"/>
      <c r="RIY246" s="21"/>
      <c r="RIZ246" s="21"/>
      <c r="RJA246" s="21"/>
      <c r="RJB246" s="21"/>
      <c r="RJC246" s="21"/>
      <c r="RJD246" s="21"/>
      <c r="RJE246" s="21"/>
      <c r="RJF246" s="21"/>
      <c r="RJG246" s="21"/>
      <c r="RJH246" s="21"/>
      <c r="RJI246" s="21"/>
      <c r="RJJ246" s="21"/>
      <c r="RJK246" s="21"/>
      <c r="RJL246" s="21"/>
      <c r="RJM246" s="21"/>
      <c r="RJN246" s="21"/>
      <c r="RJO246" s="21"/>
      <c r="RJP246" s="21"/>
      <c r="RJQ246" s="21"/>
      <c r="RJR246" s="21"/>
      <c r="RJS246" s="21"/>
      <c r="RJT246" s="21"/>
      <c r="RJU246" s="21"/>
      <c r="RJV246" s="21"/>
      <c r="RJW246" s="21"/>
      <c r="RJX246" s="21"/>
      <c r="RJY246" s="21"/>
      <c r="RJZ246" s="21"/>
      <c r="RKA246" s="21"/>
      <c r="RKB246" s="21"/>
      <c r="RKC246" s="21"/>
      <c r="RKD246" s="21"/>
      <c r="RKE246" s="21"/>
      <c r="RKF246" s="21"/>
      <c r="RKG246" s="21"/>
      <c r="RKH246" s="21"/>
      <c r="RKI246" s="21"/>
      <c r="RKJ246" s="21"/>
      <c r="RKK246" s="21"/>
      <c r="RKL246" s="21"/>
      <c r="RKM246" s="21"/>
      <c r="RKN246" s="21"/>
      <c r="RKO246" s="21"/>
      <c r="RKP246" s="21"/>
      <c r="RKQ246" s="21"/>
      <c r="RKR246" s="21"/>
      <c r="RKS246" s="21"/>
      <c r="RKT246" s="21"/>
      <c r="RKU246" s="21"/>
      <c r="RKV246" s="21"/>
      <c r="RKW246" s="21"/>
      <c r="RKX246" s="21"/>
      <c r="RKY246" s="21"/>
      <c r="RKZ246" s="21"/>
      <c r="RLA246" s="21"/>
      <c r="RLB246" s="21"/>
      <c r="RLC246" s="21"/>
      <c r="RLD246" s="21"/>
      <c r="RLE246" s="21"/>
      <c r="RLF246" s="21"/>
      <c r="RLG246" s="21"/>
      <c r="RLH246" s="21"/>
      <c r="RLI246" s="21"/>
      <c r="RLJ246" s="21"/>
      <c r="RLK246" s="21"/>
      <c r="RLL246" s="21"/>
      <c r="RLM246" s="21"/>
      <c r="RLN246" s="21"/>
      <c r="RLO246" s="21"/>
      <c r="RLP246" s="21"/>
      <c r="RLQ246" s="21"/>
      <c r="RLR246" s="21"/>
      <c r="RLS246" s="21"/>
      <c r="RLT246" s="21"/>
      <c r="RLU246" s="21"/>
      <c r="RLV246" s="21"/>
      <c r="RLW246" s="21"/>
      <c r="RLX246" s="21"/>
      <c r="RLY246" s="21"/>
      <c r="RLZ246" s="21"/>
      <c r="RMA246" s="21"/>
      <c r="RMB246" s="21"/>
      <c r="RMC246" s="21"/>
      <c r="RMD246" s="21"/>
      <c r="RME246" s="21"/>
      <c r="RMF246" s="21"/>
      <c r="RMG246" s="21"/>
      <c r="RMH246" s="21"/>
      <c r="RMI246" s="21"/>
      <c r="RMJ246" s="21"/>
      <c r="RMK246" s="21"/>
      <c r="RML246" s="21"/>
      <c r="RMM246" s="21"/>
      <c r="RMN246" s="21"/>
      <c r="RMO246" s="21"/>
      <c r="RMP246" s="21"/>
      <c r="RMQ246" s="21"/>
      <c r="RMR246" s="21"/>
      <c r="RMS246" s="21"/>
      <c r="RMT246" s="21"/>
      <c r="RMU246" s="21"/>
      <c r="RMV246" s="21"/>
      <c r="RMW246" s="21"/>
      <c r="RMX246" s="21"/>
      <c r="RMY246" s="21"/>
      <c r="RMZ246" s="21"/>
      <c r="RNA246" s="21"/>
      <c r="RNB246" s="21"/>
      <c r="RNC246" s="21"/>
      <c r="RND246" s="21"/>
      <c r="RNE246" s="21"/>
      <c r="RNF246" s="21"/>
      <c r="RNG246" s="21"/>
      <c r="RNH246" s="21"/>
      <c r="RNI246" s="21"/>
      <c r="RNJ246" s="21"/>
      <c r="RNK246" s="21"/>
      <c r="RNL246" s="21"/>
      <c r="RNM246" s="21"/>
      <c r="RNN246" s="21"/>
      <c r="RNO246" s="21"/>
      <c r="RNP246" s="21"/>
      <c r="RNQ246" s="21"/>
      <c r="RNR246" s="21"/>
      <c r="RNS246" s="21"/>
      <c r="RNT246" s="21"/>
      <c r="RNU246" s="21"/>
      <c r="RNV246" s="21"/>
      <c r="RNW246" s="21"/>
      <c r="RNX246" s="21"/>
      <c r="RNY246" s="21"/>
      <c r="RNZ246" s="21"/>
      <c r="ROA246" s="21"/>
      <c r="ROB246" s="21"/>
      <c r="ROC246" s="21"/>
      <c r="ROD246" s="21"/>
      <c r="ROE246" s="21"/>
      <c r="ROF246" s="21"/>
      <c r="ROG246" s="21"/>
      <c r="ROH246" s="21"/>
      <c r="ROI246" s="21"/>
      <c r="ROJ246" s="21"/>
      <c r="ROK246" s="21"/>
      <c r="ROL246" s="21"/>
      <c r="ROM246" s="21"/>
      <c r="RON246" s="21"/>
      <c r="ROO246" s="21"/>
      <c r="ROP246" s="21"/>
      <c r="ROQ246" s="21"/>
      <c r="ROR246" s="21"/>
      <c r="ROS246" s="21"/>
      <c r="ROT246" s="21"/>
      <c r="ROU246" s="21"/>
      <c r="ROV246" s="21"/>
      <c r="ROW246" s="21"/>
      <c r="ROX246" s="21"/>
      <c r="ROY246" s="21"/>
      <c r="ROZ246" s="21"/>
      <c r="RPA246" s="21"/>
      <c r="RPB246" s="21"/>
      <c r="RPC246" s="21"/>
      <c r="RPD246" s="21"/>
      <c r="RPE246" s="21"/>
      <c r="RPF246" s="21"/>
      <c r="RPG246" s="21"/>
      <c r="RPH246" s="21"/>
      <c r="RPI246" s="21"/>
      <c r="RPJ246" s="21"/>
      <c r="RPK246" s="21"/>
      <c r="RPL246" s="21"/>
      <c r="RPM246" s="21"/>
      <c r="RPN246" s="21"/>
      <c r="RPO246" s="21"/>
      <c r="RPP246" s="21"/>
      <c r="RPQ246" s="21"/>
      <c r="RPR246" s="21"/>
      <c r="RPS246" s="21"/>
      <c r="RPT246" s="21"/>
      <c r="RPU246" s="21"/>
      <c r="RPV246" s="21"/>
      <c r="RPW246" s="21"/>
      <c r="RPX246" s="21"/>
      <c r="RPY246" s="21"/>
      <c r="RPZ246" s="21"/>
      <c r="RQA246" s="21"/>
      <c r="RQB246" s="21"/>
      <c r="RQC246" s="21"/>
      <c r="RQD246" s="21"/>
      <c r="RQE246" s="21"/>
      <c r="RQF246" s="21"/>
      <c r="RQG246" s="21"/>
      <c r="RQH246" s="21"/>
      <c r="RQI246" s="21"/>
      <c r="RQJ246" s="21"/>
      <c r="RQK246" s="21"/>
      <c r="RQL246" s="21"/>
      <c r="RQM246" s="21"/>
      <c r="RQN246" s="21"/>
      <c r="RQO246" s="21"/>
      <c r="RQP246" s="21"/>
      <c r="RQQ246" s="21"/>
      <c r="RQR246" s="21"/>
      <c r="RQS246" s="21"/>
      <c r="RQT246" s="21"/>
      <c r="RQU246" s="21"/>
      <c r="RQV246" s="21"/>
      <c r="RQW246" s="21"/>
      <c r="RQX246" s="21"/>
      <c r="RQY246" s="21"/>
      <c r="RQZ246" s="21"/>
      <c r="RRA246" s="21"/>
      <c r="RRB246" s="21"/>
      <c r="RRC246" s="21"/>
      <c r="RRD246" s="21"/>
      <c r="RRE246" s="21"/>
      <c r="RRF246" s="21"/>
      <c r="RRG246" s="21"/>
      <c r="RRH246" s="21"/>
      <c r="RRI246" s="21"/>
      <c r="RRJ246" s="21"/>
      <c r="RRK246" s="21"/>
      <c r="RRL246" s="21"/>
      <c r="RRM246" s="21"/>
      <c r="RRN246" s="21"/>
      <c r="RRO246" s="21"/>
      <c r="RRP246" s="21"/>
      <c r="RRQ246" s="21"/>
      <c r="RRR246" s="21"/>
      <c r="RRS246" s="21"/>
      <c r="RRT246" s="21"/>
      <c r="RRU246" s="21"/>
      <c r="RRV246" s="21"/>
      <c r="RRW246" s="21"/>
      <c r="RRX246" s="21"/>
      <c r="RRY246" s="21"/>
      <c r="RRZ246" s="21"/>
      <c r="RSA246" s="21"/>
      <c r="RSB246" s="21"/>
      <c r="RSC246" s="21"/>
      <c r="RSD246" s="21"/>
      <c r="RSE246" s="21"/>
      <c r="RSF246" s="21"/>
      <c r="RSG246" s="21"/>
      <c r="RSH246" s="21"/>
      <c r="RSI246" s="21"/>
      <c r="RSJ246" s="21"/>
      <c r="RSK246" s="21"/>
      <c r="RSL246" s="21"/>
      <c r="RSM246" s="21"/>
      <c r="RSN246" s="21"/>
      <c r="RSO246" s="21"/>
      <c r="RSP246" s="21"/>
      <c r="RSQ246" s="21"/>
      <c r="RSR246" s="21"/>
      <c r="RSS246" s="21"/>
      <c r="RST246" s="21"/>
      <c r="RSU246" s="21"/>
      <c r="RSV246" s="21"/>
      <c r="RSW246" s="21"/>
      <c r="RSX246" s="21"/>
      <c r="RSY246" s="21"/>
      <c r="RSZ246" s="21"/>
      <c r="RTA246" s="21"/>
      <c r="RTB246" s="21"/>
      <c r="RTC246" s="21"/>
      <c r="RTD246" s="21"/>
      <c r="RTE246" s="21"/>
      <c r="RTF246" s="21"/>
      <c r="RTG246" s="21"/>
      <c r="RTH246" s="21"/>
      <c r="RTI246" s="21"/>
      <c r="RTJ246" s="21"/>
      <c r="RTK246" s="21"/>
      <c r="RTL246" s="21"/>
      <c r="RTM246" s="21"/>
      <c r="RTN246" s="21"/>
      <c r="RTO246" s="21"/>
      <c r="RTP246" s="21"/>
      <c r="RTQ246" s="21"/>
      <c r="RTR246" s="21"/>
      <c r="RTS246" s="21"/>
      <c r="RTT246" s="21"/>
      <c r="RTU246" s="21"/>
      <c r="RTV246" s="21"/>
      <c r="RTW246" s="21"/>
      <c r="RTX246" s="21"/>
      <c r="RTY246" s="21"/>
      <c r="RTZ246" s="21"/>
      <c r="RUA246" s="21"/>
      <c r="RUB246" s="21"/>
      <c r="RUC246" s="21"/>
      <c r="RUD246" s="21"/>
      <c r="RUE246" s="21"/>
      <c r="RUF246" s="21"/>
      <c r="RUG246" s="21"/>
      <c r="RUH246" s="21"/>
      <c r="RUI246" s="21"/>
      <c r="RUJ246" s="21"/>
      <c r="RUK246" s="21"/>
      <c r="RUL246" s="21"/>
      <c r="RUM246" s="21"/>
      <c r="RUN246" s="21"/>
      <c r="RUO246" s="21"/>
      <c r="RUP246" s="21"/>
      <c r="RUQ246" s="21"/>
      <c r="RUR246" s="21"/>
      <c r="RUS246" s="21"/>
      <c r="RUT246" s="21"/>
      <c r="RUU246" s="21"/>
      <c r="RUV246" s="21"/>
      <c r="RUW246" s="21"/>
      <c r="RUX246" s="21"/>
      <c r="RUY246" s="21"/>
      <c r="RUZ246" s="21"/>
      <c r="RVA246" s="21"/>
      <c r="RVB246" s="21"/>
      <c r="RVC246" s="21"/>
      <c r="RVD246" s="21"/>
      <c r="RVE246" s="21"/>
      <c r="RVF246" s="21"/>
      <c r="RVG246" s="21"/>
      <c r="RVH246" s="21"/>
      <c r="RVI246" s="21"/>
      <c r="RVJ246" s="21"/>
      <c r="RVK246" s="21"/>
      <c r="RVL246" s="21"/>
      <c r="RVM246" s="21"/>
      <c r="RVN246" s="21"/>
      <c r="RVO246" s="21"/>
      <c r="RVP246" s="21"/>
      <c r="RVQ246" s="21"/>
      <c r="RVR246" s="21"/>
      <c r="RVS246" s="21"/>
      <c r="RVT246" s="21"/>
      <c r="RVU246" s="21"/>
      <c r="RVV246" s="21"/>
      <c r="RVW246" s="21"/>
      <c r="RVX246" s="21"/>
      <c r="RVY246" s="21"/>
      <c r="RVZ246" s="21"/>
      <c r="RWA246" s="21"/>
      <c r="RWB246" s="21"/>
      <c r="RWC246" s="21"/>
      <c r="RWD246" s="21"/>
      <c r="RWE246" s="21"/>
      <c r="RWF246" s="21"/>
      <c r="RWG246" s="21"/>
      <c r="RWH246" s="21"/>
      <c r="RWI246" s="21"/>
      <c r="RWJ246" s="21"/>
      <c r="RWK246" s="21"/>
      <c r="RWL246" s="21"/>
      <c r="RWM246" s="21"/>
      <c r="RWN246" s="21"/>
      <c r="RWO246" s="21"/>
      <c r="RWP246" s="21"/>
      <c r="RWQ246" s="21"/>
      <c r="RWR246" s="21"/>
      <c r="RWS246" s="21"/>
      <c r="RWT246" s="21"/>
      <c r="RWU246" s="21"/>
      <c r="RWV246" s="21"/>
      <c r="RWW246" s="21"/>
      <c r="RWX246" s="21"/>
      <c r="RWY246" s="21"/>
      <c r="RWZ246" s="21"/>
      <c r="RXA246" s="21"/>
      <c r="RXB246" s="21"/>
      <c r="RXC246" s="21"/>
      <c r="RXD246" s="21"/>
      <c r="RXE246" s="21"/>
      <c r="RXF246" s="21"/>
      <c r="RXG246" s="21"/>
      <c r="RXH246" s="21"/>
      <c r="RXI246" s="21"/>
      <c r="RXJ246" s="21"/>
      <c r="RXK246" s="21"/>
      <c r="RXL246" s="21"/>
      <c r="RXM246" s="21"/>
      <c r="RXN246" s="21"/>
      <c r="RXO246" s="21"/>
      <c r="RXP246" s="21"/>
      <c r="RXQ246" s="21"/>
      <c r="RXR246" s="21"/>
      <c r="RXS246" s="21"/>
      <c r="RXT246" s="21"/>
      <c r="RXU246" s="21"/>
      <c r="RXV246" s="21"/>
      <c r="RXW246" s="21"/>
      <c r="RXX246" s="21"/>
      <c r="RXY246" s="21"/>
      <c r="RXZ246" s="21"/>
      <c r="RYA246" s="21"/>
      <c r="RYB246" s="21"/>
      <c r="RYC246" s="21"/>
      <c r="RYD246" s="21"/>
      <c r="RYE246" s="21"/>
      <c r="RYF246" s="21"/>
      <c r="RYG246" s="21"/>
      <c r="RYH246" s="21"/>
      <c r="RYI246" s="21"/>
      <c r="RYJ246" s="21"/>
      <c r="RYK246" s="21"/>
      <c r="RYL246" s="21"/>
      <c r="RYM246" s="21"/>
      <c r="RYN246" s="21"/>
      <c r="RYO246" s="21"/>
      <c r="RYP246" s="21"/>
      <c r="RYQ246" s="21"/>
      <c r="RYR246" s="21"/>
      <c r="RYS246" s="21"/>
      <c r="RYT246" s="21"/>
      <c r="RYU246" s="21"/>
      <c r="RYV246" s="21"/>
      <c r="RYW246" s="21"/>
      <c r="RYX246" s="21"/>
      <c r="RYY246" s="21"/>
      <c r="RYZ246" s="21"/>
      <c r="RZA246" s="21"/>
      <c r="RZB246" s="21"/>
      <c r="RZC246" s="21"/>
      <c r="RZD246" s="21"/>
      <c r="RZE246" s="21"/>
      <c r="RZF246" s="21"/>
      <c r="RZG246" s="21"/>
      <c r="RZH246" s="21"/>
      <c r="RZI246" s="21"/>
      <c r="RZJ246" s="21"/>
      <c r="RZK246" s="21"/>
      <c r="RZL246" s="21"/>
      <c r="RZM246" s="21"/>
      <c r="RZN246" s="21"/>
      <c r="RZO246" s="21"/>
      <c r="RZP246" s="21"/>
      <c r="RZQ246" s="21"/>
      <c r="RZR246" s="21"/>
      <c r="RZS246" s="21"/>
      <c r="RZT246" s="21"/>
      <c r="RZU246" s="21"/>
      <c r="RZV246" s="21"/>
      <c r="RZW246" s="21"/>
      <c r="RZX246" s="21"/>
      <c r="RZY246" s="21"/>
      <c r="RZZ246" s="21"/>
      <c r="SAA246" s="21"/>
      <c r="SAB246" s="21"/>
      <c r="SAC246" s="21"/>
      <c r="SAD246" s="21"/>
      <c r="SAE246" s="21"/>
      <c r="SAF246" s="21"/>
      <c r="SAG246" s="21"/>
      <c r="SAH246" s="21"/>
      <c r="SAI246" s="21"/>
      <c r="SAJ246" s="21"/>
      <c r="SAK246" s="21"/>
      <c r="SAL246" s="21"/>
      <c r="SAM246" s="21"/>
      <c r="SAN246" s="21"/>
      <c r="SAO246" s="21"/>
      <c r="SAP246" s="21"/>
      <c r="SAQ246" s="21"/>
      <c r="SAR246" s="21"/>
      <c r="SAS246" s="21"/>
      <c r="SAT246" s="21"/>
      <c r="SAU246" s="21"/>
      <c r="SAV246" s="21"/>
      <c r="SAW246" s="21"/>
      <c r="SAX246" s="21"/>
      <c r="SAY246" s="21"/>
      <c r="SAZ246" s="21"/>
      <c r="SBA246" s="21"/>
      <c r="SBB246" s="21"/>
      <c r="SBC246" s="21"/>
      <c r="SBD246" s="21"/>
      <c r="SBE246" s="21"/>
      <c r="SBF246" s="21"/>
      <c r="SBG246" s="21"/>
      <c r="SBH246" s="21"/>
      <c r="SBI246" s="21"/>
      <c r="SBJ246" s="21"/>
      <c r="SBK246" s="21"/>
      <c r="SBL246" s="21"/>
      <c r="SBM246" s="21"/>
      <c r="SBN246" s="21"/>
      <c r="SBO246" s="21"/>
      <c r="SBP246" s="21"/>
      <c r="SBQ246" s="21"/>
      <c r="SBR246" s="21"/>
      <c r="SBS246" s="21"/>
      <c r="SBT246" s="21"/>
      <c r="SBU246" s="21"/>
      <c r="SBV246" s="21"/>
      <c r="SBW246" s="21"/>
      <c r="SBX246" s="21"/>
      <c r="SBY246" s="21"/>
      <c r="SBZ246" s="21"/>
      <c r="SCA246" s="21"/>
      <c r="SCB246" s="21"/>
      <c r="SCC246" s="21"/>
      <c r="SCD246" s="21"/>
      <c r="SCE246" s="21"/>
      <c r="SCF246" s="21"/>
      <c r="SCG246" s="21"/>
      <c r="SCH246" s="21"/>
      <c r="SCI246" s="21"/>
      <c r="SCJ246" s="21"/>
      <c r="SCK246" s="21"/>
      <c r="SCL246" s="21"/>
      <c r="SCM246" s="21"/>
      <c r="SCN246" s="21"/>
      <c r="SCO246" s="21"/>
      <c r="SCP246" s="21"/>
      <c r="SCQ246" s="21"/>
      <c r="SCR246" s="21"/>
      <c r="SCS246" s="21"/>
      <c r="SCT246" s="21"/>
      <c r="SCU246" s="21"/>
      <c r="SCV246" s="21"/>
      <c r="SCW246" s="21"/>
      <c r="SCX246" s="21"/>
      <c r="SCY246" s="21"/>
      <c r="SCZ246" s="21"/>
      <c r="SDA246" s="21"/>
      <c r="SDB246" s="21"/>
      <c r="SDC246" s="21"/>
      <c r="SDD246" s="21"/>
      <c r="SDE246" s="21"/>
      <c r="SDF246" s="21"/>
      <c r="SDG246" s="21"/>
      <c r="SDH246" s="21"/>
      <c r="SDI246" s="21"/>
      <c r="SDJ246" s="21"/>
      <c r="SDK246" s="21"/>
      <c r="SDL246" s="21"/>
      <c r="SDM246" s="21"/>
      <c r="SDN246" s="21"/>
      <c r="SDO246" s="21"/>
      <c r="SDP246" s="21"/>
      <c r="SDQ246" s="21"/>
      <c r="SDR246" s="21"/>
      <c r="SDS246" s="21"/>
      <c r="SDT246" s="21"/>
      <c r="SDU246" s="21"/>
      <c r="SDV246" s="21"/>
      <c r="SDW246" s="21"/>
      <c r="SDX246" s="21"/>
      <c r="SDY246" s="21"/>
      <c r="SDZ246" s="21"/>
      <c r="SEA246" s="21"/>
      <c r="SEB246" s="21"/>
      <c r="SEC246" s="21"/>
      <c r="SED246" s="21"/>
      <c r="SEE246" s="21"/>
      <c r="SEF246" s="21"/>
      <c r="SEG246" s="21"/>
      <c r="SEH246" s="21"/>
      <c r="SEI246" s="21"/>
      <c r="SEJ246" s="21"/>
      <c r="SEK246" s="21"/>
      <c r="SEL246" s="21"/>
      <c r="SEM246" s="21"/>
      <c r="SEN246" s="21"/>
      <c r="SEO246" s="21"/>
      <c r="SEP246" s="21"/>
      <c r="SEQ246" s="21"/>
      <c r="SER246" s="21"/>
      <c r="SES246" s="21"/>
      <c r="SET246" s="21"/>
      <c r="SEU246" s="21"/>
      <c r="SEV246" s="21"/>
      <c r="SEW246" s="21"/>
      <c r="SEX246" s="21"/>
      <c r="SEY246" s="21"/>
      <c r="SEZ246" s="21"/>
      <c r="SFA246" s="21"/>
      <c r="SFB246" s="21"/>
      <c r="SFC246" s="21"/>
      <c r="SFD246" s="21"/>
      <c r="SFE246" s="21"/>
      <c r="SFF246" s="21"/>
      <c r="SFG246" s="21"/>
      <c r="SFH246" s="21"/>
      <c r="SFI246" s="21"/>
      <c r="SFJ246" s="21"/>
      <c r="SFK246" s="21"/>
      <c r="SFL246" s="21"/>
      <c r="SFM246" s="21"/>
      <c r="SFN246" s="21"/>
      <c r="SFO246" s="21"/>
      <c r="SFP246" s="21"/>
      <c r="SFQ246" s="21"/>
      <c r="SFR246" s="21"/>
      <c r="SFS246" s="21"/>
      <c r="SFT246" s="21"/>
      <c r="SFU246" s="21"/>
      <c r="SFV246" s="21"/>
      <c r="SFW246" s="21"/>
      <c r="SFX246" s="21"/>
      <c r="SFY246" s="21"/>
      <c r="SFZ246" s="21"/>
      <c r="SGA246" s="21"/>
      <c r="SGB246" s="21"/>
      <c r="SGC246" s="21"/>
      <c r="SGD246" s="21"/>
      <c r="SGE246" s="21"/>
      <c r="SGF246" s="21"/>
      <c r="SGG246" s="21"/>
      <c r="SGH246" s="21"/>
      <c r="SGI246" s="21"/>
      <c r="SGJ246" s="21"/>
      <c r="SGK246" s="21"/>
      <c r="SGL246" s="21"/>
      <c r="SGM246" s="21"/>
      <c r="SGN246" s="21"/>
      <c r="SGO246" s="21"/>
      <c r="SGP246" s="21"/>
      <c r="SGQ246" s="21"/>
      <c r="SGR246" s="21"/>
      <c r="SGS246" s="21"/>
      <c r="SGT246" s="21"/>
      <c r="SGU246" s="21"/>
      <c r="SGV246" s="21"/>
      <c r="SGW246" s="21"/>
      <c r="SGX246" s="21"/>
      <c r="SGY246" s="21"/>
      <c r="SGZ246" s="21"/>
      <c r="SHA246" s="21"/>
      <c r="SHB246" s="21"/>
      <c r="SHC246" s="21"/>
      <c r="SHD246" s="21"/>
      <c r="SHE246" s="21"/>
      <c r="SHF246" s="21"/>
      <c r="SHG246" s="21"/>
      <c r="SHH246" s="21"/>
      <c r="SHI246" s="21"/>
      <c r="SHJ246" s="21"/>
      <c r="SHK246" s="21"/>
      <c r="SHL246" s="21"/>
      <c r="SHM246" s="21"/>
      <c r="SHN246" s="21"/>
      <c r="SHO246" s="21"/>
      <c r="SHP246" s="21"/>
      <c r="SHQ246" s="21"/>
      <c r="SHR246" s="21"/>
      <c r="SHS246" s="21"/>
      <c r="SHT246" s="21"/>
      <c r="SHU246" s="21"/>
      <c r="SHV246" s="21"/>
      <c r="SHW246" s="21"/>
      <c r="SHX246" s="21"/>
      <c r="SHY246" s="21"/>
      <c r="SHZ246" s="21"/>
      <c r="SIA246" s="21"/>
      <c r="SIB246" s="21"/>
      <c r="SIC246" s="21"/>
      <c r="SID246" s="21"/>
      <c r="SIE246" s="21"/>
      <c r="SIF246" s="21"/>
      <c r="SIG246" s="21"/>
      <c r="SIH246" s="21"/>
      <c r="SII246" s="21"/>
      <c r="SIJ246" s="21"/>
      <c r="SIK246" s="21"/>
      <c r="SIL246" s="21"/>
      <c r="SIM246" s="21"/>
      <c r="SIN246" s="21"/>
      <c r="SIO246" s="21"/>
      <c r="SIP246" s="21"/>
      <c r="SIQ246" s="21"/>
      <c r="SIR246" s="21"/>
      <c r="SIS246" s="21"/>
      <c r="SIT246" s="21"/>
      <c r="SIU246" s="21"/>
      <c r="SIV246" s="21"/>
      <c r="SIW246" s="21"/>
      <c r="SIX246" s="21"/>
      <c r="SIY246" s="21"/>
      <c r="SIZ246" s="21"/>
      <c r="SJA246" s="21"/>
      <c r="SJB246" s="21"/>
      <c r="SJC246" s="21"/>
      <c r="SJD246" s="21"/>
      <c r="SJE246" s="21"/>
      <c r="SJF246" s="21"/>
      <c r="SJG246" s="21"/>
      <c r="SJH246" s="21"/>
      <c r="SJI246" s="21"/>
      <c r="SJJ246" s="21"/>
      <c r="SJK246" s="21"/>
      <c r="SJL246" s="21"/>
      <c r="SJM246" s="21"/>
      <c r="SJN246" s="21"/>
      <c r="SJO246" s="21"/>
      <c r="SJP246" s="21"/>
      <c r="SJQ246" s="21"/>
      <c r="SJR246" s="21"/>
      <c r="SJS246" s="21"/>
      <c r="SJT246" s="21"/>
      <c r="SJU246" s="21"/>
      <c r="SJV246" s="21"/>
      <c r="SJW246" s="21"/>
      <c r="SJX246" s="21"/>
      <c r="SJY246" s="21"/>
      <c r="SJZ246" s="21"/>
      <c r="SKA246" s="21"/>
      <c r="SKB246" s="21"/>
      <c r="SKC246" s="21"/>
      <c r="SKD246" s="21"/>
      <c r="SKE246" s="21"/>
      <c r="SKF246" s="21"/>
      <c r="SKG246" s="21"/>
      <c r="SKH246" s="21"/>
      <c r="SKI246" s="21"/>
      <c r="SKJ246" s="21"/>
      <c r="SKK246" s="21"/>
      <c r="SKL246" s="21"/>
      <c r="SKM246" s="21"/>
      <c r="SKN246" s="21"/>
      <c r="SKO246" s="21"/>
      <c r="SKP246" s="21"/>
      <c r="SKQ246" s="21"/>
      <c r="SKR246" s="21"/>
      <c r="SKS246" s="21"/>
      <c r="SKT246" s="21"/>
      <c r="SKU246" s="21"/>
      <c r="SKV246" s="21"/>
      <c r="SKW246" s="21"/>
      <c r="SKX246" s="21"/>
      <c r="SKY246" s="21"/>
      <c r="SKZ246" s="21"/>
      <c r="SLA246" s="21"/>
      <c r="SLB246" s="21"/>
      <c r="SLC246" s="21"/>
      <c r="SLD246" s="21"/>
      <c r="SLE246" s="21"/>
      <c r="SLF246" s="21"/>
      <c r="SLG246" s="21"/>
      <c r="SLH246" s="21"/>
      <c r="SLI246" s="21"/>
      <c r="SLJ246" s="21"/>
      <c r="SLK246" s="21"/>
      <c r="SLL246" s="21"/>
      <c r="SLM246" s="21"/>
      <c r="SLN246" s="21"/>
      <c r="SLO246" s="21"/>
      <c r="SLP246" s="21"/>
      <c r="SLQ246" s="21"/>
      <c r="SLR246" s="21"/>
      <c r="SLS246" s="21"/>
      <c r="SLT246" s="21"/>
      <c r="SLU246" s="21"/>
      <c r="SLV246" s="21"/>
      <c r="SLW246" s="21"/>
      <c r="SLX246" s="21"/>
      <c r="SLY246" s="21"/>
      <c r="SLZ246" s="21"/>
      <c r="SMA246" s="21"/>
      <c r="SMB246" s="21"/>
      <c r="SMC246" s="21"/>
      <c r="SMD246" s="21"/>
      <c r="SME246" s="21"/>
      <c r="SMF246" s="21"/>
      <c r="SMG246" s="21"/>
      <c r="SMH246" s="21"/>
      <c r="SMI246" s="21"/>
      <c r="SMJ246" s="21"/>
      <c r="SMK246" s="21"/>
      <c r="SML246" s="21"/>
      <c r="SMM246" s="21"/>
      <c r="SMN246" s="21"/>
      <c r="SMO246" s="21"/>
      <c r="SMP246" s="21"/>
      <c r="SMQ246" s="21"/>
      <c r="SMR246" s="21"/>
      <c r="SMS246" s="21"/>
      <c r="SMT246" s="21"/>
      <c r="SMU246" s="21"/>
      <c r="SMV246" s="21"/>
      <c r="SMW246" s="21"/>
      <c r="SMX246" s="21"/>
      <c r="SMY246" s="21"/>
      <c r="SMZ246" s="21"/>
      <c r="SNA246" s="21"/>
      <c r="SNB246" s="21"/>
      <c r="SNC246" s="21"/>
      <c r="SND246" s="21"/>
      <c r="SNE246" s="21"/>
      <c r="SNF246" s="21"/>
      <c r="SNG246" s="21"/>
      <c r="SNH246" s="21"/>
      <c r="SNI246" s="21"/>
      <c r="SNJ246" s="21"/>
      <c r="SNK246" s="21"/>
      <c r="SNL246" s="21"/>
      <c r="SNM246" s="21"/>
      <c r="SNN246" s="21"/>
      <c r="SNO246" s="21"/>
      <c r="SNP246" s="21"/>
      <c r="SNQ246" s="21"/>
      <c r="SNR246" s="21"/>
      <c r="SNS246" s="21"/>
      <c r="SNT246" s="21"/>
      <c r="SNU246" s="21"/>
      <c r="SNV246" s="21"/>
      <c r="SNW246" s="21"/>
      <c r="SNX246" s="21"/>
      <c r="SNY246" s="21"/>
      <c r="SNZ246" s="21"/>
      <c r="SOA246" s="21"/>
      <c r="SOB246" s="21"/>
      <c r="SOC246" s="21"/>
      <c r="SOD246" s="21"/>
      <c r="SOE246" s="21"/>
      <c r="SOF246" s="21"/>
      <c r="SOG246" s="21"/>
      <c r="SOH246" s="21"/>
      <c r="SOI246" s="21"/>
      <c r="SOJ246" s="21"/>
      <c r="SOK246" s="21"/>
      <c r="SOL246" s="21"/>
      <c r="SOM246" s="21"/>
      <c r="SON246" s="21"/>
      <c r="SOO246" s="21"/>
      <c r="SOP246" s="21"/>
      <c r="SOQ246" s="21"/>
      <c r="SOR246" s="21"/>
      <c r="SOS246" s="21"/>
      <c r="SOT246" s="21"/>
      <c r="SOU246" s="21"/>
      <c r="SOV246" s="21"/>
      <c r="SOW246" s="21"/>
      <c r="SOX246" s="21"/>
      <c r="SOY246" s="21"/>
      <c r="SOZ246" s="21"/>
      <c r="SPA246" s="21"/>
      <c r="SPB246" s="21"/>
      <c r="SPC246" s="21"/>
      <c r="SPD246" s="21"/>
      <c r="SPE246" s="21"/>
      <c r="SPF246" s="21"/>
      <c r="SPG246" s="21"/>
      <c r="SPH246" s="21"/>
      <c r="SPI246" s="21"/>
      <c r="SPJ246" s="21"/>
      <c r="SPK246" s="21"/>
      <c r="SPL246" s="21"/>
      <c r="SPM246" s="21"/>
      <c r="SPN246" s="21"/>
      <c r="SPO246" s="21"/>
      <c r="SPP246" s="21"/>
      <c r="SPQ246" s="21"/>
      <c r="SPR246" s="21"/>
      <c r="SPS246" s="21"/>
      <c r="SPT246" s="21"/>
      <c r="SPU246" s="21"/>
      <c r="SPV246" s="21"/>
      <c r="SPW246" s="21"/>
      <c r="SPX246" s="21"/>
      <c r="SPY246" s="21"/>
      <c r="SPZ246" s="21"/>
      <c r="SQA246" s="21"/>
      <c r="SQB246" s="21"/>
      <c r="SQC246" s="21"/>
      <c r="SQD246" s="21"/>
      <c r="SQE246" s="21"/>
      <c r="SQF246" s="21"/>
      <c r="SQG246" s="21"/>
      <c r="SQH246" s="21"/>
      <c r="SQI246" s="21"/>
      <c r="SQJ246" s="21"/>
      <c r="SQK246" s="21"/>
      <c r="SQL246" s="21"/>
      <c r="SQM246" s="21"/>
      <c r="SQN246" s="21"/>
      <c r="SQO246" s="21"/>
      <c r="SQP246" s="21"/>
      <c r="SQQ246" s="21"/>
      <c r="SQR246" s="21"/>
      <c r="SQS246" s="21"/>
      <c r="SQT246" s="21"/>
      <c r="SQU246" s="21"/>
      <c r="SQV246" s="21"/>
      <c r="SQW246" s="21"/>
      <c r="SQX246" s="21"/>
      <c r="SQY246" s="21"/>
      <c r="SQZ246" s="21"/>
      <c r="SRA246" s="21"/>
      <c r="SRB246" s="21"/>
      <c r="SRC246" s="21"/>
      <c r="SRD246" s="21"/>
      <c r="SRE246" s="21"/>
      <c r="SRF246" s="21"/>
      <c r="SRG246" s="21"/>
      <c r="SRH246" s="21"/>
      <c r="SRI246" s="21"/>
      <c r="SRJ246" s="21"/>
      <c r="SRK246" s="21"/>
      <c r="SRL246" s="21"/>
      <c r="SRM246" s="21"/>
      <c r="SRN246" s="21"/>
      <c r="SRO246" s="21"/>
      <c r="SRP246" s="21"/>
      <c r="SRQ246" s="21"/>
      <c r="SRR246" s="21"/>
      <c r="SRS246" s="21"/>
      <c r="SRT246" s="21"/>
      <c r="SRU246" s="21"/>
      <c r="SRV246" s="21"/>
      <c r="SRW246" s="21"/>
      <c r="SRX246" s="21"/>
      <c r="SRY246" s="21"/>
      <c r="SRZ246" s="21"/>
      <c r="SSA246" s="21"/>
      <c r="SSB246" s="21"/>
      <c r="SSC246" s="21"/>
      <c r="SSD246" s="21"/>
      <c r="SSE246" s="21"/>
      <c r="SSF246" s="21"/>
      <c r="SSG246" s="21"/>
      <c r="SSH246" s="21"/>
      <c r="SSI246" s="21"/>
      <c r="SSJ246" s="21"/>
      <c r="SSK246" s="21"/>
      <c r="SSL246" s="21"/>
      <c r="SSM246" s="21"/>
      <c r="SSN246" s="21"/>
      <c r="SSO246" s="21"/>
      <c r="SSP246" s="21"/>
      <c r="SSQ246" s="21"/>
      <c r="SSR246" s="21"/>
      <c r="SSS246" s="21"/>
      <c r="SST246" s="21"/>
      <c r="SSU246" s="21"/>
      <c r="SSV246" s="21"/>
      <c r="SSW246" s="21"/>
      <c r="SSX246" s="21"/>
      <c r="SSY246" s="21"/>
      <c r="SSZ246" s="21"/>
      <c r="STA246" s="21"/>
      <c r="STB246" s="21"/>
      <c r="STC246" s="21"/>
      <c r="STD246" s="21"/>
      <c r="STE246" s="21"/>
      <c r="STF246" s="21"/>
      <c r="STG246" s="21"/>
      <c r="STH246" s="21"/>
      <c r="STI246" s="21"/>
      <c r="STJ246" s="21"/>
      <c r="STK246" s="21"/>
      <c r="STL246" s="21"/>
      <c r="STM246" s="21"/>
      <c r="STN246" s="21"/>
      <c r="STO246" s="21"/>
      <c r="STP246" s="21"/>
      <c r="STQ246" s="21"/>
      <c r="STR246" s="21"/>
      <c r="STS246" s="21"/>
      <c r="STT246" s="21"/>
      <c r="STU246" s="21"/>
      <c r="STV246" s="21"/>
      <c r="STW246" s="21"/>
      <c r="STX246" s="21"/>
      <c r="STY246" s="21"/>
      <c r="STZ246" s="21"/>
      <c r="SUA246" s="21"/>
      <c r="SUB246" s="21"/>
      <c r="SUC246" s="21"/>
      <c r="SUD246" s="21"/>
      <c r="SUE246" s="21"/>
      <c r="SUF246" s="21"/>
      <c r="SUG246" s="21"/>
      <c r="SUH246" s="21"/>
      <c r="SUI246" s="21"/>
      <c r="SUJ246" s="21"/>
      <c r="SUK246" s="21"/>
      <c r="SUL246" s="21"/>
      <c r="SUM246" s="21"/>
      <c r="SUN246" s="21"/>
      <c r="SUO246" s="21"/>
      <c r="SUP246" s="21"/>
      <c r="SUQ246" s="21"/>
      <c r="SUR246" s="21"/>
      <c r="SUS246" s="21"/>
      <c r="SUT246" s="21"/>
      <c r="SUU246" s="21"/>
      <c r="SUV246" s="21"/>
      <c r="SUW246" s="21"/>
      <c r="SUX246" s="21"/>
      <c r="SUY246" s="21"/>
      <c r="SUZ246" s="21"/>
      <c r="SVA246" s="21"/>
      <c r="SVB246" s="21"/>
      <c r="SVC246" s="21"/>
      <c r="SVD246" s="21"/>
      <c r="SVE246" s="21"/>
      <c r="SVF246" s="21"/>
      <c r="SVG246" s="21"/>
      <c r="SVH246" s="21"/>
      <c r="SVI246" s="21"/>
      <c r="SVJ246" s="21"/>
      <c r="SVK246" s="21"/>
      <c r="SVL246" s="21"/>
      <c r="SVM246" s="21"/>
      <c r="SVN246" s="21"/>
      <c r="SVO246" s="21"/>
      <c r="SVP246" s="21"/>
      <c r="SVQ246" s="21"/>
      <c r="SVR246" s="21"/>
      <c r="SVS246" s="21"/>
      <c r="SVT246" s="21"/>
      <c r="SVU246" s="21"/>
      <c r="SVV246" s="21"/>
      <c r="SVW246" s="21"/>
      <c r="SVX246" s="21"/>
      <c r="SVY246" s="21"/>
      <c r="SVZ246" s="21"/>
      <c r="SWA246" s="21"/>
      <c r="SWB246" s="21"/>
      <c r="SWC246" s="21"/>
      <c r="SWD246" s="21"/>
      <c r="SWE246" s="21"/>
      <c r="SWF246" s="21"/>
      <c r="SWG246" s="21"/>
      <c r="SWH246" s="21"/>
      <c r="SWI246" s="21"/>
      <c r="SWJ246" s="21"/>
      <c r="SWK246" s="21"/>
      <c r="SWL246" s="21"/>
      <c r="SWM246" s="21"/>
      <c r="SWN246" s="21"/>
      <c r="SWO246" s="21"/>
      <c r="SWP246" s="21"/>
      <c r="SWQ246" s="21"/>
      <c r="SWR246" s="21"/>
      <c r="SWS246" s="21"/>
      <c r="SWT246" s="21"/>
      <c r="SWU246" s="21"/>
      <c r="SWV246" s="21"/>
      <c r="SWW246" s="21"/>
      <c r="SWX246" s="21"/>
      <c r="SWY246" s="21"/>
      <c r="SWZ246" s="21"/>
      <c r="SXA246" s="21"/>
      <c r="SXB246" s="21"/>
      <c r="SXC246" s="21"/>
      <c r="SXD246" s="21"/>
      <c r="SXE246" s="21"/>
      <c r="SXF246" s="21"/>
      <c r="SXG246" s="21"/>
      <c r="SXH246" s="21"/>
      <c r="SXI246" s="21"/>
      <c r="SXJ246" s="21"/>
      <c r="SXK246" s="21"/>
      <c r="SXL246" s="21"/>
      <c r="SXM246" s="21"/>
      <c r="SXN246" s="21"/>
      <c r="SXO246" s="21"/>
      <c r="SXP246" s="21"/>
      <c r="SXQ246" s="21"/>
      <c r="SXR246" s="21"/>
      <c r="SXS246" s="21"/>
      <c r="SXT246" s="21"/>
      <c r="SXU246" s="21"/>
      <c r="SXV246" s="21"/>
      <c r="SXW246" s="21"/>
      <c r="SXX246" s="21"/>
      <c r="SXY246" s="21"/>
      <c r="SXZ246" s="21"/>
      <c r="SYA246" s="21"/>
      <c r="SYB246" s="21"/>
      <c r="SYC246" s="21"/>
      <c r="SYD246" s="21"/>
      <c r="SYE246" s="21"/>
      <c r="SYF246" s="21"/>
      <c r="SYG246" s="21"/>
      <c r="SYH246" s="21"/>
      <c r="SYI246" s="21"/>
      <c r="SYJ246" s="21"/>
      <c r="SYK246" s="21"/>
      <c r="SYL246" s="21"/>
      <c r="SYM246" s="21"/>
      <c r="SYN246" s="21"/>
      <c r="SYO246" s="21"/>
      <c r="SYP246" s="21"/>
      <c r="SYQ246" s="21"/>
      <c r="SYR246" s="21"/>
      <c r="SYS246" s="21"/>
      <c r="SYT246" s="21"/>
      <c r="SYU246" s="21"/>
      <c r="SYV246" s="21"/>
      <c r="SYW246" s="21"/>
      <c r="SYX246" s="21"/>
      <c r="SYY246" s="21"/>
      <c r="SYZ246" s="21"/>
      <c r="SZA246" s="21"/>
      <c r="SZB246" s="21"/>
      <c r="SZC246" s="21"/>
      <c r="SZD246" s="21"/>
      <c r="SZE246" s="21"/>
      <c r="SZF246" s="21"/>
      <c r="SZG246" s="21"/>
      <c r="SZH246" s="21"/>
      <c r="SZI246" s="21"/>
      <c r="SZJ246" s="21"/>
      <c r="SZK246" s="21"/>
      <c r="SZL246" s="21"/>
      <c r="SZM246" s="21"/>
      <c r="SZN246" s="21"/>
      <c r="SZO246" s="21"/>
      <c r="SZP246" s="21"/>
      <c r="SZQ246" s="21"/>
      <c r="SZR246" s="21"/>
      <c r="SZS246" s="21"/>
      <c r="SZT246" s="21"/>
      <c r="SZU246" s="21"/>
      <c r="SZV246" s="21"/>
      <c r="SZW246" s="21"/>
      <c r="SZX246" s="21"/>
      <c r="SZY246" s="21"/>
      <c r="SZZ246" s="21"/>
      <c r="TAA246" s="21"/>
      <c r="TAB246" s="21"/>
      <c r="TAC246" s="21"/>
      <c r="TAD246" s="21"/>
      <c r="TAE246" s="21"/>
      <c r="TAF246" s="21"/>
      <c r="TAG246" s="21"/>
      <c r="TAH246" s="21"/>
      <c r="TAI246" s="21"/>
      <c r="TAJ246" s="21"/>
      <c r="TAK246" s="21"/>
      <c r="TAL246" s="21"/>
      <c r="TAM246" s="21"/>
      <c r="TAN246" s="21"/>
      <c r="TAO246" s="21"/>
      <c r="TAP246" s="21"/>
      <c r="TAQ246" s="21"/>
      <c r="TAR246" s="21"/>
      <c r="TAS246" s="21"/>
      <c r="TAT246" s="21"/>
      <c r="TAU246" s="21"/>
      <c r="TAV246" s="21"/>
      <c r="TAW246" s="21"/>
      <c r="TAX246" s="21"/>
      <c r="TAY246" s="21"/>
      <c r="TAZ246" s="21"/>
      <c r="TBA246" s="21"/>
      <c r="TBB246" s="21"/>
      <c r="TBC246" s="21"/>
      <c r="TBD246" s="21"/>
      <c r="TBE246" s="21"/>
      <c r="TBF246" s="21"/>
      <c r="TBG246" s="21"/>
      <c r="TBH246" s="21"/>
      <c r="TBI246" s="21"/>
      <c r="TBJ246" s="21"/>
      <c r="TBK246" s="21"/>
      <c r="TBL246" s="21"/>
      <c r="TBM246" s="21"/>
      <c r="TBN246" s="21"/>
      <c r="TBO246" s="21"/>
      <c r="TBP246" s="21"/>
      <c r="TBQ246" s="21"/>
      <c r="TBR246" s="21"/>
      <c r="TBS246" s="21"/>
      <c r="TBT246" s="21"/>
      <c r="TBU246" s="21"/>
      <c r="TBV246" s="21"/>
      <c r="TBW246" s="21"/>
      <c r="TBX246" s="21"/>
      <c r="TBY246" s="21"/>
      <c r="TBZ246" s="21"/>
      <c r="TCA246" s="21"/>
      <c r="TCB246" s="21"/>
      <c r="TCC246" s="21"/>
      <c r="TCD246" s="21"/>
      <c r="TCE246" s="21"/>
      <c r="TCF246" s="21"/>
      <c r="TCG246" s="21"/>
      <c r="TCH246" s="21"/>
      <c r="TCI246" s="21"/>
      <c r="TCJ246" s="21"/>
      <c r="TCK246" s="21"/>
      <c r="TCL246" s="21"/>
      <c r="TCM246" s="21"/>
      <c r="TCN246" s="21"/>
      <c r="TCO246" s="21"/>
      <c r="TCP246" s="21"/>
      <c r="TCQ246" s="21"/>
      <c r="TCR246" s="21"/>
      <c r="TCS246" s="21"/>
      <c r="TCT246" s="21"/>
      <c r="TCU246" s="21"/>
      <c r="TCV246" s="21"/>
      <c r="TCW246" s="21"/>
      <c r="TCX246" s="21"/>
      <c r="TCY246" s="21"/>
      <c r="TCZ246" s="21"/>
      <c r="TDA246" s="21"/>
      <c r="TDB246" s="21"/>
      <c r="TDC246" s="21"/>
      <c r="TDD246" s="21"/>
      <c r="TDE246" s="21"/>
      <c r="TDF246" s="21"/>
      <c r="TDG246" s="21"/>
      <c r="TDH246" s="21"/>
      <c r="TDI246" s="21"/>
      <c r="TDJ246" s="21"/>
      <c r="TDK246" s="21"/>
      <c r="TDL246" s="21"/>
      <c r="TDM246" s="21"/>
      <c r="TDN246" s="21"/>
      <c r="TDO246" s="21"/>
      <c r="TDP246" s="21"/>
      <c r="TDQ246" s="21"/>
      <c r="TDR246" s="21"/>
      <c r="TDS246" s="21"/>
      <c r="TDT246" s="21"/>
      <c r="TDU246" s="21"/>
      <c r="TDV246" s="21"/>
      <c r="TDW246" s="21"/>
      <c r="TDX246" s="21"/>
      <c r="TDY246" s="21"/>
      <c r="TDZ246" s="21"/>
      <c r="TEA246" s="21"/>
      <c r="TEB246" s="21"/>
      <c r="TEC246" s="21"/>
      <c r="TED246" s="21"/>
      <c r="TEE246" s="21"/>
      <c r="TEF246" s="21"/>
      <c r="TEG246" s="21"/>
      <c r="TEH246" s="21"/>
      <c r="TEI246" s="21"/>
      <c r="TEJ246" s="21"/>
      <c r="TEK246" s="21"/>
      <c r="TEL246" s="21"/>
      <c r="TEM246" s="21"/>
      <c r="TEN246" s="21"/>
      <c r="TEO246" s="21"/>
      <c r="TEP246" s="21"/>
      <c r="TEQ246" s="21"/>
      <c r="TER246" s="21"/>
      <c r="TES246" s="21"/>
      <c r="TET246" s="21"/>
      <c r="TEU246" s="21"/>
      <c r="TEV246" s="21"/>
      <c r="TEW246" s="21"/>
      <c r="TEX246" s="21"/>
      <c r="TEY246" s="21"/>
      <c r="TEZ246" s="21"/>
      <c r="TFA246" s="21"/>
      <c r="TFB246" s="21"/>
      <c r="TFC246" s="21"/>
      <c r="TFD246" s="21"/>
      <c r="TFE246" s="21"/>
      <c r="TFF246" s="21"/>
      <c r="TFG246" s="21"/>
      <c r="TFH246" s="21"/>
      <c r="TFI246" s="21"/>
      <c r="TFJ246" s="21"/>
      <c r="TFK246" s="21"/>
      <c r="TFL246" s="21"/>
      <c r="TFM246" s="21"/>
      <c r="TFN246" s="21"/>
      <c r="TFO246" s="21"/>
      <c r="TFP246" s="21"/>
      <c r="TFQ246" s="21"/>
      <c r="TFR246" s="21"/>
      <c r="TFS246" s="21"/>
      <c r="TFT246" s="21"/>
      <c r="TFU246" s="21"/>
      <c r="TFV246" s="21"/>
      <c r="TFW246" s="21"/>
      <c r="TFX246" s="21"/>
      <c r="TFY246" s="21"/>
      <c r="TFZ246" s="21"/>
      <c r="TGA246" s="21"/>
      <c r="TGB246" s="21"/>
      <c r="TGC246" s="21"/>
      <c r="TGD246" s="21"/>
      <c r="TGE246" s="21"/>
      <c r="TGF246" s="21"/>
      <c r="TGG246" s="21"/>
      <c r="TGH246" s="21"/>
      <c r="TGI246" s="21"/>
      <c r="TGJ246" s="21"/>
      <c r="TGK246" s="21"/>
      <c r="TGL246" s="21"/>
      <c r="TGM246" s="21"/>
      <c r="TGN246" s="21"/>
      <c r="TGO246" s="21"/>
      <c r="TGP246" s="21"/>
      <c r="TGQ246" s="21"/>
      <c r="TGR246" s="21"/>
      <c r="TGS246" s="21"/>
      <c r="TGT246" s="21"/>
      <c r="TGU246" s="21"/>
      <c r="TGV246" s="21"/>
      <c r="TGW246" s="21"/>
      <c r="TGX246" s="21"/>
      <c r="TGY246" s="21"/>
      <c r="TGZ246" s="21"/>
      <c r="THA246" s="21"/>
      <c r="THB246" s="21"/>
      <c r="THC246" s="21"/>
      <c r="THD246" s="21"/>
      <c r="THE246" s="21"/>
      <c r="THF246" s="21"/>
      <c r="THG246" s="21"/>
      <c r="THH246" s="21"/>
      <c r="THI246" s="21"/>
      <c r="THJ246" s="21"/>
      <c r="THK246" s="21"/>
      <c r="THL246" s="21"/>
      <c r="THM246" s="21"/>
      <c r="THN246" s="21"/>
      <c r="THO246" s="21"/>
      <c r="THP246" s="21"/>
      <c r="THQ246" s="21"/>
      <c r="THR246" s="21"/>
      <c r="THS246" s="21"/>
      <c r="THT246" s="21"/>
      <c r="THU246" s="21"/>
      <c r="THV246" s="21"/>
      <c r="THW246" s="21"/>
      <c r="THX246" s="21"/>
      <c r="THY246" s="21"/>
      <c r="THZ246" s="21"/>
      <c r="TIA246" s="21"/>
      <c r="TIB246" s="21"/>
      <c r="TIC246" s="21"/>
      <c r="TID246" s="21"/>
      <c r="TIE246" s="21"/>
      <c r="TIF246" s="21"/>
      <c r="TIG246" s="21"/>
      <c r="TIH246" s="21"/>
      <c r="TII246" s="21"/>
      <c r="TIJ246" s="21"/>
      <c r="TIK246" s="21"/>
      <c r="TIL246" s="21"/>
      <c r="TIM246" s="21"/>
      <c r="TIN246" s="21"/>
      <c r="TIO246" s="21"/>
      <c r="TIP246" s="21"/>
      <c r="TIQ246" s="21"/>
      <c r="TIR246" s="21"/>
      <c r="TIS246" s="21"/>
      <c r="TIT246" s="21"/>
      <c r="TIU246" s="21"/>
      <c r="TIV246" s="21"/>
      <c r="TIW246" s="21"/>
      <c r="TIX246" s="21"/>
      <c r="TIY246" s="21"/>
      <c r="TIZ246" s="21"/>
      <c r="TJA246" s="21"/>
      <c r="TJB246" s="21"/>
      <c r="TJC246" s="21"/>
      <c r="TJD246" s="21"/>
      <c r="TJE246" s="21"/>
      <c r="TJF246" s="21"/>
      <c r="TJG246" s="21"/>
      <c r="TJH246" s="21"/>
      <c r="TJI246" s="21"/>
      <c r="TJJ246" s="21"/>
      <c r="TJK246" s="21"/>
      <c r="TJL246" s="21"/>
      <c r="TJM246" s="21"/>
      <c r="TJN246" s="21"/>
      <c r="TJO246" s="21"/>
      <c r="TJP246" s="21"/>
      <c r="TJQ246" s="21"/>
      <c r="TJR246" s="21"/>
      <c r="TJS246" s="21"/>
      <c r="TJT246" s="21"/>
      <c r="TJU246" s="21"/>
      <c r="TJV246" s="21"/>
      <c r="TJW246" s="21"/>
      <c r="TJX246" s="21"/>
      <c r="TJY246" s="21"/>
      <c r="TJZ246" s="21"/>
      <c r="TKA246" s="21"/>
      <c r="TKB246" s="21"/>
      <c r="TKC246" s="21"/>
      <c r="TKD246" s="21"/>
      <c r="TKE246" s="21"/>
      <c r="TKF246" s="21"/>
      <c r="TKG246" s="21"/>
      <c r="TKH246" s="21"/>
      <c r="TKI246" s="21"/>
      <c r="TKJ246" s="21"/>
      <c r="TKK246" s="21"/>
      <c r="TKL246" s="21"/>
      <c r="TKM246" s="21"/>
      <c r="TKN246" s="21"/>
      <c r="TKO246" s="21"/>
      <c r="TKP246" s="21"/>
      <c r="TKQ246" s="21"/>
      <c r="TKR246" s="21"/>
      <c r="TKS246" s="21"/>
      <c r="TKT246" s="21"/>
      <c r="TKU246" s="21"/>
      <c r="TKV246" s="21"/>
      <c r="TKW246" s="21"/>
      <c r="TKX246" s="21"/>
      <c r="TKY246" s="21"/>
      <c r="TKZ246" s="21"/>
      <c r="TLA246" s="21"/>
      <c r="TLB246" s="21"/>
      <c r="TLC246" s="21"/>
      <c r="TLD246" s="21"/>
      <c r="TLE246" s="21"/>
      <c r="TLF246" s="21"/>
      <c r="TLG246" s="21"/>
      <c r="TLH246" s="21"/>
      <c r="TLI246" s="21"/>
      <c r="TLJ246" s="21"/>
      <c r="TLK246" s="21"/>
      <c r="TLL246" s="21"/>
      <c r="TLM246" s="21"/>
      <c r="TLN246" s="21"/>
      <c r="TLO246" s="21"/>
      <c r="TLP246" s="21"/>
      <c r="TLQ246" s="21"/>
      <c r="TLR246" s="21"/>
      <c r="TLS246" s="21"/>
      <c r="TLT246" s="21"/>
      <c r="TLU246" s="21"/>
      <c r="TLV246" s="21"/>
      <c r="TLW246" s="21"/>
      <c r="TLX246" s="21"/>
      <c r="TLY246" s="21"/>
      <c r="TLZ246" s="21"/>
      <c r="TMA246" s="21"/>
      <c r="TMB246" s="21"/>
      <c r="TMC246" s="21"/>
      <c r="TMD246" s="21"/>
      <c r="TME246" s="21"/>
      <c r="TMF246" s="21"/>
      <c r="TMG246" s="21"/>
      <c r="TMH246" s="21"/>
      <c r="TMI246" s="21"/>
      <c r="TMJ246" s="21"/>
      <c r="TMK246" s="21"/>
      <c r="TML246" s="21"/>
      <c r="TMM246" s="21"/>
      <c r="TMN246" s="21"/>
      <c r="TMO246" s="21"/>
      <c r="TMP246" s="21"/>
      <c r="TMQ246" s="21"/>
      <c r="TMR246" s="21"/>
      <c r="TMS246" s="21"/>
      <c r="TMT246" s="21"/>
      <c r="TMU246" s="21"/>
      <c r="TMV246" s="21"/>
      <c r="TMW246" s="21"/>
      <c r="TMX246" s="21"/>
      <c r="TMY246" s="21"/>
      <c r="TMZ246" s="21"/>
      <c r="TNA246" s="21"/>
      <c r="TNB246" s="21"/>
      <c r="TNC246" s="21"/>
      <c r="TND246" s="21"/>
      <c r="TNE246" s="21"/>
      <c r="TNF246" s="21"/>
      <c r="TNG246" s="21"/>
      <c r="TNH246" s="21"/>
      <c r="TNI246" s="21"/>
      <c r="TNJ246" s="21"/>
      <c r="TNK246" s="21"/>
      <c r="TNL246" s="21"/>
      <c r="TNM246" s="21"/>
      <c r="TNN246" s="21"/>
      <c r="TNO246" s="21"/>
      <c r="TNP246" s="21"/>
      <c r="TNQ246" s="21"/>
      <c r="TNR246" s="21"/>
      <c r="TNS246" s="21"/>
      <c r="TNT246" s="21"/>
      <c r="TNU246" s="21"/>
      <c r="TNV246" s="21"/>
      <c r="TNW246" s="21"/>
      <c r="TNX246" s="21"/>
      <c r="TNY246" s="21"/>
      <c r="TNZ246" s="21"/>
      <c r="TOA246" s="21"/>
      <c r="TOB246" s="21"/>
      <c r="TOC246" s="21"/>
      <c r="TOD246" s="21"/>
      <c r="TOE246" s="21"/>
      <c r="TOF246" s="21"/>
      <c r="TOG246" s="21"/>
      <c r="TOH246" s="21"/>
      <c r="TOI246" s="21"/>
      <c r="TOJ246" s="21"/>
      <c r="TOK246" s="21"/>
      <c r="TOL246" s="21"/>
      <c r="TOM246" s="21"/>
      <c r="TON246" s="21"/>
      <c r="TOO246" s="21"/>
      <c r="TOP246" s="21"/>
      <c r="TOQ246" s="21"/>
      <c r="TOR246" s="21"/>
      <c r="TOS246" s="21"/>
      <c r="TOT246" s="21"/>
      <c r="TOU246" s="21"/>
      <c r="TOV246" s="21"/>
      <c r="TOW246" s="21"/>
      <c r="TOX246" s="21"/>
      <c r="TOY246" s="21"/>
      <c r="TOZ246" s="21"/>
      <c r="TPA246" s="21"/>
      <c r="TPB246" s="21"/>
      <c r="TPC246" s="21"/>
      <c r="TPD246" s="21"/>
      <c r="TPE246" s="21"/>
      <c r="TPF246" s="21"/>
      <c r="TPG246" s="21"/>
      <c r="TPH246" s="21"/>
      <c r="TPI246" s="21"/>
      <c r="TPJ246" s="21"/>
      <c r="TPK246" s="21"/>
      <c r="TPL246" s="21"/>
      <c r="TPM246" s="21"/>
      <c r="TPN246" s="21"/>
      <c r="TPO246" s="21"/>
      <c r="TPP246" s="21"/>
      <c r="TPQ246" s="21"/>
      <c r="TPR246" s="21"/>
      <c r="TPS246" s="21"/>
      <c r="TPT246" s="21"/>
      <c r="TPU246" s="21"/>
      <c r="TPV246" s="21"/>
      <c r="TPW246" s="21"/>
      <c r="TPX246" s="21"/>
      <c r="TPY246" s="21"/>
      <c r="TPZ246" s="21"/>
      <c r="TQA246" s="21"/>
      <c r="TQB246" s="21"/>
      <c r="TQC246" s="21"/>
      <c r="TQD246" s="21"/>
      <c r="TQE246" s="21"/>
      <c r="TQF246" s="21"/>
      <c r="TQG246" s="21"/>
      <c r="TQH246" s="21"/>
      <c r="TQI246" s="21"/>
      <c r="TQJ246" s="21"/>
      <c r="TQK246" s="21"/>
      <c r="TQL246" s="21"/>
      <c r="TQM246" s="21"/>
      <c r="TQN246" s="21"/>
      <c r="TQO246" s="21"/>
      <c r="TQP246" s="21"/>
      <c r="TQQ246" s="21"/>
      <c r="TQR246" s="21"/>
      <c r="TQS246" s="21"/>
      <c r="TQT246" s="21"/>
      <c r="TQU246" s="21"/>
      <c r="TQV246" s="21"/>
      <c r="TQW246" s="21"/>
      <c r="TQX246" s="21"/>
      <c r="TQY246" s="21"/>
      <c r="TQZ246" s="21"/>
      <c r="TRA246" s="21"/>
      <c r="TRB246" s="21"/>
      <c r="TRC246" s="21"/>
      <c r="TRD246" s="21"/>
      <c r="TRE246" s="21"/>
      <c r="TRF246" s="21"/>
      <c r="TRG246" s="21"/>
      <c r="TRH246" s="21"/>
      <c r="TRI246" s="21"/>
      <c r="TRJ246" s="21"/>
      <c r="TRK246" s="21"/>
      <c r="TRL246" s="21"/>
      <c r="TRM246" s="21"/>
      <c r="TRN246" s="21"/>
      <c r="TRO246" s="21"/>
      <c r="TRP246" s="21"/>
      <c r="TRQ246" s="21"/>
      <c r="TRR246" s="21"/>
      <c r="TRS246" s="21"/>
      <c r="TRT246" s="21"/>
      <c r="TRU246" s="21"/>
      <c r="TRV246" s="21"/>
      <c r="TRW246" s="21"/>
      <c r="TRX246" s="21"/>
      <c r="TRY246" s="21"/>
      <c r="TRZ246" s="21"/>
      <c r="TSA246" s="21"/>
      <c r="TSB246" s="21"/>
      <c r="TSC246" s="21"/>
      <c r="TSD246" s="21"/>
      <c r="TSE246" s="21"/>
      <c r="TSF246" s="21"/>
      <c r="TSG246" s="21"/>
      <c r="TSH246" s="21"/>
      <c r="TSI246" s="21"/>
      <c r="TSJ246" s="21"/>
      <c r="TSK246" s="21"/>
      <c r="TSL246" s="21"/>
      <c r="TSM246" s="21"/>
      <c r="TSN246" s="21"/>
      <c r="TSO246" s="21"/>
      <c r="TSP246" s="21"/>
      <c r="TSQ246" s="21"/>
      <c r="TSR246" s="21"/>
      <c r="TSS246" s="21"/>
      <c r="TST246" s="21"/>
      <c r="TSU246" s="21"/>
      <c r="TSV246" s="21"/>
      <c r="TSW246" s="21"/>
      <c r="TSX246" s="21"/>
      <c r="TSY246" s="21"/>
      <c r="TSZ246" s="21"/>
      <c r="TTA246" s="21"/>
      <c r="TTB246" s="21"/>
      <c r="TTC246" s="21"/>
      <c r="TTD246" s="21"/>
      <c r="TTE246" s="21"/>
      <c r="TTF246" s="21"/>
      <c r="TTG246" s="21"/>
      <c r="TTH246" s="21"/>
      <c r="TTI246" s="21"/>
      <c r="TTJ246" s="21"/>
      <c r="TTK246" s="21"/>
      <c r="TTL246" s="21"/>
      <c r="TTM246" s="21"/>
      <c r="TTN246" s="21"/>
      <c r="TTO246" s="21"/>
      <c r="TTP246" s="21"/>
      <c r="TTQ246" s="21"/>
      <c r="TTR246" s="21"/>
      <c r="TTS246" s="21"/>
      <c r="TTT246" s="21"/>
      <c r="TTU246" s="21"/>
      <c r="TTV246" s="21"/>
      <c r="TTW246" s="21"/>
      <c r="TTX246" s="21"/>
      <c r="TTY246" s="21"/>
      <c r="TTZ246" s="21"/>
      <c r="TUA246" s="21"/>
      <c r="TUB246" s="21"/>
      <c r="TUC246" s="21"/>
      <c r="TUD246" s="21"/>
      <c r="TUE246" s="21"/>
      <c r="TUF246" s="21"/>
      <c r="TUG246" s="21"/>
      <c r="TUH246" s="21"/>
      <c r="TUI246" s="21"/>
      <c r="TUJ246" s="21"/>
      <c r="TUK246" s="21"/>
      <c r="TUL246" s="21"/>
      <c r="TUM246" s="21"/>
      <c r="TUN246" s="21"/>
      <c r="TUO246" s="21"/>
      <c r="TUP246" s="21"/>
      <c r="TUQ246" s="21"/>
      <c r="TUR246" s="21"/>
      <c r="TUS246" s="21"/>
      <c r="TUT246" s="21"/>
      <c r="TUU246" s="21"/>
      <c r="TUV246" s="21"/>
      <c r="TUW246" s="21"/>
      <c r="TUX246" s="21"/>
      <c r="TUY246" s="21"/>
      <c r="TUZ246" s="21"/>
      <c r="TVA246" s="21"/>
      <c r="TVB246" s="21"/>
      <c r="TVC246" s="21"/>
      <c r="TVD246" s="21"/>
      <c r="TVE246" s="21"/>
      <c r="TVF246" s="21"/>
      <c r="TVG246" s="21"/>
      <c r="TVH246" s="21"/>
      <c r="TVI246" s="21"/>
      <c r="TVJ246" s="21"/>
      <c r="TVK246" s="21"/>
      <c r="TVL246" s="21"/>
      <c r="TVM246" s="21"/>
      <c r="TVN246" s="21"/>
      <c r="TVO246" s="21"/>
      <c r="TVP246" s="21"/>
      <c r="TVQ246" s="21"/>
      <c r="TVR246" s="21"/>
      <c r="TVS246" s="21"/>
      <c r="TVT246" s="21"/>
      <c r="TVU246" s="21"/>
      <c r="TVV246" s="21"/>
      <c r="TVW246" s="21"/>
      <c r="TVX246" s="21"/>
      <c r="TVY246" s="21"/>
      <c r="TVZ246" s="21"/>
      <c r="TWA246" s="21"/>
      <c r="TWB246" s="21"/>
      <c r="TWC246" s="21"/>
      <c r="TWD246" s="21"/>
      <c r="TWE246" s="21"/>
      <c r="TWF246" s="21"/>
      <c r="TWG246" s="21"/>
      <c r="TWH246" s="21"/>
      <c r="TWI246" s="21"/>
      <c r="TWJ246" s="21"/>
      <c r="TWK246" s="21"/>
      <c r="TWL246" s="21"/>
      <c r="TWM246" s="21"/>
      <c r="TWN246" s="21"/>
      <c r="TWO246" s="21"/>
      <c r="TWP246" s="21"/>
      <c r="TWQ246" s="21"/>
      <c r="TWR246" s="21"/>
      <c r="TWS246" s="21"/>
      <c r="TWT246" s="21"/>
      <c r="TWU246" s="21"/>
      <c r="TWV246" s="21"/>
      <c r="TWW246" s="21"/>
      <c r="TWX246" s="21"/>
      <c r="TWY246" s="21"/>
      <c r="TWZ246" s="21"/>
      <c r="TXA246" s="21"/>
      <c r="TXB246" s="21"/>
      <c r="TXC246" s="21"/>
      <c r="TXD246" s="21"/>
      <c r="TXE246" s="21"/>
      <c r="TXF246" s="21"/>
      <c r="TXG246" s="21"/>
      <c r="TXH246" s="21"/>
      <c r="TXI246" s="21"/>
      <c r="TXJ246" s="21"/>
      <c r="TXK246" s="21"/>
      <c r="TXL246" s="21"/>
      <c r="TXM246" s="21"/>
      <c r="TXN246" s="21"/>
      <c r="TXO246" s="21"/>
      <c r="TXP246" s="21"/>
      <c r="TXQ246" s="21"/>
      <c r="TXR246" s="21"/>
      <c r="TXS246" s="21"/>
      <c r="TXT246" s="21"/>
      <c r="TXU246" s="21"/>
      <c r="TXV246" s="21"/>
      <c r="TXW246" s="21"/>
      <c r="TXX246" s="21"/>
      <c r="TXY246" s="21"/>
      <c r="TXZ246" s="21"/>
      <c r="TYA246" s="21"/>
      <c r="TYB246" s="21"/>
      <c r="TYC246" s="21"/>
      <c r="TYD246" s="21"/>
      <c r="TYE246" s="21"/>
      <c r="TYF246" s="21"/>
      <c r="TYG246" s="21"/>
      <c r="TYH246" s="21"/>
      <c r="TYI246" s="21"/>
      <c r="TYJ246" s="21"/>
      <c r="TYK246" s="21"/>
      <c r="TYL246" s="21"/>
      <c r="TYM246" s="21"/>
      <c r="TYN246" s="21"/>
      <c r="TYO246" s="21"/>
      <c r="TYP246" s="21"/>
      <c r="TYQ246" s="21"/>
      <c r="TYR246" s="21"/>
      <c r="TYS246" s="21"/>
      <c r="TYT246" s="21"/>
      <c r="TYU246" s="21"/>
      <c r="TYV246" s="21"/>
      <c r="TYW246" s="21"/>
      <c r="TYX246" s="21"/>
      <c r="TYY246" s="21"/>
      <c r="TYZ246" s="21"/>
      <c r="TZA246" s="21"/>
      <c r="TZB246" s="21"/>
      <c r="TZC246" s="21"/>
      <c r="TZD246" s="21"/>
      <c r="TZE246" s="21"/>
      <c r="TZF246" s="21"/>
      <c r="TZG246" s="21"/>
      <c r="TZH246" s="21"/>
      <c r="TZI246" s="21"/>
      <c r="TZJ246" s="21"/>
      <c r="TZK246" s="21"/>
      <c r="TZL246" s="21"/>
      <c r="TZM246" s="21"/>
      <c r="TZN246" s="21"/>
      <c r="TZO246" s="21"/>
      <c r="TZP246" s="21"/>
      <c r="TZQ246" s="21"/>
      <c r="TZR246" s="21"/>
      <c r="TZS246" s="21"/>
      <c r="TZT246" s="21"/>
      <c r="TZU246" s="21"/>
      <c r="TZV246" s="21"/>
      <c r="TZW246" s="21"/>
      <c r="TZX246" s="21"/>
      <c r="TZY246" s="21"/>
      <c r="TZZ246" s="21"/>
      <c r="UAA246" s="21"/>
      <c r="UAB246" s="21"/>
      <c r="UAC246" s="21"/>
      <c r="UAD246" s="21"/>
      <c r="UAE246" s="21"/>
      <c r="UAF246" s="21"/>
      <c r="UAG246" s="21"/>
      <c r="UAH246" s="21"/>
      <c r="UAI246" s="21"/>
      <c r="UAJ246" s="21"/>
      <c r="UAK246" s="21"/>
      <c r="UAL246" s="21"/>
      <c r="UAM246" s="21"/>
      <c r="UAN246" s="21"/>
      <c r="UAO246" s="21"/>
      <c r="UAP246" s="21"/>
      <c r="UAQ246" s="21"/>
      <c r="UAR246" s="21"/>
      <c r="UAS246" s="21"/>
      <c r="UAT246" s="21"/>
      <c r="UAU246" s="21"/>
      <c r="UAV246" s="21"/>
      <c r="UAW246" s="21"/>
      <c r="UAX246" s="21"/>
      <c r="UAY246" s="21"/>
      <c r="UAZ246" s="21"/>
      <c r="UBA246" s="21"/>
      <c r="UBB246" s="21"/>
      <c r="UBC246" s="21"/>
      <c r="UBD246" s="21"/>
      <c r="UBE246" s="21"/>
      <c r="UBF246" s="21"/>
      <c r="UBG246" s="21"/>
      <c r="UBH246" s="21"/>
      <c r="UBI246" s="21"/>
      <c r="UBJ246" s="21"/>
      <c r="UBK246" s="21"/>
      <c r="UBL246" s="21"/>
      <c r="UBM246" s="21"/>
      <c r="UBN246" s="21"/>
      <c r="UBO246" s="21"/>
      <c r="UBP246" s="21"/>
      <c r="UBQ246" s="21"/>
      <c r="UBR246" s="21"/>
      <c r="UBS246" s="21"/>
      <c r="UBT246" s="21"/>
      <c r="UBU246" s="21"/>
      <c r="UBV246" s="21"/>
      <c r="UBW246" s="21"/>
      <c r="UBX246" s="21"/>
      <c r="UBY246" s="21"/>
      <c r="UBZ246" s="21"/>
      <c r="UCA246" s="21"/>
      <c r="UCB246" s="21"/>
      <c r="UCC246" s="21"/>
      <c r="UCD246" s="21"/>
      <c r="UCE246" s="21"/>
      <c r="UCF246" s="21"/>
      <c r="UCG246" s="21"/>
      <c r="UCH246" s="21"/>
      <c r="UCI246" s="21"/>
      <c r="UCJ246" s="21"/>
      <c r="UCK246" s="21"/>
      <c r="UCL246" s="21"/>
      <c r="UCM246" s="21"/>
      <c r="UCN246" s="21"/>
      <c r="UCO246" s="21"/>
      <c r="UCP246" s="21"/>
      <c r="UCQ246" s="21"/>
      <c r="UCR246" s="21"/>
      <c r="UCS246" s="21"/>
      <c r="UCT246" s="21"/>
      <c r="UCU246" s="21"/>
      <c r="UCV246" s="21"/>
      <c r="UCW246" s="21"/>
      <c r="UCX246" s="21"/>
      <c r="UCY246" s="21"/>
      <c r="UCZ246" s="21"/>
      <c r="UDA246" s="21"/>
      <c r="UDB246" s="21"/>
      <c r="UDC246" s="21"/>
      <c r="UDD246" s="21"/>
      <c r="UDE246" s="21"/>
      <c r="UDF246" s="21"/>
      <c r="UDG246" s="21"/>
      <c r="UDH246" s="21"/>
      <c r="UDI246" s="21"/>
      <c r="UDJ246" s="21"/>
      <c r="UDK246" s="21"/>
      <c r="UDL246" s="21"/>
      <c r="UDM246" s="21"/>
      <c r="UDN246" s="21"/>
      <c r="UDO246" s="21"/>
      <c r="UDP246" s="21"/>
      <c r="UDQ246" s="21"/>
      <c r="UDR246" s="21"/>
      <c r="UDS246" s="21"/>
      <c r="UDT246" s="21"/>
      <c r="UDU246" s="21"/>
      <c r="UDV246" s="21"/>
      <c r="UDW246" s="21"/>
      <c r="UDX246" s="21"/>
      <c r="UDY246" s="21"/>
      <c r="UDZ246" s="21"/>
      <c r="UEA246" s="21"/>
      <c r="UEB246" s="21"/>
      <c r="UEC246" s="21"/>
      <c r="UED246" s="21"/>
      <c r="UEE246" s="21"/>
      <c r="UEF246" s="21"/>
      <c r="UEG246" s="21"/>
      <c r="UEH246" s="21"/>
      <c r="UEI246" s="21"/>
      <c r="UEJ246" s="21"/>
      <c r="UEK246" s="21"/>
      <c r="UEL246" s="21"/>
      <c r="UEM246" s="21"/>
      <c r="UEN246" s="21"/>
      <c r="UEO246" s="21"/>
      <c r="UEP246" s="21"/>
      <c r="UEQ246" s="21"/>
      <c r="UER246" s="21"/>
      <c r="UES246" s="21"/>
      <c r="UET246" s="21"/>
      <c r="UEU246" s="21"/>
      <c r="UEV246" s="21"/>
      <c r="UEW246" s="21"/>
      <c r="UEX246" s="21"/>
      <c r="UEY246" s="21"/>
      <c r="UEZ246" s="21"/>
      <c r="UFA246" s="21"/>
      <c r="UFB246" s="21"/>
      <c r="UFC246" s="21"/>
      <c r="UFD246" s="21"/>
      <c r="UFE246" s="21"/>
      <c r="UFF246" s="21"/>
      <c r="UFG246" s="21"/>
      <c r="UFH246" s="21"/>
      <c r="UFI246" s="21"/>
      <c r="UFJ246" s="21"/>
      <c r="UFK246" s="21"/>
      <c r="UFL246" s="21"/>
      <c r="UFM246" s="21"/>
      <c r="UFN246" s="21"/>
      <c r="UFO246" s="21"/>
      <c r="UFP246" s="21"/>
      <c r="UFQ246" s="21"/>
      <c r="UFR246" s="21"/>
      <c r="UFS246" s="21"/>
      <c r="UFT246" s="21"/>
      <c r="UFU246" s="21"/>
      <c r="UFV246" s="21"/>
      <c r="UFW246" s="21"/>
      <c r="UFX246" s="21"/>
      <c r="UFY246" s="21"/>
      <c r="UFZ246" s="21"/>
      <c r="UGA246" s="21"/>
      <c r="UGB246" s="21"/>
      <c r="UGC246" s="21"/>
      <c r="UGD246" s="21"/>
      <c r="UGE246" s="21"/>
      <c r="UGF246" s="21"/>
      <c r="UGG246" s="21"/>
      <c r="UGH246" s="21"/>
      <c r="UGI246" s="21"/>
      <c r="UGJ246" s="21"/>
      <c r="UGK246" s="21"/>
      <c r="UGL246" s="21"/>
      <c r="UGM246" s="21"/>
      <c r="UGN246" s="21"/>
      <c r="UGO246" s="21"/>
      <c r="UGP246" s="21"/>
      <c r="UGQ246" s="21"/>
      <c r="UGR246" s="21"/>
      <c r="UGS246" s="21"/>
      <c r="UGT246" s="21"/>
      <c r="UGU246" s="21"/>
      <c r="UGV246" s="21"/>
      <c r="UGW246" s="21"/>
      <c r="UGX246" s="21"/>
      <c r="UGY246" s="21"/>
      <c r="UGZ246" s="21"/>
      <c r="UHA246" s="21"/>
      <c r="UHB246" s="21"/>
      <c r="UHC246" s="21"/>
      <c r="UHD246" s="21"/>
      <c r="UHE246" s="21"/>
      <c r="UHF246" s="21"/>
      <c r="UHG246" s="21"/>
      <c r="UHH246" s="21"/>
      <c r="UHI246" s="21"/>
      <c r="UHJ246" s="21"/>
      <c r="UHK246" s="21"/>
      <c r="UHL246" s="21"/>
      <c r="UHM246" s="21"/>
      <c r="UHN246" s="21"/>
      <c r="UHO246" s="21"/>
      <c r="UHP246" s="21"/>
      <c r="UHQ246" s="21"/>
      <c r="UHR246" s="21"/>
      <c r="UHS246" s="21"/>
      <c r="UHT246" s="21"/>
      <c r="UHU246" s="21"/>
      <c r="UHV246" s="21"/>
      <c r="UHW246" s="21"/>
      <c r="UHX246" s="21"/>
      <c r="UHY246" s="21"/>
      <c r="UHZ246" s="21"/>
      <c r="UIA246" s="21"/>
      <c r="UIB246" s="21"/>
      <c r="UIC246" s="21"/>
      <c r="UID246" s="21"/>
      <c r="UIE246" s="21"/>
      <c r="UIF246" s="21"/>
      <c r="UIG246" s="21"/>
      <c r="UIH246" s="21"/>
      <c r="UII246" s="21"/>
      <c r="UIJ246" s="21"/>
      <c r="UIK246" s="21"/>
      <c r="UIL246" s="21"/>
      <c r="UIM246" s="21"/>
      <c r="UIN246" s="21"/>
      <c r="UIO246" s="21"/>
      <c r="UIP246" s="21"/>
      <c r="UIQ246" s="21"/>
      <c r="UIR246" s="21"/>
      <c r="UIS246" s="21"/>
      <c r="UIT246" s="21"/>
      <c r="UIU246" s="21"/>
      <c r="UIV246" s="21"/>
      <c r="UIW246" s="21"/>
      <c r="UIX246" s="21"/>
      <c r="UIY246" s="21"/>
      <c r="UIZ246" s="21"/>
      <c r="UJA246" s="21"/>
      <c r="UJB246" s="21"/>
      <c r="UJC246" s="21"/>
      <c r="UJD246" s="21"/>
      <c r="UJE246" s="21"/>
      <c r="UJF246" s="21"/>
      <c r="UJG246" s="21"/>
      <c r="UJH246" s="21"/>
      <c r="UJI246" s="21"/>
      <c r="UJJ246" s="21"/>
      <c r="UJK246" s="21"/>
      <c r="UJL246" s="21"/>
      <c r="UJM246" s="21"/>
      <c r="UJN246" s="21"/>
      <c r="UJO246" s="21"/>
      <c r="UJP246" s="21"/>
      <c r="UJQ246" s="21"/>
      <c r="UJR246" s="21"/>
      <c r="UJS246" s="21"/>
      <c r="UJT246" s="21"/>
      <c r="UJU246" s="21"/>
      <c r="UJV246" s="21"/>
      <c r="UJW246" s="21"/>
      <c r="UJX246" s="21"/>
      <c r="UJY246" s="21"/>
      <c r="UJZ246" s="21"/>
      <c r="UKA246" s="21"/>
      <c r="UKB246" s="21"/>
      <c r="UKC246" s="21"/>
      <c r="UKD246" s="21"/>
      <c r="UKE246" s="21"/>
      <c r="UKF246" s="21"/>
      <c r="UKG246" s="21"/>
      <c r="UKH246" s="21"/>
      <c r="UKI246" s="21"/>
      <c r="UKJ246" s="21"/>
      <c r="UKK246" s="21"/>
      <c r="UKL246" s="21"/>
      <c r="UKM246" s="21"/>
      <c r="UKN246" s="21"/>
      <c r="UKO246" s="21"/>
      <c r="UKP246" s="21"/>
      <c r="UKQ246" s="21"/>
      <c r="UKR246" s="21"/>
      <c r="UKS246" s="21"/>
      <c r="UKT246" s="21"/>
      <c r="UKU246" s="21"/>
      <c r="UKV246" s="21"/>
      <c r="UKW246" s="21"/>
      <c r="UKX246" s="21"/>
      <c r="UKY246" s="21"/>
      <c r="UKZ246" s="21"/>
      <c r="ULA246" s="21"/>
      <c r="ULB246" s="21"/>
      <c r="ULC246" s="21"/>
      <c r="ULD246" s="21"/>
      <c r="ULE246" s="21"/>
      <c r="ULF246" s="21"/>
      <c r="ULG246" s="21"/>
      <c r="ULH246" s="21"/>
      <c r="ULI246" s="21"/>
      <c r="ULJ246" s="21"/>
      <c r="ULK246" s="21"/>
      <c r="ULL246" s="21"/>
      <c r="ULM246" s="21"/>
      <c r="ULN246" s="21"/>
      <c r="ULO246" s="21"/>
      <c r="ULP246" s="21"/>
      <c r="ULQ246" s="21"/>
      <c r="ULR246" s="21"/>
      <c r="ULS246" s="21"/>
      <c r="ULT246" s="21"/>
      <c r="ULU246" s="21"/>
      <c r="ULV246" s="21"/>
      <c r="ULW246" s="21"/>
      <c r="ULX246" s="21"/>
      <c r="ULY246" s="21"/>
      <c r="ULZ246" s="21"/>
      <c r="UMA246" s="21"/>
      <c r="UMB246" s="21"/>
      <c r="UMC246" s="21"/>
      <c r="UMD246" s="21"/>
      <c r="UME246" s="21"/>
      <c r="UMF246" s="21"/>
      <c r="UMG246" s="21"/>
      <c r="UMH246" s="21"/>
      <c r="UMI246" s="21"/>
      <c r="UMJ246" s="21"/>
      <c r="UMK246" s="21"/>
      <c r="UML246" s="21"/>
      <c r="UMM246" s="21"/>
      <c r="UMN246" s="21"/>
      <c r="UMO246" s="21"/>
      <c r="UMP246" s="21"/>
      <c r="UMQ246" s="21"/>
      <c r="UMR246" s="21"/>
      <c r="UMS246" s="21"/>
      <c r="UMT246" s="21"/>
      <c r="UMU246" s="21"/>
      <c r="UMV246" s="21"/>
      <c r="UMW246" s="21"/>
      <c r="UMX246" s="21"/>
      <c r="UMY246" s="21"/>
      <c r="UMZ246" s="21"/>
      <c r="UNA246" s="21"/>
      <c r="UNB246" s="21"/>
      <c r="UNC246" s="21"/>
      <c r="UND246" s="21"/>
      <c r="UNE246" s="21"/>
      <c r="UNF246" s="21"/>
      <c r="UNG246" s="21"/>
      <c r="UNH246" s="21"/>
      <c r="UNI246" s="21"/>
      <c r="UNJ246" s="21"/>
      <c r="UNK246" s="21"/>
      <c r="UNL246" s="21"/>
      <c r="UNM246" s="21"/>
      <c r="UNN246" s="21"/>
      <c r="UNO246" s="21"/>
      <c r="UNP246" s="21"/>
      <c r="UNQ246" s="21"/>
      <c r="UNR246" s="21"/>
      <c r="UNS246" s="21"/>
      <c r="UNT246" s="21"/>
      <c r="UNU246" s="21"/>
      <c r="UNV246" s="21"/>
      <c r="UNW246" s="21"/>
      <c r="UNX246" s="21"/>
      <c r="UNY246" s="21"/>
      <c r="UNZ246" s="21"/>
      <c r="UOA246" s="21"/>
      <c r="UOB246" s="21"/>
      <c r="UOC246" s="21"/>
      <c r="UOD246" s="21"/>
      <c r="UOE246" s="21"/>
      <c r="UOF246" s="21"/>
      <c r="UOG246" s="21"/>
      <c r="UOH246" s="21"/>
      <c r="UOI246" s="21"/>
      <c r="UOJ246" s="21"/>
      <c r="UOK246" s="21"/>
      <c r="UOL246" s="21"/>
      <c r="UOM246" s="21"/>
      <c r="UON246" s="21"/>
      <c r="UOO246" s="21"/>
      <c r="UOP246" s="21"/>
      <c r="UOQ246" s="21"/>
      <c r="UOR246" s="21"/>
      <c r="UOS246" s="21"/>
      <c r="UOT246" s="21"/>
      <c r="UOU246" s="21"/>
      <c r="UOV246" s="21"/>
      <c r="UOW246" s="21"/>
      <c r="UOX246" s="21"/>
      <c r="UOY246" s="21"/>
      <c r="UOZ246" s="21"/>
      <c r="UPA246" s="21"/>
      <c r="UPB246" s="21"/>
      <c r="UPC246" s="21"/>
      <c r="UPD246" s="21"/>
      <c r="UPE246" s="21"/>
      <c r="UPF246" s="21"/>
      <c r="UPG246" s="21"/>
      <c r="UPH246" s="21"/>
      <c r="UPI246" s="21"/>
      <c r="UPJ246" s="21"/>
      <c r="UPK246" s="21"/>
      <c r="UPL246" s="21"/>
      <c r="UPM246" s="21"/>
      <c r="UPN246" s="21"/>
      <c r="UPO246" s="21"/>
      <c r="UPP246" s="21"/>
      <c r="UPQ246" s="21"/>
      <c r="UPR246" s="21"/>
      <c r="UPS246" s="21"/>
      <c r="UPT246" s="21"/>
      <c r="UPU246" s="21"/>
      <c r="UPV246" s="21"/>
      <c r="UPW246" s="21"/>
      <c r="UPX246" s="21"/>
      <c r="UPY246" s="21"/>
      <c r="UPZ246" s="21"/>
      <c r="UQA246" s="21"/>
      <c r="UQB246" s="21"/>
      <c r="UQC246" s="21"/>
      <c r="UQD246" s="21"/>
      <c r="UQE246" s="21"/>
      <c r="UQF246" s="21"/>
      <c r="UQG246" s="21"/>
      <c r="UQH246" s="21"/>
      <c r="UQI246" s="21"/>
      <c r="UQJ246" s="21"/>
      <c r="UQK246" s="21"/>
      <c r="UQL246" s="21"/>
      <c r="UQM246" s="21"/>
      <c r="UQN246" s="21"/>
      <c r="UQO246" s="21"/>
      <c r="UQP246" s="21"/>
      <c r="UQQ246" s="21"/>
      <c r="UQR246" s="21"/>
      <c r="UQS246" s="21"/>
      <c r="UQT246" s="21"/>
      <c r="UQU246" s="21"/>
      <c r="UQV246" s="21"/>
      <c r="UQW246" s="21"/>
      <c r="UQX246" s="21"/>
      <c r="UQY246" s="21"/>
      <c r="UQZ246" s="21"/>
      <c r="URA246" s="21"/>
      <c r="URB246" s="21"/>
      <c r="URC246" s="21"/>
      <c r="URD246" s="21"/>
      <c r="URE246" s="21"/>
      <c r="URF246" s="21"/>
      <c r="URG246" s="21"/>
      <c r="URH246" s="21"/>
      <c r="URI246" s="21"/>
      <c r="URJ246" s="21"/>
      <c r="URK246" s="21"/>
      <c r="URL246" s="21"/>
      <c r="URM246" s="21"/>
      <c r="URN246" s="21"/>
      <c r="URO246" s="21"/>
      <c r="URP246" s="21"/>
      <c r="URQ246" s="21"/>
      <c r="URR246" s="21"/>
      <c r="URS246" s="21"/>
      <c r="URT246" s="21"/>
      <c r="URU246" s="21"/>
      <c r="URV246" s="21"/>
      <c r="URW246" s="21"/>
      <c r="URX246" s="21"/>
      <c r="URY246" s="21"/>
      <c r="URZ246" s="21"/>
      <c r="USA246" s="21"/>
      <c r="USB246" s="21"/>
      <c r="USC246" s="21"/>
      <c r="USD246" s="21"/>
      <c r="USE246" s="21"/>
      <c r="USF246" s="21"/>
      <c r="USG246" s="21"/>
      <c r="USH246" s="21"/>
      <c r="USI246" s="21"/>
      <c r="USJ246" s="21"/>
      <c r="USK246" s="21"/>
      <c r="USL246" s="21"/>
      <c r="USM246" s="21"/>
      <c r="USN246" s="21"/>
      <c r="USO246" s="21"/>
      <c r="USP246" s="21"/>
      <c r="USQ246" s="21"/>
      <c r="USR246" s="21"/>
      <c r="USS246" s="21"/>
      <c r="UST246" s="21"/>
      <c r="USU246" s="21"/>
      <c r="USV246" s="21"/>
      <c r="USW246" s="21"/>
      <c r="USX246" s="21"/>
      <c r="USY246" s="21"/>
      <c r="USZ246" s="21"/>
      <c r="UTA246" s="21"/>
      <c r="UTB246" s="21"/>
      <c r="UTC246" s="21"/>
      <c r="UTD246" s="21"/>
      <c r="UTE246" s="21"/>
      <c r="UTF246" s="21"/>
      <c r="UTG246" s="21"/>
      <c r="UTH246" s="21"/>
      <c r="UTI246" s="21"/>
      <c r="UTJ246" s="21"/>
      <c r="UTK246" s="21"/>
      <c r="UTL246" s="21"/>
      <c r="UTM246" s="21"/>
      <c r="UTN246" s="21"/>
      <c r="UTO246" s="21"/>
      <c r="UTP246" s="21"/>
      <c r="UTQ246" s="21"/>
      <c r="UTR246" s="21"/>
      <c r="UTS246" s="21"/>
      <c r="UTT246" s="21"/>
      <c r="UTU246" s="21"/>
      <c r="UTV246" s="21"/>
      <c r="UTW246" s="21"/>
      <c r="UTX246" s="21"/>
      <c r="UTY246" s="21"/>
      <c r="UTZ246" s="21"/>
      <c r="UUA246" s="21"/>
      <c r="UUB246" s="21"/>
      <c r="UUC246" s="21"/>
      <c r="UUD246" s="21"/>
      <c r="UUE246" s="21"/>
      <c r="UUF246" s="21"/>
      <c r="UUG246" s="21"/>
      <c r="UUH246" s="21"/>
      <c r="UUI246" s="21"/>
      <c r="UUJ246" s="21"/>
      <c r="UUK246" s="21"/>
      <c r="UUL246" s="21"/>
      <c r="UUM246" s="21"/>
      <c r="UUN246" s="21"/>
      <c r="UUO246" s="21"/>
      <c r="UUP246" s="21"/>
      <c r="UUQ246" s="21"/>
      <c r="UUR246" s="21"/>
      <c r="UUS246" s="21"/>
      <c r="UUT246" s="21"/>
      <c r="UUU246" s="21"/>
      <c r="UUV246" s="21"/>
      <c r="UUW246" s="21"/>
      <c r="UUX246" s="21"/>
      <c r="UUY246" s="21"/>
      <c r="UUZ246" s="21"/>
      <c r="UVA246" s="21"/>
      <c r="UVB246" s="21"/>
      <c r="UVC246" s="21"/>
      <c r="UVD246" s="21"/>
      <c r="UVE246" s="21"/>
      <c r="UVF246" s="21"/>
      <c r="UVG246" s="21"/>
      <c r="UVH246" s="21"/>
      <c r="UVI246" s="21"/>
      <c r="UVJ246" s="21"/>
      <c r="UVK246" s="21"/>
      <c r="UVL246" s="21"/>
      <c r="UVM246" s="21"/>
      <c r="UVN246" s="21"/>
      <c r="UVO246" s="21"/>
      <c r="UVP246" s="21"/>
      <c r="UVQ246" s="21"/>
      <c r="UVR246" s="21"/>
      <c r="UVS246" s="21"/>
      <c r="UVT246" s="21"/>
      <c r="UVU246" s="21"/>
      <c r="UVV246" s="21"/>
      <c r="UVW246" s="21"/>
      <c r="UVX246" s="21"/>
      <c r="UVY246" s="21"/>
      <c r="UVZ246" s="21"/>
      <c r="UWA246" s="21"/>
      <c r="UWB246" s="21"/>
      <c r="UWC246" s="21"/>
      <c r="UWD246" s="21"/>
      <c r="UWE246" s="21"/>
      <c r="UWF246" s="21"/>
      <c r="UWG246" s="21"/>
      <c r="UWH246" s="21"/>
      <c r="UWI246" s="21"/>
      <c r="UWJ246" s="21"/>
      <c r="UWK246" s="21"/>
      <c r="UWL246" s="21"/>
      <c r="UWM246" s="21"/>
      <c r="UWN246" s="21"/>
      <c r="UWO246" s="21"/>
      <c r="UWP246" s="21"/>
      <c r="UWQ246" s="21"/>
      <c r="UWR246" s="21"/>
      <c r="UWS246" s="21"/>
      <c r="UWT246" s="21"/>
      <c r="UWU246" s="21"/>
      <c r="UWV246" s="21"/>
      <c r="UWW246" s="21"/>
      <c r="UWX246" s="21"/>
      <c r="UWY246" s="21"/>
      <c r="UWZ246" s="21"/>
      <c r="UXA246" s="21"/>
      <c r="UXB246" s="21"/>
      <c r="UXC246" s="21"/>
      <c r="UXD246" s="21"/>
      <c r="UXE246" s="21"/>
      <c r="UXF246" s="21"/>
      <c r="UXG246" s="21"/>
      <c r="UXH246" s="21"/>
      <c r="UXI246" s="21"/>
      <c r="UXJ246" s="21"/>
      <c r="UXK246" s="21"/>
      <c r="UXL246" s="21"/>
      <c r="UXM246" s="21"/>
      <c r="UXN246" s="21"/>
      <c r="UXO246" s="21"/>
      <c r="UXP246" s="21"/>
      <c r="UXQ246" s="21"/>
      <c r="UXR246" s="21"/>
      <c r="UXS246" s="21"/>
      <c r="UXT246" s="21"/>
      <c r="UXU246" s="21"/>
      <c r="UXV246" s="21"/>
      <c r="UXW246" s="21"/>
      <c r="UXX246" s="21"/>
      <c r="UXY246" s="21"/>
      <c r="UXZ246" s="21"/>
      <c r="UYA246" s="21"/>
      <c r="UYB246" s="21"/>
      <c r="UYC246" s="21"/>
      <c r="UYD246" s="21"/>
      <c r="UYE246" s="21"/>
      <c r="UYF246" s="21"/>
      <c r="UYG246" s="21"/>
      <c r="UYH246" s="21"/>
      <c r="UYI246" s="21"/>
      <c r="UYJ246" s="21"/>
      <c r="UYK246" s="21"/>
      <c r="UYL246" s="21"/>
      <c r="UYM246" s="21"/>
      <c r="UYN246" s="21"/>
      <c r="UYO246" s="21"/>
      <c r="UYP246" s="21"/>
      <c r="UYQ246" s="21"/>
      <c r="UYR246" s="21"/>
      <c r="UYS246" s="21"/>
      <c r="UYT246" s="21"/>
      <c r="UYU246" s="21"/>
      <c r="UYV246" s="21"/>
      <c r="UYW246" s="21"/>
      <c r="UYX246" s="21"/>
      <c r="UYY246" s="21"/>
      <c r="UYZ246" s="21"/>
      <c r="UZA246" s="21"/>
      <c r="UZB246" s="21"/>
      <c r="UZC246" s="21"/>
      <c r="UZD246" s="21"/>
      <c r="UZE246" s="21"/>
      <c r="UZF246" s="21"/>
      <c r="UZG246" s="21"/>
      <c r="UZH246" s="21"/>
      <c r="UZI246" s="21"/>
      <c r="UZJ246" s="21"/>
      <c r="UZK246" s="21"/>
      <c r="UZL246" s="21"/>
      <c r="UZM246" s="21"/>
      <c r="UZN246" s="21"/>
      <c r="UZO246" s="21"/>
      <c r="UZP246" s="21"/>
      <c r="UZQ246" s="21"/>
      <c r="UZR246" s="21"/>
      <c r="UZS246" s="21"/>
      <c r="UZT246" s="21"/>
      <c r="UZU246" s="21"/>
      <c r="UZV246" s="21"/>
      <c r="UZW246" s="21"/>
      <c r="UZX246" s="21"/>
      <c r="UZY246" s="21"/>
      <c r="UZZ246" s="21"/>
      <c r="VAA246" s="21"/>
      <c r="VAB246" s="21"/>
      <c r="VAC246" s="21"/>
      <c r="VAD246" s="21"/>
      <c r="VAE246" s="21"/>
      <c r="VAF246" s="21"/>
      <c r="VAG246" s="21"/>
      <c r="VAH246" s="21"/>
      <c r="VAI246" s="21"/>
      <c r="VAJ246" s="21"/>
      <c r="VAK246" s="21"/>
      <c r="VAL246" s="21"/>
      <c r="VAM246" s="21"/>
      <c r="VAN246" s="21"/>
      <c r="VAO246" s="21"/>
      <c r="VAP246" s="21"/>
      <c r="VAQ246" s="21"/>
      <c r="VAR246" s="21"/>
      <c r="VAS246" s="21"/>
      <c r="VAT246" s="21"/>
      <c r="VAU246" s="21"/>
      <c r="VAV246" s="21"/>
      <c r="VAW246" s="21"/>
      <c r="VAX246" s="21"/>
      <c r="VAY246" s="21"/>
      <c r="VAZ246" s="21"/>
      <c r="VBA246" s="21"/>
      <c r="VBB246" s="21"/>
      <c r="VBC246" s="21"/>
      <c r="VBD246" s="21"/>
      <c r="VBE246" s="21"/>
      <c r="VBF246" s="21"/>
      <c r="VBG246" s="21"/>
      <c r="VBH246" s="21"/>
      <c r="VBI246" s="21"/>
      <c r="VBJ246" s="21"/>
      <c r="VBK246" s="21"/>
      <c r="VBL246" s="21"/>
      <c r="VBM246" s="21"/>
      <c r="VBN246" s="21"/>
      <c r="VBO246" s="21"/>
      <c r="VBP246" s="21"/>
      <c r="VBQ246" s="21"/>
      <c r="VBR246" s="21"/>
      <c r="VBS246" s="21"/>
      <c r="VBT246" s="21"/>
      <c r="VBU246" s="21"/>
      <c r="VBV246" s="21"/>
      <c r="VBW246" s="21"/>
      <c r="VBX246" s="21"/>
      <c r="VBY246" s="21"/>
      <c r="VBZ246" s="21"/>
      <c r="VCA246" s="21"/>
      <c r="VCB246" s="21"/>
      <c r="VCC246" s="21"/>
      <c r="VCD246" s="21"/>
      <c r="VCE246" s="21"/>
      <c r="VCF246" s="21"/>
      <c r="VCG246" s="21"/>
      <c r="VCH246" s="21"/>
      <c r="VCI246" s="21"/>
      <c r="VCJ246" s="21"/>
      <c r="VCK246" s="21"/>
      <c r="VCL246" s="21"/>
      <c r="VCM246" s="21"/>
      <c r="VCN246" s="21"/>
      <c r="VCO246" s="21"/>
      <c r="VCP246" s="21"/>
      <c r="VCQ246" s="21"/>
      <c r="VCR246" s="21"/>
      <c r="VCS246" s="21"/>
      <c r="VCT246" s="21"/>
      <c r="VCU246" s="21"/>
      <c r="VCV246" s="21"/>
      <c r="VCW246" s="21"/>
      <c r="VCX246" s="21"/>
      <c r="VCY246" s="21"/>
      <c r="VCZ246" s="21"/>
      <c r="VDA246" s="21"/>
      <c r="VDB246" s="21"/>
      <c r="VDC246" s="21"/>
      <c r="VDD246" s="21"/>
      <c r="VDE246" s="21"/>
      <c r="VDF246" s="21"/>
      <c r="VDG246" s="21"/>
      <c r="VDH246" s="21"/>
      <c r="VDI246" s="21"/>
      <c r="VDJ246" s="21"/>
      <c r="VDK246" s="21"/>
      <c r="VDL246" s="21"/>
      <c r="VDM246" s="21"/>
      <c r="VDN246" s="21"/>
      <c r="VDO246" s="21"/>
      <c r="VDP246" s="21"/>
      <c r="VDQ246" s="21"/>
      <c r="VDR246" s="21"/>
      <c r="VDS246" s="21"/>
      <c r="VDT246" s="21"/>
      <c r="VDU246" s="21"/>
      <c r="VDV246" s="21"/>
      <c r="VDW246" s="21"/>
      <c r="VDX246" s="21"/>
      <c r="VDY246" s="21"/>
      <c r="VDZ246" s="21"/>
      <c r="VEA246" s="21"/>
      <c r="VEB246" s="21"/>
      <c r="VEC246" s="21"/>
      <c r="VED246" s="21"/>
      <c r="VEE246" s="21"/>
      <c r="VEF246" s="21"/>
      <c r="VEG246" s="21"/>
      <c r="VEH246" s="21"/>
      <c r="VEI246" s="21"/>
      <c r="VEJ246" s="21"/>
      <c r="VEK246" s="21"/>
      <c r="VEL246" s="21"/>
      <c r="VEM246" s="21"/>
      <c r="VEN246" s="21"/>
      <c r="VEO246" s="21"/>
      <c r="VEP246" s="21"/>
      <c r="VEQ246" s="21"/>
      <c r="VER246" s="21"/>
      <c r="VES246" s="21"/>
      <c r="VET246" s="21"/>
      <c r="VEU246" s="21"/>
      <c r="VEV246" s="21"/>
      <c r="VEW246" s="21"/>
      <c r="VEX246" s="21"/>
      <c r="VEY246" s="21"/>
      <c r="VEZ246" s="21"/>
      <c r="VFA246" s="21"/>
      <c r="VFB246" s="21"/>
      <c r="VFC246" s="21"/>
      <c r="VFD246" s="21"/>
      <c r="VFE246" s="21"/>
      <c r="VFF246" s="21"/>
      <c r="VFG246" s="21"/>
      <c r="VFH246" s="21"/>
      <c r="VFI246" s="21"/>
      <c r="VFJ246" s="21"/>
      <c r="VFK246" s="21"/>
      <c r="VFL246" s="21"/>
      <c r="VFM246" s="21"/>
      <c r="VFN246" s="21"/>
      <c r="VFO246" s="21"/>
      <c r="VFP246" s="21"/>
      <c r="VFQ246" s="21"/>
      <c r="VFR246" s="21"/>
      <c r="VFS246" s="21"/>
      <c r="VFT246" s="21"/>
      <c r="VFU246" s="21"/>
      <c r="VFV246" s="21"/>
      <c r="VFW246" s="21"/>
      <c r="VFX246" s="21"/>
      <c r="VFY246" s="21"/>
      <c r="VFZ246" s="21"/>
      <c r="VGA246" s="21"/>
      <c r="VGB246" s="21"/>
      <c r="VGC246" s="21"/>
      <c r="VGD246" s="21"/>
      <c r="VGE246" s="21"/>
      <c r="VGF246" s="21"/>
      <c r="VGG246" s="21"/>
      <c r="VGH246" s="21"/>
      <c r="VGI246" s="21"/>
      <c r="VGJ246" s="21"/>
      <c r="VGK246" s="21"/>
      <c r="VGL246" s="21"/>
      <c r="VGM246" s="21"/>
      <c r="VGN246" s="21"/>
      <c r="VGO246" s="21"/>
      <c r="VGP246" s="21"/>
      <c r="VGQ246" s="21"/>
      <c r="VGR246" s="21"/>
      <c r="VGS246" s="21"/>
      <c r="VGT246" s="21"/>
      <c r="VGU246" s="21"/>
      <c r="VGV246" s="21"/>
      <c r="VGW246" s="21"/>
      <c r="VGX246" s="21"/>
      <c r="VGY246" s="21"/>
      <c r="VGZ246" s="21"/>
      <c r="VHA246" s="21"/>
      <c r="VHB246" s="21"/>
      <c r="VHC246" s="21"/>
      <c r="VHD246" s="21"/>
      <c r="VHE246" s="21"/>
      <c r="VHF246" s="21"/>
      <c r="VHG246" s="21"/>
      <c r="VHH246" s="21"/>
      <c r="VHI246" s="21"/>
      <c r="VHJ246" s="21"/>
      <c r="VHK246" s="21"/>
      <c r="VHL246" s="21"/>
      <c r="VHM246" s="21"/>
      <c r="VHN246" s="21"/>
      <c r="VHO246" s="21"/>
      <c r="VHP246" s="21"/>
      <c r="VHQ246" s="21"/>
      <c r="VHR246" s="21"/>
      <c r="VHS246" s="21"/>
      <c r="VHT246" s="21"/>
      <c r="VHU246" s="21"/>
      <c r="VHV246" s="21"/>
      <c r="VHW246" s="21"/>
      <c r="VHX246" s="21"/>
      <c r="VHY246" s="21"/>
      <c r="VHZ246" s="21"/>
      <c r="VIA246" s="21"/>
      <c r="VIB246" s="21"/>
      <c r="VIC246" s="21"/>
      <c r="VID246" s="21"/>
      <c r="VIE246" s="21"/>
      <c r="VIF246" s="21"/>
      <c r="VIG246" s="21"/>
      <c r="VIH246" s="21"/>
      <c r="VII246" s="21"/>
      <c r="VIJ246" s="21"/>
      <c r="VIK246" s="21"/>
      <c r="VIL246" s="21"/>
      <c r="VIM246" s="21"/>
      <c r="VIN246" s="21"/>
      <c r="VIO246" s="21"/>
      <c r="VIP246" s="21"/>
      <c r="VIQ246" s="21"/>
      <c r="VIR246" s="21"/>
      <c r="VIS246" s="21"/>
      <c r="VIT246" s="21"/>
      <c r="VIU246" s="21"/>
      <c r="VIV246" s="21"/>
      <c r="VIW246" s="21"/>
      <c r="VIX246" s="21"/>
      <c r="VIY246" s="21"/>
      <c r="VIZ246" s="21"/>
      <c r="VJA246" s="21"/>
      <c r="VJB246" s="21"/>
      <c r="VJC246" s="21"/>
      <c r="VJD246" s="21"/>
      <c r="VJE246" s="21"/>
      <c r="VJF246" s="21"/>
      <c r="VJG246" s="21"/>
      <c r="VJH246" s="21"/>
      <c r="VJI246" s="21"/>
      <c r="VJJ246" s="21"/>
      <c r="VJK246" s="21"/>
      <c r="VJL246" s="21"/>
      <c r="VJM246" s="21"/>
      <c r="VJN246" s="21"/>
      <c r="VJO246" s="21"/>
      <c r="VJP246" s="21"/>
      <c r="VJQ246" s="21"/>
      <c r="VJR246" s="21"/>
      <c r="VJS246" s="21"/>
      <c r="VJT246" s="21"/>
      <c r="VJU246" s="21"/>
      <c r="VJV246" s="21"/>
      <c r="VJW246" s="21"/>
      <c r="VJX246" s="21"/>
      <c r="VJY246" s="21"/>
      <c r="VJZ246" s="21"/>
      <c r="VKA246" s="21"/>
      <c r="VKB246" s="21"/>
      <c r="VKC246" s="21"/>
      <c r="VKD246" s="21"/>
      <c r="VKE246" s="21"/>
      <c r="VKF246" s="21"/>
      <c r="VKG246" s="21"/>
      <c r="VKH246" s="21"/>
      <c r="VKI246" s="21"/>
      <c r="VKJ246" s="21"/>
      <c r="VKK246" s="21"/>
      <c r="VKL246" s="21"/>
      <c r="VKM246" s="21"/>
      <c r="VKN246" s="21"/>
      <c r="VKO246" s="21"/>
      <c r="VKP246" s="21"/>
      <c r="VKQ246" s="21"/>
      <c r="VKR246" s="21"/>
      <c r="VKS246" s="21"/>
      <c r="VKT246" s="21"/>
      <c r="VKU246" s="21"/>
      <c r="VKV246" s="21"/>
      <c r="VKW246" s="21"/>
      <c r="VKX246" s="21"/>
      <c r="VKY246" s="21"/>
      <c r="VKZ246" s="21"/>
      <c r="VLA246" s="21"/>
      <c r="VLB246" s="21"/>
      <c r="VLC246" s="21"/>
      <c r="VLD246" s="21"/>
      <c r="VLE246" s="21"/>
      <c r="VLF246" s="21"/>
      <c r="VLG246" s="21"/>
      <c r="VLH246" s="21"/>
      <c r="VLI246" s="21"/>
      <c r="VLJ246" s="21"/>
      <c r="VLK246" s="21"/>
      <c r="VLL246" s="21"/>
      <c r="VLM246" s="21"/>
      <c r="VLN246" s="21"/>
      <c r="VLO246" s="21"/>
      <c r="VLP246" s="21"/>
      <c r="VLQ246" s="21"/>
      <c r="VLR246" s="21"/>
      <c r="VLS246" s="21"/>
      <c r="VLT246" s="21"/>
      <c r="VLU246" s="21"/>
      <c r="VLV246" s="21"/>
      <c r="VLW246" s="21"/>
      <c r="VLX246" s="21"/>
      <c r="VLY246" s="21"/>
      <c r="VLZ246" s="21"/>
      <c r="VMA246" s="21"/>
      <c r="VMB246" s="21"/>
      <c r="VMC246" s="21"/>
      <c r="VMD246" s="21"/>
      <c r="VME246" s="21"/>
      <c r="VMF246" s="21"/>
      <c r="VMG246" s="21"/>
      <c r="VMH246" s="21"/>
      <c r="VMI246" s="21"/>
      <c r="VMJ246" s="21"/>
      <c r="VMK246" s="21"/>
      <c r="VML246" s="21"/>
      <c r="VMM246" s="21"/>
      <c r="VMN246" s="21"/>
      <c r="VMO246" s="21"/>
      <c r="VMP246" s="21"/>
      <c r="VMQ246" s="21"/>
      <c r="VMR246" s="21"/>
      <c r="VMS246" s="21"/>
      <c r="VMT246" s="21"/>
      <c r="VMU246" s="21"/>
      <c r="VMV246" s="21"/>
      <c r="VMW246" s="21"/>
      <c r="VMX246" s="21"/>
      <c r="VMY246" s="21"/>
      <c r="VMZ246" s="21"/>
      <c r="VNA246" s="21"/>
      <c r="VNB246" s="21"/>
      <c r="VNC246" s="21"/>
      <c r="VND246" s="21"/>
      <c r="VNE246" s="21"/>
      <c r="VNF246" s="21"/>
      <c r="VNG246" s="21"/>
      <c r="VNH246" s="21"/>
      <c r="VNI246" s="21"/>
      <c r="VNJ246" s="21"/>
      <c r="VNK246" s="21"/>
      <c r="VNL246" s="21"/>
      <c r="VNM246" s="21"/>
      <c r="VNN246" s="21"/>
      <c r="VNO246" s="21"/>
      <c r="VNP246" s="21"/>
      <c r="VNQ246" s="21"/>
      <c r="VNR246" s="21"/>
      <c r="VNS246" s="21"/>
      <c r="VNT246" s="21"/>
      <c r="VNU246" s="21"/>
      <c r="VNV246" s="21"/>
      <c r="VNW246" s="21"/>
      <c r="VNX246" s="21"/>
      <c r="VNY246" s="21"/>
      <c r="VNZ246" s="21"/>
      <c r="VOA246" s="21"/>
      <c r="VOB246" s="21"/>
      <c r="VOC246" s="21"/>
      <c r="VOD246" s="21"/>
      <c r="VOE246" s="21"/>
      <c r="VOF246" s="21"/>
      <c r="VOG246" s="21"/>
      <c r="VOH246" s="21"/>
      <c r="VOI246" s="21"/>
      <c r="VOJ246" s="21"/>
      <c r="VOK246" s="21"/>
      <c r="VOL246" s="21"/>
      <c r="VOM246" s="21"/>
      <c r="VON246" s="21"/>
      <c r="VOO246" s="21"/>
      <c r="VOP246" s="21"/>
      <c r="VOQ246" s="21"/>
      <c r="VOR246" s="21"/>
      <c r="VOS246" s="21"/>
      <c r="VOT246" s="21"/>
      <c r="VOU246" s="21"/>
      <c r="VOV246" s="21"/>
      <c r="VOW246" s="21"/>
      <c r="VOX246" s="21"/>
      <c r="VOY246" s="21"/>
      <c r="VOZ246" s="21"/>
      <c r="VPA246" s="21"/>
      <c r="VPB246" s="21"/>
      <c r="VPC246" s="21"/>
      <c r="VPD246" s="21"/>
      <c r="VPE246" s="21"/>
      <c r="VPF246" s="21"/>
      <c r="VPG246" s="21"/>
      <c r="VPH246" s="21"/>
      <c r="VPI246" s="21"/>
      <c r="VPJ246" s="21"/>
      <c r="VPK246" s="21"/>
      <c r="VPL246" s="21"/>
      <c r="VPM246" s="21"/>
      <c r="VPN246" s="21"/>
      <c r="VPO246" s="21"/>
      <c r="VPP246" s="21"/>
      <c r="VPQ246" s="21"/>
      <c r="VPR246" s="21"/>
      <c r="VPS246" s="21"/>
      <c r="VPT246" s="21"/>
      <c r="VPU246" s="21"/>
      <c r="VPV246" s="21"/>
      <c r="VPW246" s="21"/>
      <c r="VPX246" s="21"/>
      <c r="VPY246" s="21"/>
      <c r="VPZ246" s="21"/>
      <c r="VQA246" s="21"/>
      <c r="VQB246" s="21"/>
      <c r="VQC246" s="21"/>
      <c r="VQD246" s="21"/>
      <c r="VQE246" s="21"/>
      <c r="VQF246" s="21"/>
      <c r="VQG246" s="21"/>
      <c r="VQH246" s="21"/>
      <c r="VQI246" s="21"/>
      <c r="VQJ246" s="21"/>
      <c r="VQK246" s="21"/>
      <c r="VQL246" s="21"/>
      <c r="VQM246" s="21"/>
      <c r="VQN246" s="21"/>
      <c r="VQO246" s="21"/>
      <c r="VQP246" s="21"/>
      <c r="VQQ246" s="21"/>
      <c r="VQR246" s="21"/>
      <c r="VQS246" s="21"/>
      <c r="VQT246" s="21"/>
      <c r="VQU246" s="21"/>
      <c r="VQV246" s="21"/>
      <c r="VQW246" s="21"/>
      <c r="VQX246" s="21"/>
      <c r="VQY246" s="21"/>
      <c r="VQZ246" s="21"/>
      <c r="VRA246" s="21"/>
      <c r="VRB246" s="21"/>
      <c r="VRC246" s="21"/>
      <c r="VRD246" s="21"/>
      <c r="VRE246" s="21"/>
      <c r="VRF246" s="21"/>
      <c r="VRG246" s="21"/>
      <c r="VRH246" s="21"/>
      <c r="VRI246" s="21"/>
      <c r="VRJ246" s="21"/>
      <c r="VRK246" s="21"/>
      <c r="VRL246" s="21"/>
      <c r="VRM246" s="21"/>
      <c r="VRN246" s="21"/>
      <c r="VRO246" s="21"/>
      <c r="VRP246" s="21"/>
      <c r="VRQ246" s="21"/>
      <c r="VRR246" s="21"/>
      <c r="VRS246" s="21"/>
      <c r="VRT246" s="21"/>
      <c r="VRU246" s="21"/>
      <c r="VRV246" s="21"/>
      <c r="VRW246" s="21"/>
      <c r="VRX246" s="21"/>
      <c r="VRY246" s="21"/>
      <c r="VRZ246" s="21"/>
      <c r="VSA246" s="21"/>
      <c r="VSB246" s="21"/>
      <c r="VSC246" s="21"/>
      <c r="VSD246" s="21"/>
      <c r="VSE246" s="21"/>
      <c r="VSF246" s="21"/>
      <c r="VSG246" s="21"/>
      <c r="VSH246" s="21"/>
      <c r="VSI246" s="21"/>
      <c r="VSJ246" s="21"/>
      <c r="VSK246" s="21"/>
      <c r="VSL246" s="21"/>
      <c r="VSM246" s="21"/>
      <c r="VSN246" s="21"/>
      <c r="VSO246" s="21"/>
      <c r="VSP246" s="21"/>
      <c r="VSQ246" s="21"/>
      <c r="VSR246" s="21"/>
      <c r="VSS246" s="21"/>
      <c r="VST246" s="21"/>
      <c r="VSU246" s="21"/>
      <c r="VSV246" s="21"/>
      <c r="VSW246" s="21"/>
      <c r="VSX246" s="21"/>
      <c r="VSY246" s="21"/>
      <c r="VSZ246" s="21"/>
      <c r="VTA246" s="21"/>
      <c r="VTB246" s="21"/>
      <c r="VTC246" s="21"/>
      <c r="VTD246" s="21"/>
      <c r="VTE246" s="21"/>
      <c r="VTF246" s="21"/>
      <c r="VTG246" s="21"/>
      <c r="VTH246" s="21"/>
      <c r="VTI246" s="21"/>
      <c r="VTJ246" s="21"/>
      <c r="VTK246" s="21"/>
      <c r="VTL246" s="21"/>
      <c r="VTM246" s="21"/>
      <c r="VTN246" s="21"/>
      <c r="VTO246" s="21"/>
      <c r="VTP246" s="21"/>
      <c r="VTQ246" s="21"/>
      <c r="VTR246" s="21"/>
      <c r="VTS246" s="21"/>
      <c r="VTT246" s="21"/>
      <c r="VTU246" s="21"/>
      <c r="VTV246" s="21"/>
      <c r="VTW246" s="21"/>
      <c r="VTX246" s="21"/>
      <c r="VTY246" s="21"/>
      <c r="VTZ246" s="21"/>
      <c r="VUA246" s="21"/>
      <c r="VUB246" s="21"/>
      <c r="VUC246" s="21"/>
      <c r="VUD246" s="21"/>
      <c r="VUE246" s="21"/>
      <c r="VUF246" s="21"/>
      <c r="VUG246" s="21"/>
      <c r="VUH246" s="21"/>
      <c r="VUI246" s="21"/>
      <c r="VUJ246" s="21"/>
      <c r="VUK246" s="21"/>
      <c r="VUL246" s="21"/>
      <c r="VUM246" s="21"/>
      <c r="VUN246" s="21"/>
      <c r="VUO246" s="21"/>
      <c r="VUP246" s="21"/>
      <c r="VUQ246" s="21"/>
      <c r="VUR246" s="21"/>
      <c r="VUS246" s="21"/>
      <c r="VUT246" s="21"/>
      <c r="VUU246" s="21"/>
      <c r="VUV246" s="21"/>
      <c r="VUW246" s="21"/>
      <c r="VUX246" s="21"/>
      <c r="VUY246" s="21"/>
      <c r="VUZ246" s="21"/>
      <c r="VVA246" s="21"/>
      <c r="VVB246" s="21"/>
      <c r="VVC246" s="21"/>
      <c r="VVD246" s="21"/>
      <c r="VVE246" s="21"/>
      <c r="VVF246" s="21"/>
      <c r="VVG246" s="21"/>
      <c r="VVH246" s="21"/>
      <c r="VVI246" s="21"/>
      <c r="VVJ246" s="21"/>
      <c r="VVK246" s="21"/>
      <c r="VVL246" s="21"/>
      <c r="VVM246" s="21"/>
      <c r="VVN246" s="21"/>
      <c r="VVO246" s="21"/>
      <c r="VVP246" s="21"/>
      <c r="VVQ246" s="21"/>
      <c r="VVR246" s="21"/>
      <c r="VVS246" s="21"/>
      <c r="VVT246" s="21"/>
      <c r="VVU246" s="21"/>
      <c r="VVV246" s="21"/>
      <c r="VVW246" s="21"/>
      <c r="VVX246" s="21"/>
      <c r="VVY246" s="21"/>
      <c r="VVZ246" s="21"/>
      <c r="VWA246" s="21"/>
      <c r="VWB246" s="21"/>
      <c r="VWC246" s="21"/>
      <c r="VWD246" s="21"/>
      <c r="VWE246" s="21"/>
      <c r="VWF246" s="21"/>
      <c r="VWG246" s="21"/>
      <c r="VWH246" s="21"/>
      <c r="VWI246" s="21"/>
      <c r="VWJ246" s="21"/>
      <c r="VWK246" s="21"/>
      <c r="VWL246" s="21"/>
      <c r="VWM246" s="21"/>
      <c r="VWN246" s="21"/>
      <c r="VWO246" s="21"/>
      <c r="VWP246" s="21"/>
      <c r="VWQ246" s="21"/>
      <c r="VWR246" s="21"/>
      <c r="VWS246" s="21"/>
      <c r="VWT246" s="21"/>
      <c r="VWU246" s="21"/>
      <c r="VWV246" s="21"/>
      <c r="VWW246" s="21"/>
      <c r="VWX246" s="21"/>
      <c r="VWY246" s="21"/>
      <c r="VWZ246" s="21"/>
      <c r="VXA246" s="21"/>
      <c r="VXB246" s="21"/>
      <c r="VXC246" s="21"/>
      <c r="VXD246" s="21"/>
      <c r="VXE246" s="21"/>
      <c r="VXF246" s="21"/>
      <c r="VXG246" s="21"/>
      <c r="VXH246" s="21"/>
      <c r="VXI246" s="21"/>
      <c r="VXJ246" s="21"/>
      <c r="VXK246" s="21"/>
      <c r="VXL246" s="21"/>
      <c r="VXM246" s="21"/>
      <c r="VXN246" s="21"/>
      <c r="VXO246" s="21"/>
      <c r="VXP246" s="21"/>
      <c r="VXQ246" s="21"/>
      <c r="VXR246" s="21"/>
      <c r="VXS246" s="21"/>
      <c r="VXT246" s="21"/>
      <c r="VXU246" s="21"/>
      <c r="VXV246" s="21"/>
      <c r="VXW246" s="21"/>
      <c r="VXX246" s="21"/>
      <c r="VXY246" s="21"/>
      <c r="VXZ246" s="21"/>
      <c r="VYA246" s="21"/>
      <c r="VYB246" s="21"/>
      <c r="VYC246" s="21"/>
      <c r="VYD246" s="21"/>
      <c r="VYE246" s="21"/>
      <c r="VYF246" s="21"/>
      <c r="VYG246" s="21"/>
      <c r="VYH246" s="21"/>
      <c r="VYI246" s="21"/>
      <c r="VYJ246" s="21"/>
      <c r="VYK246" s="21"/>
      <c r="VYL246" s="21"/>
      <c r="VYM246" s="21"/>
      <c r="VYN246" s="21"/>
      <c r="VYO246" s="21"/>
      <c r="VYP246" s="21"/>
      <c r="VYQ246" s="21"/>
      <c r="VYR246" s="21"/>
      <c r="VYS246" s="21"/>
      <c r="VYT246" s="21"/>
      <c r="VYU246" s="21"/>
      <c r="VYV246" s="21"/>
      <c r="VYW246" s="21"/>
      <c r="VYX246" s="21"/>
      <c r="VYY246" s="21"/>
      <c r="VYZ246" s="21"/>
      <c r="VZA246" s="21"/>
      <c r="VZB246" s="21"/>
      <c r="VZC246" s="21"/>
      <c r="VZD246" s="21"/>
      <c r="VZE246" s="21"/>
      <c r="VZF246" s="21"/>
      <c r="VZG246" s="21"/>
      <c r="VZH246" s="21"/>
      <c r="VZI246" s="21"/>
      <c r="VZJ246" s="21"/>
      <c r="VZK246" s="21"/>
      <c r="VZL246" s="21"/>
      <c r="VZM246" s="21"/>
      <c r="VZN246" s="21"/>
      <c r="VZO246" s="21"/>
      <c r="VZP246" s="21"/>
      <c r="VZQ246" s="21"/>
      <c r="VZR246" s="21"/>
      <c r="VZS246" s="21"/>
      <c r="VZT246" s="21"/>
      <c r="VZU246" s="21"/>
      <c r="VZV246" s="21"/>
      <c r="VZW246" s="21"/>
      <c r="VZX246" s="21"/>
      <c r="VZY246" s="21"/>
      <c r="VZZ246" s="21"/>
      <c r="WAA246" s="21"/>
      <c r="WAB246" s="21"/>
      <c r="WAC246" s="21"/>
      <c r="WAD246" s="21"/>
      <c r="WAE246" s="21"/>
      <c r="WAF246" s="21"/>
      <c r="WAG246" s="21"/>
      <c r="WAH246" s="21"/>
      <c r="WAI246" s="21"/>
      <c r="WAJ246" s="21"/>
      <c r="WAK246" s="21"/>
      <c r="WAL246" s="21"/>
      <c r="WAM246" s="21"/>
      <c r="WAN246" s="21"/>
      <c r="WAO246" s="21"/>
      <c r="WAP246" s="21"/>
      <c r="WAQ246" s="21"/>
      <c r="WAR246" s="21"/>
      <c r="WAS246" s="21"/>
      <c r="WAT246" s="21"/>
      <c r="WAU246" s="21"/>
      <c r="WAV246" s="21"/>
      <c r="WAW246" s="21"/>
      <c r="WAX246" s="21"/>
      <c r="WAY246" s="21"/>
      <c r="WAZ246" s="21"/>
      <c r="WBA246" s="21"/>
      <c r="WBB246" s="21"/>
      <c r="WBC246" s="21"/>
      <c r="WBD246" s="21"/>
      <c r="WBE246" s="21"/>
      <c r="WBF246" s="21"/>
      <c r="WBG246" s="21"/>
      <c r="WBH246" s="21"/>
      <c r="WBI246" s="21"/>
      <c r="WBJ246" s="21"/>
      <c r="WBK246" s="21"/>
      <c r="WBL246" s="21"/>
      <c r="WBM246" s="21"/>
      <c r="WBN246" s="21"/>
      <c r="WBO246" s="21"/>
      <c r="WBP246" s="21"/>
      <c r="WBQ246" s="21"/>
      <c r="WBR246" s="21"/>
      <c r="WBS246" s="21"/>
      <c r="WBT246" s="21"/>
      <c r="WBU246" s="21"/>
      <c r="WBV246" s="21"/>
      <c r="WBW246" s="21"/>
      <c r="WBX246" s="21"/>
      <c r="WBY246" s="21"/>
      <c r="WBZ246" s="21"/>
      <c r="WCA246" s="21"/>
      <c r="WCB246" s="21"/>
      <c r="WCC246" s="21"/>
      <c r="WCD246" s="21"/>
      <c r="WCE246" s="21"/>
      <c r="WCF246" s="21"/>
      <c r="WCG246" s="21"/>
      <c r="WCH246" s="21"/>
      <c r="WCI246" s="21"/>
      <c r="WCJ246" s="21"/>
      <c r="WCK246" s="21"/>
      <c r="WCL246" s="21"/>
      <c r="WCM246" s="21"/>
      <c r="WCN246" s="21"/>
      <c r="WCO246" s="21"/>
      <c r="WCP246" s="21"/>
      <c r="WCQ246" s="21"/>
      <c r="WCR246" s="21"/>
      <c r="WCS246" s="21"/>
      <c r="WCT246" s="21"/>
      <c r="WCU246" s="21"/>
      <c r="WCV246" s="21"/>
      <c r="WCW246" s="21"/>
      <c r="WCX246" s="21"/>
      <c r="WCY246" s="21"/>
      <c r="WCZ246" s="21"/>
      <c r="WDA246" s="21"/>
      <c r="WDB246" s="21"/>
      <c r="WDC246" s="21"/>
      <c r="WDD246" s="21"/>
      <c r="WDE246" s="21"/>
      <c r="WDF246" s="21"/>
      <c r="WDG246" s="21"/>
      <c r="WDH246" s="21"/>
      <c r="WDI246" s="21"/>
      <c r="WDJ246" s="21"/>
      <c r="WDK246" s="21"/>
      <c r="WDL246" s="21"/>
      <c r="WDM246" s="21"/>
      <c r="WDN246" s="21"/>
      <c r="WDO246" s="21"/>
      <c r="WDP246" s="21"/>
      <c r="WDQ246" s="21"/>
      <c r="WDR246" s="21"/>
      <c r="WDS246" s="21"/>
      <c r="WDT246" s="21"/>
      <c r="WDU246" s="21"/>
      <c r="WDV246" s="21"/>
      <c r="WDW246" s="21"/>
      <c r="WDX246" s="21"/>
      <c r="WDY246" s="21"/>
      <c r="WDZ246" s="21"/>
      <c r="WEA246" s="21"/>
      <c r="WEB246" s="21"/>
      <c r="WEC246" s="21"/>
      <c r="WED246" s="21"/>
      <c r="WEE246" s="21"/>
      <c r="WEF246" s="21"/>
      <c r="WEG246" s="21"/>
      <c r="WEH246" s="21"/>
      <c r="WEI246" s="21"/>
      <c r="WEJ246" s="21"/>
      <c r="WEK246" s="21"/>
      <c r="WEL246" s="21"/>
      <c r="WEM246" s="21"/>
      <c r="WEN246" s="21"/>
      <c r="WEO246" s="21"/>
      <c r="WEP246" s="21"/>
      <c r="WEQ246" s="21"/>
      <c r="WER246" s="21"/>
      <c r="WES246" s="21"/>
      <c r="WET246" s="21"/>
      <c r="WEU246" s="21"/>
      <c r="WEV246" s="21"/>
      <c r="WEW246" s="21"/>
      <c r="WEX246" s="21"/>
      <c r="WEY246" s="21"/>
      <c r="WEZ246" s="21"/>
      <c r="WFA246" s="21"/>
      <c r="WFB246" s="21"/>
      <c r="WFC246" s="21"/>
      <c r="WFD246" s="21"/>
      <c r="WFE246" s="21"/>
      <c r="WFF246" s="21"/>
      <c r="WFG246" s="21"/>
      <c r="WFH246" s="21"/>
      <c r="WFI246" s="21"/>
      <c r="WFJ246" s="21"/>
      <c r="WFK246" s="21"/>
      <c r="WFL246" s="21"/>
      <c r="WFM246" s="21"/>
      <c r="WFN246" s="21"/>
      <c r="WFO246" s="21"/>
      <c r="WFP246" s="21"/>
      <c r="WFQ246" s="21"/>
      <c r="WFR246" s="21"/>
      <c r="WFS246" s="21"/>
      <c r="WFT246" s="21"/>
      <c r="WFU246" s="21"/>
      <c r="WFV246" s="21"/>
      <c r="WFW246" s="21"/>
      <c r="WFX246" s="21"/>
      <c r="WFY246" s="21"/>
      <c r="WFZ246" s="21"/>
      <c r="WGA246" s="21"/>
      <c r="WGB246" s="21"/>
      <c r="WGC246" s="21"/>
      <c r="WGD246" s="21"/>
      <c r="WGE246" s="21"/>
      <c r="WGF246" s="21"/>
      <c r="WGG246" s="21"/>
      <c r="WGH246" s="21"/>
      <c r="WGI246" s="21"/>
      <c r="WGJ246" s="21"/>
      <c r="WGK246" s="21"/>
      <c r="WGL246" s="21"/>
      <c r="WGM246" s="21"/>
      <c r="WGN246" s="21"/>
      <c r="WGO246" s="21"/>
      <c r="WGP246" s="21"/>
      <c r="WGQ246" s="21"/>
      <c r="WGR246" s="21"/>
      <c r="WGS246" s="21"/>
      <c r="WGT246" s="21"/>
      <c r="WGU246" s="21"/>
      <c r="WGV246" s="21"/>
      <c r="WGW246" s="21"/>
      <c r="WGX246" s="21"/>
      <c r="WGY246" s="21"/>
      <c r="WGZ246" s="21"/>
      <c r="WHA246" s="21"/>
      <c r="WHB246" s="21"/>
      <c r="WHC246" s="21"/>
      <c r="WHD246" s="21"/>
      <c r="WHE246" s="21"/>
      <c r="WHF246" s="21"/>
      <c r="WHG246" s="21"/>
      <c r="WHH246" s="21"/>
      <c r="WHI246" s="21"/>
      <c r="WHJ246" s="21"/>
      <c r="WHK246" s="21"/>
      <c r="WHL246" s="21"/>
      <c r="WHM246" s="21"/>
      <c r="WHN246" s="21"/>
      <c r="WHO246" s="21"/>
      <c r="WHP246" s="21"/>
      <c r="WHQ246" s="21"/>
      <c r="WHR246" s="21"/>
      <c r="WHS246" s="21"/>
      <c r="WHT246" s="21"/>
      <c r="WHU246" s="21"/>
      <c r="WHV246" s="21"/>
      <c r="WHW246" s="21"/>
      <c r="WHX246" s="21"/>
      <c r="WHY246" s="21"/>
      <c r="WHZ246" s="21"/>
      <c r="WIA246" s="21"/>
      <c r="WIB246" s="21"/>
      <c r="WIC246" s="21"/>
      <c r="WID246" s="21"/>
      <c r="WIE246" s="21"/>
      <c r="WIF246" s="21"/>
      <c r="WIG246" s="21"/>
      <c r="WIH246" s="21"/>
      <c r="WII246" s="21"/>
      <c r="WIJ246" s="21"/>
      <c r="WIK246" s="21"/>
      <c r="WIL246" s="21"/>
      <c r="WIM246" s="21"/>
      <c r="WIN246" s="21"/>
      <c r="WIO246" s="21"/>
      <c r="WIP246" s="21"/>
      <c r="WIQ246" s="21"/>
      <c r="WIR246" s="21"/>
      <c r="WIS246" s="21"/>
      <c r="WIT246" s="21"/>
      <c r="WIU246" s="21"/>
      <c r="WIV246" s="21"/>
      <c r="WIW246" s="21"/>
      <c r="WIX246" s="21"/>
      <c r="WIY246" s="21"/>
      <c r="WIZ246" s="21"/>
      <c r="WJA246" s="21"/>
      <c r="WJB246" s="21"/>
      <c r="WJC246" s="21"/>
      <c r="WJD246" s="21"/>
      <c r="WJE246" s="21"/>
      <c r="WJF246" s="21"/>
      <c r="WJG246" s="21"/>
      <c r="WJH246" s="21"/>
      <c r="WJI246" s="21"/>
      <c r="WJJ246" s="21"/>
      <c r="WJK246" s="21"/>
      <c r="WJL246" s="21"/>
      <c r="WJM246" s="21"/>
      <c r="WJN246" s="21"/>
      <c r="WJO246" s="21"/>
      <c r="WJP246" s="21"/>
      <c r="WJQ246" s="21"/>
      <c r="WJR246" s="21"/>
      <c r="WJS246" s="21"/>
      <c r="WJT246" s="21"/>
      <c r="WJU246" s="21"/>
      <c r="WJV246" s="21"/>
      <c r="WJW246" s="21"/>
      <c r="WJX246" s="21"/>
      <c r="WJY246" s="21"/>
      <c r="WJZ246" s="21"/>
      <c r="WKA246" s="21"/>
      <c r="WKB246" s="21"/>
      <c r="WKC246" s="21"/>
      <c r="WKD246" s="21"/>
      <c r="WKE246" s="21"/>
      <c r="WKF246" s="21"/>
      <c r="WKG246" s="21"/>
      <c r="WKH246" s="21"/>
      <c r="WKI246" s="21"/>
      <c r="WKJ246" s="21"/>
      <c r="WKK246" s="21"/>
      <c r="WKL246" s="21"/>
      <c r="WKM246" s="21"/>
      <c r="WKN246" s="21"/>
      <c r="WKO246" s="21"/>
      <c r="WKP246" s="21"/>
      <c r="WKQ246" s="21"/>
      <c r="WKR246" s="21"/>
      <c r="WKS246" s="21"/>
      <c r="WKT246" s="21"/>
      <c r="WKU246" s="21"/>
      <c r="WKV246" s="21"/>
      <c r="WKW246" s="21"/>
      <c r="WKX246" s="21"/>
      <c r="WKY246" s="21"/>
      <c r="WKZ246" s="21"/>
      <c r="WLA246" s="21"/>
      <c r="WLB246" s="21"/>
      <c r="WLC246" s="21"/>
      <c r="WLD246" s="21"/>
      <c r="WLE246" s="21"/>
      <c r="WLF246" s="21"/>
      <c r="WLG246" s="21"/>
      <c r="WLH246" s="21"/>
      <c r="WLI246" s="21"/>
      <c r="WLJ246" s="21"/>
      <c r="WLK246" s="21"/>
      <c r="WLL246" s="21"/>
      <c r="WLM246" s="21"/>
      <c r="WLN246" s="21"/>
      <c r="WLO246" s="21"/>
      <c r="WLP246" s="21"/>
      <c r="WLQ246" s="21"/>
      <c r="WLR246" s="21"/>
      <c r="WLS246" s="21"/>
      <c r="WLT246" s="21"/>
      <c r="WLU246" s="21"/>
      <c r="WLV246" s="21"/>
      <c r="WLW246" s="21"/>
      <c r="WLX246" s="21"/>
      <c r="WLY246" s="21"/>
      <c r="WLZ246" s="21"/>
      <c r="WMA246" s="21"/>
      <c r="WMB246" s="21"/>
      <c r="WMC246" s="21"/>
      <c r="WMD246" s="21"/>
      <c r="WME246" s="21"/>
      <c r="WMF246" s="21"/>
      <c r="WMG246" s="21"/>
      <c r="WMH246" s="21"/>
      <c r="WMI246" s="21"/>
      <c r="WMJ246" s="21"/>
      <c r="WMK246" s="21"/>
      <c r="WML246" s="21"/>
      <c r="WMM246" s="21"/>
      <c r="WMN246" s="21"/>
      <c r="WMO246" s="21"/>
      <c r="WMP246" s="21"/>
      <c r="WMQ246" s="21"/>
      <c r="WMR246" s="21"/>
      <c r="WMS246" s="21"/>
      <c r="WMT246" s="21"/>
      <c r="WMU246" s="21"/>
      <c r="WMV246" s="21"/>
      <c r="WMW246" s="21"/>
      <c r="WMX246" s="21"/>
      <c r="WMY246" s="21"/>
      <c r="WMZ246" s="21"/>
      <c r="WNA246" s="21"/>
      <c r="WNB246" s="21"/>
      <c r="WNC246" s="21"/>
      <c r="WND246" s="21"/>
      <c r="WNE246" s="21"/>
      <c r="WNF246" s="21"/>
      <c r="WNG246" s="21"/>
      <c r="WNH246" s="21"/>
      <c r="WNI246" s="21"/>
      <c r="WNJ246" s="21"/>
      <c r="WNK246" s="21"/>
      <c r="WNL246" s="21"/>
      <c r="WNM246" s="21"/>
      <c r="WNN246" s="21"/>
      <c r="WNO246" s="21"/>
      <c r="WNP246" s="21"/>
      <c r="WNQ246" s="21"/>
      <c r="WNR246" s="21"/>
      <c r="WNS246" s="21"/>
      <c r="WNT246" s="21"/>
      <c r="WNU246" s="21"/>
      <c r="WNV246" s="21"/>
      <c r="WNW246" s="21"/>
      <c r="WNX246" s="21"/>
      <c r="WNY246" s="21"/>
      <c r="WNZ246" s="21"/>
      <c r="WOA246" s="21"/>
      <c r="WOB246" s="21"/>
      <c r="WOC246" s="21"/>
      <c r="WOD246" s="21"/>
      <c r="WOE246" s="21"/>
      <c r="WOF246" s="21"/>
      <c r="WOG246" s="21"/>
      <c r="WOH246" s="21"/>
      <c r="WOI246" s="21"/>
      <c r="WOJ246" s="21"/>
      <c r="WOK246" s="21"/>
      <c r="WOL246" s="21"/>
      <c r="WOM246" s="21"/>
      <c r="WON246" s="21"/>
      <c r="WOO246" s="21"/>
      <c r="WOP246" s="21"/>
      <c r="WOQ246" s="21"/>
      <c r="WOR246" s="21"/>
      <c r="WOS246" s="21"/>
      <c r="WOT246" s="21"/>
      <c r="WOU246" s="21"/>
      <c r="WOV246" s="21"/>
      <c r="WOW246" s="21"/>
      <c r="WOX246" s="21"/>
      <c r="WOY246" s="21"/>
      <c r="WOZ246" s="21"/>
      <c r="WPA246" s="21"/>
      <c r="WPB246" s="21"/>
      <c r="WPC246" s="21"/>
      <c r="WPD246" s="21"/>
      <c r="WPE246" s="21"/>
      <c r="WPF246" s="21"/>
      <c r="WPG246" s="21"/>
      <c r="WPH246" s="21"/>
      <c r="WPI246" s="21"/>
      <c r="WPJ246" s="21"/>
      <c r="WPK246" s="21"/>
      <c r="WPL246" s="21"/>
      <c r="WPM246" s="21"/>
      <c r="WPN246" s="21"/>
      <c r="WPO246" s="21"/>
      <c r="WPP246" s="21"/>
      <c r="WPQ246" s="21"/>
      <c r="WPR246" s="21"/>
      <c r="WPS246" s="21"/>
      <c r="WPT246" s="21"/>
      <c r="WPU246" s="21"/>
      <c r="WPV246" s="21"/>
      <c r="WPW246" s="21"/>
      <c r="WPX246" s="21"/>
      <c r="WPY246" s="21"/>
      <c r="WPZ246" s="21"/>
      <c r="WQA246" s="21"/>
      <c r="WQB246" s="21"/>
      <c r="WQC246" s="21"/>
      <c r="WQD246" s="21"/>
      <c r="WQE246" s="21"/>
      <c r="WQF246" s="21"/>
      <c r="WQG246" s="21"/>
      <c r="WQH246" s="21"/>
      <c r="WQI246" s="21"/>
      <c r="WQJ246" s="21"/>
      <c r="WQK246" s="21"/>
      <c r="WQL246" s="21"/>
      <c r="WQM246" s="21"/>
      <c r="WQN246" s="21"/>
      <c r="WQO246" s="21"/>
      <c r="WQP246" s="21"/>
      <c r="WQQ246" s="21"/>
      <c r="WQR246" s="21"/>
      <c r="WQS246" s="21"/>
      <c r="WQT246" s="21"/>
      <c r="WQU246" s="21"/>
      <c r="WQV246" s="21"/>
      <c r="WQW246" s="21"/>
      <c r="WQX246" s="21"/>
      <c r="WQY246" s="21"/>
      <c r="WQZ246" s="21"/>
      <c r="WRA246" s="21"/>
      <c r="WRB246" s="21"/>
      <c r="WRC246" s="21"/>
      <c r="WRD246" s="21"/>
      <c r="WRE246" s="21"/>
      <c r="WRF246" s="21"/>
      <c r="WRG246" s="21"/>
      <c r="WRH246" s="21"/>
      <c r="WRI246" s="21"/>
      <c r="WRJ246" s="21"/>
      <c r="WRK246" s="21"/>
      <c r="WRL246" s="21"/>
      <c r="WRM246" s="21"/>
      <c r="WRN246" s="21"/>
      <c r="WRO246" s="21"/>
      <c r="WRP246" s="21"/>
      <c r="WRQ246" s="21"/>
      <c r="WRR246" s="21"/>
      <c r="WRS246" s="21"/>
      <c r="WRT246" s="21"/>
      <c r="WRU246" s="21"/>
      <c r="WRV246" s="21"/>
      <c r="WRW246" s="21"/>
      <c r="WRX246" s="21"/>
      <c r="WRY246" s="21"/>
      <c r="WRZ246" s="21"/>
      <c r="WSA246" s="21"/>
      <c r="WSB246" s="21"/>
      <c r="WSC246" s="21"/>
      <c r="WSD246" s="21"/>
      <c r="WSE246" s="21"/>
      <c r="WSF246" s="21"/>
      <c r="WSG246" s="21"/>
      <c r="WSH246" s="21"/>
      <c r="WSI246" s="21"/>
      <c r="WSJ246" s="21"/>
      <c r="WSK246" s="21"/>
      <c r="WSL246" s="21"/>
      <c r="WSM246" s="21"/>
      <c r="WSN246" s="21"/>
      <c r="WSO246" s="21"/>
      <c r="WSP246" s="21"/>
      <c r="WSQ246" s="21"/>
      <c r="WSR246" s="21"/>
      <c r="WSS246" s="21"/>
      <c r="WST246" s="21"/>
      <c r="WSU246" s="21"/>
      <c r="WSV246" s="21"/>
      <c r="WSW246" s="21"/>
      <c r="WSX246" s="21"/>
      <c r="WSY246" s="21"/>
      <c r="WSZ246" s="21"/>
      <c r="WTA246" s="21"/>
      <c r="WTB246" s="21"/>
      <c r="WTC246" s="21"/>
      <c r="WTD246" s="21"/>
      <c r="WTE246" s="21"/>
      <c r="WTF246" s="21"/>
      <c r="WTG246" s="21"/>
      <c r="WTH246" s="21"/>
      <c r="WTI246" s="21"/>
      <c r="WTJ246" s="21"/>
      <c r="WTK246" s="21"/>
      <c r="WTL246" s="21"/>
      <c r="WTM246" s="21"/>
      <c r="WTN246" s="21"/>
      <c r="WTO246" s="21"/>
      <c r="WTP246" s="21"/>
      <c r="WTQ246" s="21"/>
      <c r="WTR246" s="21"/>
      <c r="WTS246" s="21"/>
      <c r="WTT246" s="21"/>
      <c r="WTU246" s="21"/>
      <c r="WTV246" s="21"/>
      <c r="WTW246" s="21"/>
      <c r="WTX246" s="21"/>
      <c r="WTY246" s="21"/>
      <c r="WTZ246" s="21"/>
      <c r="WUA246" s="21"/>
      <c r="WUB246" s="21"/>
      <c r="WUC246" s="21"/>
      <c r="WUD246" s="21"/>
      <c r="WUE246" s="21"/>
      <c r="WUF246" s="21"/>
      <c r="WUG246" s="21"/>
      <c r="WUH246" s="21"/>
      <c r="WUI246" s="21"/>
      <c r="WUJ246" s="21"/>
      <c r="WUK246" s="21"/>
      <c r="WUL246" s="21"/>
      <c r="WUM246" s="21"/>
      <c r="WUN246" s="21"/>
      <c r="WUO246" s="21"/>
      <c r="WUP246" s="21"/>
      <c r="WUQ246" s="21"/>
      <c r="WUR246" s="21"/>
      <c r="WUS246" s="21"/>
      <c r="WUT246" s="21"/>
      <c r="WUU246" s="21"/>
      <c r="WUV246" s="21"/>
      <c r="WUW246" s="21"/>
      <c r="WUX246" s="21"/>
      <c r="WUY246" s="21"/>
      <c r="WUZ246" s="21"/>
      <c r="WVA246" s="21"/>
      <c r="WVB246" s="21"/>
      <c r="WVC246" s="21"/>
      <c r="WVD246" s="21"/>
      <c r="WVE246" s="21"/>
      <c r="WVF246" s="21"/>
      <c r="WVG246" s="21"/>
      <c r="WVH246" s="21"/>
      <c r="WVI246" s="21"/>
      <c r="WVJ246" s="21"/>
      <c r="WVK246" s="21"/>
      <c r="WVL246" s="21"/>
      <c r="WVM246" s="21"/>
      <c r="WVN246" s="21"/>
      <c r="WVO246" s="21"/>
      <c r="WVP246" s="21"/>
      <c r="WVQ246" s="21"/>
      <c r="WVR246" s="21"/>
      <c r="WVS246" s="21"/>
      <c r="WVT246" s="21"/>
      <c r="WVU246" s="21"/>
      <c r="WVV246" s="21"/>
      <c r="WVW246" s="21"/>
      <c r="WVX246" s="21"/>
      <c r="WVY246" s="21"/>
      <c r="WVZ246" s="21"/>
      <c r="WWA246" s="21"/>
      <c r="WWB246" s="21"/>
      <c r="WWC246" s="21"/>
      <c r="WWD246" s="21"/>
      <c r="WWE246" s="21"/>
      <c r="WWF246" s="21"/>
      <c r="WWG246" s="21"/>
      <c r="WWH246" s="21"/>
      <c r="WWI246" s="21"/>
      <c r="WWJ246" s="21"/>
      <c r="WWK246" s="21"/>
      <c r="WWL246" s="21"/>
      <c r="WWM246" s="21"/>
      <c r="WWN246" s="21"/>
      <c r="WWO246" s="21"/>
      <c r="WWP246" s="21"/>
      <c r="WWQ246" s="21"/>
      <c r="WWR246" s="21"/>
      <c r="WWS246" s="21"/>
      <c r="WWT246" s="21"/>
      <c r="WWU246" s="21"/>
      <c r="WWV246" s="21"/>
      <c r="WWW246" s="21"/>
      <c r="WWX246" s="21"/>
      <c r="WWY246" s="21"/>
      <c r="WWZ246" s="21"/>
      <c r="WXA246" s="21"/>
      <c r="WXB246" s="21"/>
      <c r="WXC246" s="21"/>
      <c r="WXD246" s="21"/>
      <c r="WXE246" s="21"/>
      <c r="WXF246" s="21"/>
      <c r="WXG246" s="21"/>
      <c r="WXH246" s="21"/>
      <c r="WXI246" s="21"/>
      <c r="WXJ246" s="21"/>
      <c r="WXK246" s="21"/>
      <c r="WXL246" s="21"/>
      <c r="WXM246" s="21"/>
      <c r="WXN246" s="21"/>
      <c r="WXO246" s="21"/>
      <c r="WXP246" s="21"/>
      <c r="WXQ246" s="21"/>
      <c r="WXR246" s="21"/>
      <c r="WXS246" s="21"/>
      <c r="WXT246" s="21"/>
      <c r="WXU246" s="21"/>
      <c r="WXV246" s="21"/>
      <c r="WXW246" s="21"/>
      <c r="WXX246" s="21"/>
      <c r="WXY246" s="21"/>
      <c r="WXZ246" s="21"/>
      <c r="WYA246" s="21"/>
      <c r="WYB246" s="21"/>
      <c r="WYC246" s="21"/>
      <c r="WYD246" s="21"/>
      <c r="WYE246" s="21"/>
      <c r="WYF246" s="21"/>
      <c r="WYG246" s="21"/>
      <c r="WYH246" s="21"/>
      <c r="WYI246" s="21"/>
      <c r="WYJ246" s="21"/>
      <c r="WYK246" s="21"/>
      <c r="WYL246" s="21"/>
      <c r="WYM246" s="21"/>
      <c r="WYN246" s="21"/>
      <c r="WYO246" s="21"/>
      <c r="WYP246" s="21"/>
      <c r="WYQ246" s="21"/>
      <c r="WYR246" s="21"/>
      <c r="WYS246" s="21"/>
      <c r="WYT246" s="21"/>
      <c r="WYU246" s="21"/>
      <c r="WYV246" s="21"/>
      <c r="WYW246" s="21"/>
      <c r="WYX246" s="21"/>
      <c r="WYY246" s="21"/>
      <c r="WYZ246" s="21"/>
      <c r="WZA246" s="21"/>
      <c r="WZB246" s="21"/>
      <c r="WZC246" s="21"/>
      <c r="WZD246" s="21"/>
      <c r="WZE246" s="21"/>
      <c r="WZF246" s="21"/>
      <c r="WZG246" s="21"/>
      <c r="WZH246" s="21"/>
      <c r="WZI246" s="21"/>
      <c r="WZJ246" s="21"/>
      <c r="WZK246" s="21"/>
      <c r="WZL246" s="21"/>
      <c r="WZM246" s="21"/>
      <c r="WZN246" s="21"/>
      <c r="WZO246" s="21"/>
      <c r="WZP246" s="21"/>
      <c r="WZQ246" s="21"/>
      <c r="WZR246" s="21"/>
      <c r="WZS246" s="21"/>
      <c r="WZT246" s="21"/>
      <c r="WZU246" s="21"/>
      <c r="WZV246" s="21"/>
      <c r="WZW246" s="21"/>
      <c r="WZX246" s="21"/>
      <c r="WZY246" s="21"/>
      <c r="WZZ246" s="21"/>
      <c r="XAA246" s="21"/>
      <c r="XAB246" s="21"/>
      <c r="XAC246" s="21"/>
      <c r="XAD246" s="21"/>
      <c r="XAE246" s="21"/>
      <c r="XAF246" s="21"/>
      <c r="XAG246" s="21"/>
      <c r="XAH246" s="21"/>
      <c r="XAI246" s="21"/>
      <c r="XAJ246" s="21"/>
      <c r="XAK246" s="21"/>
      <c r="XAL246" s="21"/>
      <c r="XAM246" s="21"/>
      <c r="XAN246" s="21"/>
      <c r="XAO246" s="21"/>
      <c r="XAP246" s="21"/>
      <c r="XAQ246" s="21"/>
      <c r="XAR246" s="21"/>
      <c r="XAS246" s="21"/>
      <c r="XAT246" s="21"/>
      <c r="XAU246" s="21"/>
      <c r="XAV246" s="21"/>
      <c r="XAW246" s="21"/>
      <c r="XAX246" s="21"/>
      <c r="XAY246" s="21"/>
      <c r="XAZ246" s="21"/>
      <c r="XBA246" s="21"/>
      <c r="XBB246" s="21"/>
      <c r="XBC246" s="21"/>
      <c r="XBD246" s="21"/>
      <c r="XBE246" s="21"/>
      <c r="XBF246" s="21"/>
      <c r="XBG246" s="21"/>
      <c r="XBH246" s="21"/>
      <c r="XBI246" s="21"/>
      <c r="XBJ246" s="21"/>
      <c r="XBK246" s="21"/>
      <c r="XBL246" s="21"/>
      <c r="XBM246" s="21"/>
      <c r="XBN246" s="21"/>
      <c r="XBO246" s="21"/>
      <c r="XBP246" s="21"/>
      <c r="XBQ246" s="21"/>
      <c r="XBR246" s="21"/>
      <c r="XBS246" s="21"/>
      <c r="XBT246" s="21"/>
      <c r="XBU246" s="21"/>
      <c r="XBV246" s="21"/>
      <c r="XBW246" s="21"/>
      <c r="XBX246" s="21"/>
      <c r="XBY246" s="21"/>
      <c r="XBZ246" s="21"/>
      <c r="XCA246" s="21"/>
      <c r="XCB246" s="21"/>
      <c r="XCC246" s="21"/>
      <c r="XCD246" s="21"/>
      <c r="XCE246" s="21"/>
      <c r="XCF246" s="21"/>
      <c r="XCG246" s="21"/>
      <c r="XCH246" s="21"/>
      <c r="XCI246" s="21"/>
      <c r="XCJ246" s="21"/>
      <c r="XCK246" s="21"/>
      <c r="XCL246" s="21"/>
      <c r="XCM246" s="21"/>
      <c r="XCN246" s="21"/>
      <c r="XCO246" s="21"/>
      <c r="XCP246" s="21"/>
      <c r="XCQ246" s="21"/>
      <c r="XCR246" s="21"/>
      <c r="XCS246" s="21"/>
      <c r="XCT246" s="21"/>
      <c r="XCU246" s="21"/>
      <c r="XCV246" s="21"/>
      <c r="XCW246" s="21"/>
      <c r="XCX246" s="21"/>
      <c r="XCY246" s="21"/>
      <c r="XCZ246" s="21"/>
      <c r="XDA246" s="21"/>
      <c r="XDB246" s="21"/>
      <c r="XDC246" s="21"/>
      <c r="XDD246" s="21"/>
      <c r="XDE246" s="21"/>
      <c r="XDF246" s="21"/>
      <c r="XDG246" s="21"/>
      <c r="XDH246" s="21"/>
      <c r="XDI246" s="21"/>
      <c r="XDJ246" s="21"/>
      <c r="XDK246" s="21"/>
      <c r="XDL246" s="21"/>
      <c r="XDM246" s="21"/>
      <c r="XDN246" s="21"/>
      <c r="XDO246" s="21"/>
      <c r="XDP246" s="21"/>
      <c r="XDQ246" s="21"/>
      <c r="XDR246" s="21"/>
      <c r="XDS246" s="21"/>
      <c r="XDT246" s="21"/>
      <c r="XDU246" s="21"/>
      <c r="XDV246" s="21"/>
      <c r="XDW246" s="21"/>
      <c r="XDX246" s="21"/>
      <c r="XDY246" s="21"/>
      <c r="XDZ246" s="21"/>
      <c r="XEA246" s="21"/>
      <c r="XEB246" s="21"/>
      <c r="XEC246" s="21"/>
      <c r="XED246" s="21"/>
      <c r="XEE246" s="21"/>
      <c r="XEF246" s="21"/>
      <c r="XEG246" s="21"/>
      <c r="XEH246" s="21"/>
      <c r="XEI246" s="21"/>
      <c r="XEJ246" s="21"/>
      <c r="XEK246" s="21"/>
      <c r="XEL246" s="21"/>
      <c r="XEM246" s="21"/>
      <c r="XEN246" s="21"/>
      <c r="XEO246" s="21"/>
      <c r="XEP246" s="21"/>
      <c r="XEQ246" s="21"/>
      <c r="XER246" s="21"/>
      <c r="XES246" s="21"/>
      <c r="XET246" s="21"/>
      <c r="XEU246" s="21"/>
      <c r="XEV246" s="21"/>
      <c r="XEW246" s="21"/>
      <c r="XEX246" s="21"/>
      <c r="XEY246" s="21"/>
      <c r="XEZ246" s="21"/>
      <c r="XFA246" s="21"/>
      <c r="XFB246" s="21"/>
      <c r="XFC246" s="21"/>
      <c r="XFD246" s="21"/>
    </row>
    <row r="247" spans="1:16384">
      <c r="A247" s="21">
        <v>459</v>
      </c>
      <c r="B247" s="24" t="s">
        <v>2359</v>
      </c>
      <c r="C247" s="21" t="s">
        <v>2567</v>
      </c>
      <c r="D247" s="24" t="s">
        <v>2585</v>
      </c>
      <c r="E247" s="21" t="s">
        <v>2360</v>
      </c>
      <c r="F247" s="24" t="s">
        <v>2550</v>
      </c>
      <c r="G247" s="24" t="s">
        <v>2657</v>
      </c>
      <c r="H247" s="24" t="s">
        <v>2735</v>
      </c>
      <c r="I247" s="21">
        <v>2018</v>
      </c>
      <c r="J247" s="21" t="s">
        <v>2559</v>
      </c>
      <c r="K247" s="21" t="s">
        <v>2559</v>
      </c>
      <c r="M247" s="21">
        <v>1</v>
      </c>
      <c r="N247" s="21" t="s">
        <v>2552</v>
      </c>
      <c r="O247" s="24" t="s">
        <v>2749</v>
      </c>
      <c r="P247" s="24" t="s">
        <v>2569</v>
      </c>
      <c r="Q247" s="21" t="s">
        <v>2559</v>
      </c>
      <c r="R247" s="21" t="s">
        <v>2559</v>
      </c>
      <c r="S247" s="21" t="s">
        <v>2559</v>
      </c>
      <c r="T247" s="21" t="s">
        <v>2559</v>
      </c>
      <c r="U247" s="21" t="s">
        <v>2559</v>
      </c>
      <c r="V247" s="21" t="s">
        <v>2552</v>
      </c>
      <c r="W247" s="24" t="s">
        <v>2791</v>
      </c>
      <c r="X247" s="21" t="s">
        <v>2738</v>
      </c>
      <c r="Y247" s="24" t="s">
        <v>2741</v>
      </c>
      <c r="Z247" s="21" t="s">
        <v>2552</v>
      </c>
      <c r="AA247" s="21" t="s">
        <v>2552</v>
      </c>
      <c r="AB247" s="21" t="s">
        <v>2710</v>
      </c>
      <c r="AC247" s="21" t="s">
        <v>2566</v>
      </c>
      <c r="AD247" s="21" t="s">
        <v>2737</v>
      </c>
      <c r="AE247" s="24" t="s">
        <v>4044</v>
      </c>
      <c r="AF247" s="24" t="s">
        <v>2738</v>
      </c>
      <c r="AG247" s="21" t="s">
        <v>2738</v>
      </c>
      <c r="AH247" s="21" t="s">
        <v>2738</v>
      </c>
      <c r="AI247" s="21" t="s">
        <v>2738</v>
      </c>
      <c r="AJ247" s="21" t="s">
        <v>2738</v>
      </c>
      <c r="AK247" s="21" t="s">
        <v>2738</v>
      </c>
      <c r="AL247" s="21" t="s">
        <v>2738</v>
      </c>
      <c r="AM247" s="21" t="s">
        <v>2738</v>
      </c>
      <c r="AN247" s="21" t="s">
        <v>2738</v>
      </c>
      <c r="AO247" s="24" t="s">
        <v>2559</v>
      </c>
      <c r="AP247" s="21" t="s">
        <v>2738</v>
      </c>
      <c r="AQ247" s="21" t="s">
        <v>2738</v>
      </c>
      <c r="AR247" s="49" t="s">
        <v>2559</v>
      </c>
      <c r="AS247" s="49" t="s">
        <v>2559</v>
      </c>
      <c r="AT247" s="21" t="s">
        <v>2738</v>
      </c>
      <c r="AU247" s="21" t="s">
        <v>2738</v>
      </c>
      <c r="AV247" s="21" t="s">
        <v>2738</v>
      </c>
      <c r="AW247" s="21" t="s">
        <v>2738</v>
      </c>
      <c r="AX247" s="21" t="s">
        <v>2738</v>
      </c>
      <c r="AY247" s="24" t="s">
        <v>2747</v>
      </c>
      <c r="AZ247" s="49" t="s">
        <v>4045</v>
      </c>
      <c r="BA247" s="49" t="s">
        <v>2740</v>
      </c>
      <c r="BB247" s="21" t="s">
        <v>2551</v>
      </c>
      <c r="BC247" s="25"/>
      <c r="BD247" s="25"/>
      <c r="BE247" s="25"/>
    </row>
    <row r="248" spans="1:16384">
      <c r="A248" s="21">
        <v>461</v>
      </c>
      <c r="B248" s="24" t="s">
        <v>2367</v>
      </c>
      <c r="C248" s="21" t="s">
        <v>2561</v>
      </c>
      <c r="D248" s="24" t="s">
        <v>2560</v>
      </c>
      <c r="E248" s="21" t="s">
        <v>2368</v>
      </c>
      <c r="F248" s="24" t="s">
        <v>2550</v>
      </c>
      <c r="G248" s="24" t="s">
        <v>2657</v>
      </c>
      <c r="H248" s="24" t="s">
        <v>2735</v>
      </c>
      <c r="I248" s="21">
        <v>2018</v>
      </c>
      <c r="J248" s="21" t="s">
        <v>2559</v>
      </c>
      <c r="K248" s="21" t="s">
        <v>2559</v>
      </c>
      <c r="M248" s="21">
        <v>3</v>
      </c>
      <c r="N248" s="21" t="s">
        <v>2552</v>
      </c>
      <c r="O248" s="24" t="s">
        <v>2569</v>
      </c>
      <c r="P248" s="24" t="s">
        <v>2569</v>
      </c>
      <c r="Q248" s="21" t="s">
        <v>2559</v>
      </c>
      <c r="R248" s="21" t="s">
        <v>2559</v>
      </c>
      <c r="S248" s="21" t="s">
        <v>2559</v>
      </c>
      <c r="T248" s="21" t="s">
        <v>2552</v>
      </c>
      <c r="U248" s="21" t="s">
        <v>2559</v>
      </c>
      <c r="V248" s="21" t="s">
        <v>2552</v>
      </c>
      <c r="W248" s="24" t="s">
        <v>2791</v>
      </c>
      <c r="X248" s="21" t="s">
        <v>2738</v>
      </c>
      <c r="Y248" s="24" t="s">
        <v>3961</v>
      </c>
      <c r="Z248" s="21" t="s">
        <v>2787</v>
      </c>
      <c r="AA248" s="21" t="s">
        <v>2552</v>
      </c>
      <c r="AB248" s="21" t="s">
        <v>2552</v>
      </c>
      <c r="AC248" s="21" t="s">
        <v>2874</v>
      </c>
      <c r="AD248" s="21" t="s">
        <v>2737</v>
      </c>
      <c r="AE248" s="24" t="s">
        <v>2744</v>
      </c>
      <c r="AF248" s="24" t="s">
        <v>2743</v>
      </c>
      <c r="AG248" s="21" t="s">
        <v>2559</v>
      </c>
      <c r="AH248" s="21" t="s">
        <v>2738</v>
      </c>
      <c r="AI248" s="21" t="s">
        <v>2738</v>
      </c>
      <c r="AJ248" s="24" t="s">
        <v>4042</v>
      </c>
      <c r="AK248" s="21" t="s">
        <v>2738</v>
      </c>
      <c r="AL248" s="21" t="s">
        <v>2738</v>
      </c>
      <c r="AM248" s="24" t="s">
        <v>4041</v>
      </c>
      <c r="AN248" s="24" t="s">
        <v>4040</v>
      </c>
      <c r="AO248" s="24" t="s">
        <v>4039</v>
      </c>
      <c r="AP248" s="21" t="s">
        <v>2738</v>
      </c>
      <c r="AQ248" s="21" t="s">
        <v>2738</v>
      </c>
      <c r="AR248" s="49" t="s">
        <v>2559</v>
      </c>
      <c r="AS248" s="21" t="s">
        <v>2738</v>
      </c>
      <c r="AT248" s="24" t="s">
        <v>2559</v>
      </c>
      <c r="AU248" s="21" t="s">
        <v>2738</v>
      </c>
      <c r="AV248" s="21" t="s">
        <v>2738</v>
      </c>
      <c r="AW248" s="21" t="s">
        <v>2738</v>
      </c>
      <c r="AX248" s="24" t="s">
        <v>4043</v>
      </c>
      <c r="AY248" s="24" t="s">
        <v>2747</v>
      </c>
      <c r="AZ248" s="49" t="s">
        <v>2739</v>
      </c>
      <c r="BA248" s="49" t="s">
        <v>2734</v>
      </c>
      <c r="BB248" s="21" t="s">
        <v>2551</v>
      </c>
      <c r="BC248" s="25"/>
      <c r="BD248" s="25"/>
      <c r="BE248" s="25"/>
    </row>
    <row r="249" spans="1:16384">
      <c r="A249" s="21">
        <v>475</v>
      </c>
      <c r="B249" s="24" t="s">
        <v>2422</v>
      </c>
      <c r="C249" s="21" t="s">
        <v>2561</v>
      </c>
      <c r="D249" s="24" t="s">
        <v>2561</v>
      </c>
      <c r="E249" s="21" t="s">
        <v>2423</v>
      </c>
      <c r="F249" s="24" t="s">
        <v>2550</v>
      </c>
      <c r="G249" s="24" t="s">
        <v>2657</v>
      </c>
      <c r="H249" s="24" t="s">
        <v>2735</v>
      </c>
      <c r="I249" s="21">
        <v>2018</v>
      </c>
      <c r="J249" s="21" t="s">
        <v>2559</v>
      </c>
      <c r="K249" s="21" t="s">
        <v>2559</v>
      </c>
      <c r="M249" s="21">
        <v>2</v>
      </c>
      <c r="N249" s="21" t="s">
        <v>2552</v>
      </c>
      <c r="O249" s="24" t="s">
        <v>4034</v>
      </c>
      <c r="P249" s="24" t="s">
        <v>2738</v>
      </c>
      <c r="Q249" s="21" t="s">
        <v>2552</v>
      </c>
      <c r="R249" s="21" t="s">
        <v>2559</v>
      </c>
      <c r="S249" s="21" t="s">
        <v>2559</v>
      </c>
      <c r="T249" s="21" t="s">
        <v>2552</v>
      </c>
      <c r="U249" s="21" t="s">
        <v>2559</v>
      </c>
      <c r="V249" s="21" t="s">
        <v>3082</v>
      </c>
      <c r="W249" s="24" t="s">
        <v>2552</v>
      </c>
      <c r="X249" s="21" t="s">
        <v>2965</v>
      </c>
      <c r="Y249" s="24" t="s">
        <v>2836</v>
      </c>
      <c r="Z249" s="21" t="s">
        <v>2736</v>
      </c>
      <c r="AA249" s="21" t="s">
        <v>2552</v>
      </c>
      <c r="AB249" s="21" t="s">
        <v>2710</v>
      </c>
      <c r="AC249" s="21" t="s">
        <v>2566</v>
      </c>
      <c r="AD249" s="21" t="s">
        <v>2737</v>
      </c>
      <c r="AE249" s="24" t="s">
        <v>2744</v>
      </c>
      <c r="AF249" s="24" t="s">
        <v>2743</v>
      </c>
      <c r="AG249" s="21" t="s">
        <v>2738</v>
      </c>
      <c r="AH249" s="21" t="s">
        <v>2738</v>
      </c>
      <c r="AI249" s="21" t="s">
        <v>2738</v>
      </c>
      <c r="AJ249" s="21" t="s">
        <v>2738</v>
      </c>
      <c r="AK249" s="21" t="s">
        <v>2738</v>
      </c>
      <c r="AL249" s="21" t="s">
        <v>2738</v>
      </c>
      <c r="AM249" s="24" t="s">
        <v>4036</v>
      </c>
      <c r="AN249" s="24" t="s">
        <v>4035</v>
      </c>
      <c r="AO249" s="24" t="s">
        <v>2559</v>
      </c>
      <c r="AP249" s="21" t="s">
        <v>2738</v>
      </c>
      <c r="AQ249" s="24" t="s">
        <v>2559</v>
      </c>
      <c r="AR249" s="21" t="s">
        <v>2738</v>
      </c>
      <c r="AS249" s="21" t="s">
        <v>2738</v>
      </c>
      <c r="AT249" s="24" t="s">
        <v>2559</v>
      </c>
      <c r="AU249" s="24" t="s">
        <v>2559</v>
      </c>
      <c r="AV249" s="21" t="s">
        <v>2738</v>
      </c>
      <c r="AW249" s="21" t="s">
        <v>2738</v>
      </c>
      <c r="AX249" s="21" t="s">
        <v>2738</v>
      </c>
      <c r="AY249" s="24" t="s">
        <v>2950</v>
      </c>
      <c r="AZ249" s="49" t="s">
        <v>2739</v>
      </c>
      <c r="BA249" s="49" t="s">
        <v>2740</v>
      </c>
      <c r="BB249" s="21" t="s">
        <v>2551</v>
      </c>
      <c r="BC249" s="25"/>
      <c r="BD249" s="25"/>
      <c r="BE249" s="25"/>
    </row>
    <row r="250" spans="1:16384">
      <c r="A250" s="21">
        <v>479</v>
      </c>
      <c r="B250" s="24" t="s">
        <v>2438</v>
      </c>
      <c r="C250" s="21" t="s">
        <v>2573</v>
      </c>
      <c r="D250" s="24" t="s">
        <v>2573</v>
      </c>
      <c r="E250" s="21" t="s">
        <v>2439</v>
      </c>
      <c r="F250" s="24" t="s">
        <v>2550</v>
      </c>
      <c r="G250" s="24" t="s">
        <v>2657</v>
      </c>
      <c r="H250" s="24" t="s">
        <v>2735</v>
      </c>
      <c r="I250" s="21">
        <v>2018</v>
      </c>
      <c r="J250" s="21" t="s">
        <v>2559</v>
      </c>
      <c r="K250" s="21" t="s">
        <v>2559</v>
      </c>
      <c r="M250" s="21">
        <v>2</v>
      </c>
      <c r="N250" s="21" t="s">
        <v>2559</v>
      </c>
      <c r="O250" s="24" t="s">
        <v>2569</v>
      </c>
      <c r="P250" s="24" t="s">
        <v>2569</v>
      </c>
      <c r="Q250" s="21" t="s">
        <v>2559</v>
      </c>
      <c r="R250" s="21" t="s">
        <v>2552</v>
      </c>
      <c r="S250" s="21" t="s">
        <v>2559</v>
      </c>
      <c r="T250" s="21" t="s">
        <v>2559</v>
      </c>
      <c r="U250" s="21" t="s">
        <v>2559</v>
      </c>
      <c r="V250" s="21" t="s">
        <v>2552</v>
      </c>
      <c r="W250" s="24" t="s">
        <v>2559</v>
      </c>
      <c r="X250" s="21" t="s">
        <v>2965</v>
      </c>
      <c r="Y250" s="24" t="s">
        <v>2741</v>
      </c>
      <c r="Z250" s="21" t="s">
        <v>2736</v>
      </c>
      <c r="AA250" s="21" t="s">
        <v>2793</v>
      </c>
      <c r="AB250" s="21" t="s">
        <v>2710</v>
      </c>
      <c r="AC250" s="21" t="s">
        <v>2566</v>
      </c>
      <c r="AD250" s="21" t="s">
        <v>2737</v>
      </c>
      <c r="AE250" s="24" t="s">
        <v>2744</v>
      </c>
      <c r="AF250" s="24" t="s">
        <v>2744</v>
      </c>
      <c r="AG250" s="21" t="s">
        <v>2559</v>
      </c>
      <c r="AH250" s="21" t="s">
        <v>2738</v>
      </c>
      <c r="AI250" s="21" t="s">
        <v>2738</v>
      </c>
      <c r="AJ250" s="21" t="s">
        <v>2738</v>
      </c>
      <c r="AK250" s="21" t="s">
        <v>2738</v>
      </c>
      <c r="AL250" s="21" t="s">
        <v>2738</v>
      </c>
      <c r="AM250" s="24" t="s">
        <v>4033</v>
      </c>
      <c r="AN250" s="21" t="s">
        <v>2738</v>
      </c>
      <c r="AO250" s="21" t="s">
        <v>2738</v>
      </c>
      <c r="AP250" s="21" t="s">
        <v>2738</v>
      </c>
      <c r="AQ250" s="24" t="s">
        <v>2559</v>
      </c>
      <c r="AR250" s="21" t="s">
        <v>2738</v>
      </c>
      <c r="AS250" s="21" t="s">
        <v>2738</v>
      </c>
      <c r="AT250" s="24" t="s">
        <v>2559</v>
      </c>
      <c r="AU250" s="24" t="s">
        <v>2559</v>
      </c>
      <c r="AV250" s="21" t="s">
        <v>2738</v>
      </c>
      <c r="AW250" s="21" t="s">
        <v>2738</v>
      </c>
      <c r="AX250" s="21" t="s">
        <v>2738</v>
      </c>
      <c r="AY250" s="24" t="s">
        <v>2928</v>
      </c>
      <c r="AZ250" s="49" t="s">
        <v>2739</v>
      </c>
      <c r="BA250" s="49" t="s">
        <v>2740</v>
      </c>
      <c r="BB250" s="21" t="s">
        <v>2551</v>
      </c>
      <c r="BC250" s="25"/>
      <c r="BD250" s="25"/>
      <c r="BE250" s="25"/>
    </row>
    <row r="251" spans="1:16384">
      <c r="A251" s="23">
        <v>484</v>
      </c>
      <c r="B251" s="24" t="s">
        <v>2458</v>
      </c>
      <c r="C251" s="21" t="s">
        <v>2561</v>
      </c>
      <c r="D251" s="24" t="s">
        <v>2560</v>
      </c>
      <c r="E251" s="21" t="s">
        <v>2459</v>
      </c>
      <c r="F251" s="24" t="s">
        <v>2550</v>
      </c>
      <c r="G251" s="24" t="s">
        <v>2657</v>
      </c>
      <c r="H251" s="24" t="s">
        <v>2735</v>
      </c>
      <c r="I251" s="21">
        <v>2018</v>
      </c>
      <c r="J251" s="21" t="s">
        <v>2559</v>
      </c>
      <c r="K251" s="21" t="s">
        <v>2559</v>
      </c>
      <c r="M251" s="21">
        <v>1</v>
      </c>
      <c r="N251" s="21" t="s">
        <v>2552</v>
      </c>
      <c r="O251" s="24" t="s">
        <v>2738</v>
      </c>
      <c r="P251" s="24" t="s">
        <v>2738</v>
      </c>
      <c r="Q251" s="21" t="s">
        <v>2552</v>
      </c>
      <c r="R251" s="21" t="s">
        <v>2559</v>
      </c>
      <c r="S251" s="21" t="s">
        <v>2552</v>
      </c>
      <c r="T251" s="21" t="s">
        <v>2552</v>
      </c>
      <c r="U251" s="21" t="s">
        <v>2552</v>
      </c>
      <c r="V251" s="21" t="s">
        <v>2552</v>
      </c>
      <c r="W251" s="24" t="s">
        <v>2552</v>
      </c>
      <c r="X251" s="21" t="s">
        <v>2738</v>
      </c>
      <c r="Y251" s="24" t="s">
        <v>2738</v>
      </c>
      <c r="Z251" s="21" t="s">
        <v>2736</v>
      </c>
      <c r="AA251" s="21" t="s">
        <v>2552</v>
      </c>
      <c r="AB251" s="21" t="s">
        <v>2710</v>
      </c>
      <c r="AC251" s="21" t="s">
        <v>2744</v>
      </c>
      <c r="AD251" s="21" t="s">
        <v>2737</v>
      </c>
      <c r="AE251" s="24" t="s">
        <v>2744</v>
      </c>
      <c r="AF251" s="24" t="s">
        <v>2744</v>
      </c>
      <c r="AG251" s="21" t="s">
        <v>2559</v>
      </c>
      <c r="AH251" s="21" t="s">
        <v>2738</v>
      </c>
      <c r="AI251" s="21" t="s">
        <v>2738</v>
      </c>
      <c r="AJ251" s="21" t="s">
        <v>2738</v>
      </c>
      <c r="AK251" s="21" t="s">
        <v>2738</v>
      </c>
      <c r="AL251" s="21" t="s">
        <v>2738</v>
      </c>
      <c r="AM251" s="21" t="s">
        <v>2738</v>
      </c>
      <c r="AN251" s="21" t="s">
        <v>2738</v>
      </c>
      <c r="AO251" s="21" t="s">
        <v>2738</v>
      </c>
      <c r="AP251" s="21" t="s">
        <v>2738</v>
      </c>
      <c r="AQ251" s="21" t="s">
        <v>2738</v>
      </c>
      <c r="AR251" s="21" t="s">
        <v>2738</v>
      </c>
      <c r="AS251" s="21" t="s">
        <v>2738</v>
      </c>
      <c r="AT251" s="21" t="s">
        <v>2738</v>
      </c>
      <c r="AU251" s="21" t="s">
        <v>2738</v>
      </c>
      <c r="AV251" s="21" t="s">
        <v>2738</v>
      </c>
      <c r="AW251" s="21" t="s">
        <v>2738</v>
      </c>
      <c r="AX251" s="24" t="s">
        <v>4037</v>
      </c>
      <c r="AY251" s="24" t="s">
        <v>2597</v>
      </c>
      <c r="AZ251" s="49" t="s">
        <v>2597</v>
      </c>
      <c r="BA251" s="49" t="s">
        <v>2734</v>
      </c>
      <c r="BB251" s="21" t="s">
        <v>2551</v>
      </c>
      <c r="BC251" s="25"/>
      <c r="BD251" s="25"/>
      <c r="BE251" s="25"/>
    </row>
    <row r="252" spans="1:16384">
      <c r="B252" s="61" t="s">
        <v>4026</v>
      </c>
      <c r="D252" s="21"/>
      <c r="E252" s="21"/>
      <c r="M252" s="25"/>
      <c r="N252" s="25"/>
      <c r="O252" s="25"/>
      <c r="P252" s="25"/>
      <c r="Q252" s="25"/>
      <c r="R252" s="25"/>
      <c r="S252" s="25"/>
      <c r="T252" s="25"/>
      <c r="U252" s="25"/>
      <c r="V252" s="25"/>
      <c r="W252" s="25"/>
      <c r="X252" s="25"/>
      <c r="Y252" s="25"/>
      <c r="Z252" s="25"/>
      <c r="AA252" s="25"/>
      <c r="AB252" s="25"/>
      <c r="AC252" s="25"/>
      <c r="AD252" s="25"/>
      <c r="AG252" s="25"/>
      <c r="AH252" s="25"/>
      <c r="AI252" s="25"/>
      <c r="AJ252" s="25"/>
      <c r="AK252" s="25"/>
      <c r="AL252" s="25"/>
      <c r="AM252" s="25"/>
      <c r="AN252" s="25"/>
      <c r="AO252" s="25"/>
      <c r="AP252" s="25"/>
      <c r="AQ252" s="25"/>
      <c r="AR252" s="25"/>
      <c r="AS252" s="25"/>
      <c r="AT252" s="25"/>
      <c r="AU252" s="25"/>
      <c r="AV252" s="25"/>
      <c r="AW252" s="25"/>
      <c r="AX252" s="25"/>
      <c r="AY252" s="25"/>
      <c r="AZ252" s="25"/>
      <c r="BA252" s="25"/>
      <c r="BB252" s="21" t="s">
        <v>2551</v>
      </c>
      <c r="BC252" s="25"/>
      <c r="BD252" s="25"/>
      <c r="BE252" s="25"/>
    </row>
    <row r="253" spans="1:16384" s="14" customFormat="1">
      <c r="A253" s="12">
        <v>23</v>
      </c>
      <c r="B253" s="13" t="s">
        <v>615</v>
      </c>
      <c r="C253" s="12" t="s">
        <v>2567</v>
      </c>
      <c r="D253" s="13" t="s">
        <v>2592</v>
      </c>
      <c r="E253" s="12" t="s">
        <v>616</v>
      </c>
      <c r="F253" s="13" t="s">
        <v>2558</v>
      </c>
      <c r="G253" s="13" t="s">
        <v>2664</v>
      </c>
      <c r="H253" s="24" t="s">
        <v>2577</v>
      </c>
      <c r="I253" s="12">
        <v>2017</v>
      </c>
      <c r="J253" s="12" t="s">
        <v>2559</v>
      </c>
      <c r="K253" s="12" t="s">
        <v>2559</v>
      </c>
      <c r="L253" s="12"/>
      <c r="M253" s="12"/>
      <c r="N253" s="12"/>
      <c r="O253" s="13"/>
      <c r="AE253" s="13"/>
      <c r="AF253" s="13"/>
      <c r="BB253" s="21" t="s">
        <v>2551</v>
      </c>
    </row>
    <row r="254" spans="1:16384" s="14" customFormat="1">
      <c r="A254" s="12">
        <v>101</v>
      </c>
      <c r="B254" s="13" t="s">
        <v>927</v>
      </c>
      <c r="C254" s="12" t="s">
        <v>2573</v>
      </c>
      <c r="D254" s="13" t="s">
        <v>2660</v>
      </c>
      <c r="E254" s="12" t="s">
        <v>928</v>
      </c>
      <c r="F254" s="13" t="s">
        <v>2550</v>
      </c>
      <c r="G254" s="13" t="s">
        <v>2665</v>
      </c>
      <c r="H254" s="24" t="s">
        <v>2577</v>
      </c>
      <c r="I254" s="12">
        <v>2018</v>
      </c>
      <c r="J254" s="12" t="s">
        <v>2559</v>
      </c>
      <c r="K254" s="12" t="s">
        <v>2559</v>
      </c>
      <c r="L254" s="12"/>
      <c r="M254" s="12"/>
      <c r="N254" s="12"/>
      <c r="O254" s="13"/>
      <c r="AE254" s="13"/>
      <c r="AF254" s="13"/>
      <c r="BB254" s="21" t="s">
        <v>2551</v>
      </c>
    </row>
    <row r="255" spans="1:16384" s="14" customFormat="1">
      <c r="A255" s="57">
        <v>140</v>
      </c>
      <c r="B255" s="13" t="s">
        <v>1083</v>
      </c>
      <c r="C255" s="12" t="s">
        <v>2597</v>
      </c>
      <c r="D255" s="13" t="s">
        <v>2660</v>
      </c>
      <c r="E255" s="12" t="s">
        <v>1084</v>
      </c>
      <c r="F255" s="13" t="s">
        <v>2558</v>
      </c>
      <c r="G255" s="13" t="s">
        <v>2665</v>
      </c>
      <c r="H255" s="24" t="s">
        <v>2577</v>
      </c>
      <c r="I255" s="12">
        <v>2017</v>
      </c>
      <c r="J255" s="12" t="s">
        <v>2559</v>
      </c>
      <c r="K255" s="12" t="s">
        <v>2559</v>
      </c>
      <c r="L255" s="12"/>
      <c r="M255" s="12"/>
      <c r="N255" s="12"/>
      <c r="O255" s="13"/>
      <c r="AE255" s="13"/>
      <c r="AF255" s="13"/>
      <c r="BB255" s="21" t="s">
        <v>2551</v>
      </c>
    </row>
    <row r="256" spans="1:16384">
      <c r="A256" s="23">
        <v>168</v>
      </c>
      <c r="B256" s="24" t="s">
        <v>1195</v>
      </c>
      <c r="C256" s="21" t="s">
        <v>2567</v>
      </c>
      <c r="D256" s="24" t="s">
        <v>2567</v>
      </c>
      <c r="E256" s="21" t="s">
        <v>1196</v>
      </c>
      <c r="F256" s="24" t="s">
        <v>2558</v>
      </c>
      <c r="G256" s="24" t="s">
        <v>2657</v>
      </c>
      <c r="H256" s="24" t="s">
        <v>2577</v>
      </c>
      <c r="I256" s="21">
        <v>2017</v>
      </c>
      <c r="J256" s="21" t="s">
        <v>2559</v>
      </c>
      <c r="K256" s="21" t="s">
        <v>2559</v>
      </c>
      <c r="O256" s="21"/>
      <c r="P256" s="21"/>
      <c r="W256" s="21"/>
      <c r="Y256" s="21"/>
      <c r="AE256" s="21"/>
      <c r="AF256" s="21"/>
      <c r="AH256" s="21"/>
      <c r="AI256" s="21"/>
      <c r="AJ256" s="21"/>
      <c r="AK256" s="21"/>
      <c r="AL256" s="21"/>
      <c r="AM256" s="21"/>
      <c r="AN256" s="21"/>
      <c r="AO256" s="21"/>
      <c r="AP256" s="21"/>
      <c r="AQ256" s="21"/>
      <c r="AR256" s="21"/>
      <c r="AS256" s="21"/>
      <c r="AT256" s="21"/>
      <c r="AU256" s="21"/>
      <c r="AV256" s="21"/>
      <c r="AW256" s="21"/>
      <c r="AX256" s="21"/>
      <c r="AY256" s="21"/>
      <c r="AZ256" s="21"/>
      <c r="BA256" s="21"/>
      <c r="BB256" s="21" t="s">
        <v>2551</v>
      </c>
    </row>
    <row r="257" spans="1:57">
      <c r="A257" s="23">
        <v>196</v>
      </c>
      <c r="B257" s="24" t="s">
        <v>1307</v>
      </c>
      <c r="C257" s="21" t="s">
        <v>2570</v>
      </c>
      <c r="D257" s="24" t="s">
        <v>2570</v>
      </c>
      <c r="E257" s="21" t="s">
        <v>1308</v>
      </c>
      <c r="F257" s="24" t="s">
        <v>2550</v>
      </c>
      <c r="G257" s="24" t="s">
        <v>2657</v>
      </c>
      <c r="H257" s="24" t="s">
        <v>4025</v>
      </c>
      <c r="I257" s="21">
        <v>2018</v>
      </c>
      <c r="J257" s="21" t="s">
        <v>2559</v>
      </c>
      <c r="K257" s="21" t="s">
        <v>2559</v>
      </c>
      <c r="O257" s="21"/>
      <c r="P257" s="21"/>
      <c r="W257" s="21"/>
      <c r="Y257" s="21"/>
      <c r="AE257" s="21"/>
      <c r="AF257" s="21"/>
      <c r="AH257" s="21"/>
      <c r="AI257" s="21"/>
      <c r="AJ257" s="21"/>
      <c r="AK257" s="21"/>
      <c r="AL257" s="21"/>
      <c r="AM257" s="21"/>
      <c r="AN257" s="21"/>
      <c r="AO257" s="21"/>
      <c r="AP257" s="21"/>
      <c r="AQ257" s="21"/>
      <c r="AR257" s="21"/>
      <c r="AS257" s="21"/>
      <c r="AT257" s="21"/>
      <c r="AU257" s="21"/>
      <c r="AV257" s="21"/>
      <c r="AW257" s="21"/>
      <c r="AX257" s="21"/>
      <c r="AY257" s="21"/>
      <c r="AZ257" s="21"/>
      <c r="BA257" s="21"/>
      <c r="BB257" s="21" t="s">
        <v>2551</v>
      </c>
    </row>
    <row r="258" spans="1:57" s="14" customFormat="1">
      <c r="A258" s="57">
        <v>342</v>
      </c>
      <c r="B258" s="13" t="s">
        <v>1891</v>
      </c>
      <c r="C258" s="12" t="s">
        <v>2561</v>
      </c>
      <c r="D258" s="13" t="s">
        <v>2561</v>
      </c>
      <c r="E258" s="12" t="s">
        <v>1892</v>
      </c>
      <c r="F258" s="13" t="s">
        <v>2550</v>
      </c>
      <c r="G258" s="13" t="s">
        <v>2665</v>
      </c>
      <c r="H258" s="24" t="s">
        <v>2625</v>
      </c>
      <c r="I258" s="12">
        <v>2019</v>
      </c>
      <c r="J258" s="12" t="s">
        <v>2559</v>
      </c>
      <c r="K258" s="12" t="s">
        <v>2559</v>
      </c>
      <c r="L258" s="12"/>
      <c r="M258" s="12"/>
      <c r="N258" s="12"/>
      <c r="O258" s="13"/>
      <c r="AE258" s="13"/>
      <c r="AF258" s="13"/>
      <c r="BB258" s="21" t="s">
        <v>2551</v>
      </c>
    </row>
    <row r="259" spans="1:57">
      <c r="A259" s="23">
        <v>436</v>
      </c>
      <c r="B259" s="24" t="s">
        <v>2267</v>
      </c>
      <c r="C259" s="21" t="s">
        <v>2573</v>
      </c>
      <c r="D259" s="24" t="s">
        <v>2570</v>
      </c>
      <c r="E259" s="21" t="s">
        <v>2268</v>
      </c>
      <c r="F259" s="24" t="s">
        <v>2550</v>
      </c>
      <c r="G259" s="24" t="s">
        <v>2657</v>
      </c>
      <c r="H259" s="24" t="s">
        <v>2577</v>
      </c>
      <c r="I259" s="21">
        <v>2019</v>
      </c>
      <c r="J259" s="21" t="s">
        <v>2559</v>
      </c>
      <c r="K259" s="21" t="s">
        <v>2559</v>
      </c>
      <c r="O259" s="21"/>
      <c r="P259" s="21"/>
      <c r="W259" s="21"/>
      <c r="Y259" s="21"/>
      <c r="AE259" s="21"/>
      <c r="AF259" s="21"/>
      <c r="AH259" s="21"/>
      <c r="AI259" s="21"/>
      <c r="AJ259" s="21"/>
      <c r="AK259" s="21"/>
      <c r="AL259" s="21"/>
      <c r="AM259" s="21"/>
      <c r="AN259" s="21"/>
      <c r="AO259" s="21"/>
      <c r="AP259" s="21"/>
      <c r="AQ259" s="21"/>
      <c r="AR259" s="21"/>
      <c r="AS259" s="21"/>
      <c r="AT259" s="21"/>
      <c r="AU259" s="21"/>
      <c r="AV259" s="21"/>
      <c r="AW259" s="21"/>
      <c r="AX259" s="21"/>
      <c r="AY259" s="21"/>
      <c r="AZ259" s="21"/>
      <c r="BA259" s="21"/>
      <c r="BB259" s="21" t="s">
        <v>2551</v>
      </c>
      <c r="BC259" s="25"/>
      <c r="BD259" s="25"/>
      <c r="BE259" s="25"/>
    </row>
    <row r="260" spans="1:57" s="14" customFormat="1">
      <c r="A260" s="57"/>
      <c r="B260" s="62" t="s">
        <v>4027</v>
      </c>
      <c r="C260" s="12"/>
      <c r="D260" s="13"/>
      <c r="E260" s="12"/>
      <c r="F260" s="13"/>
      <c r="G260" s="13"/>
      <c r="H260" s="13"/>
      <c r="I260" s="12"/>
      <c r="J260" s="12"/>
      <c r="K260" s="12"/>
      <c r="L260" s="12"/>
      <c r="M260" s="12"/>
      <c r="N260" s="12"/>
      <c r="O260" s="13"/>
      <c r="AE260" s="13"/>
      <c r="AF260" s="13"/>
      <c r="BB260" s="21" t="s">
        <v>2551</v>
      </c>
    </row>
    <row r="261" spans="1:57" s="14" customFormat="1">
      <c r="A261" s="12">
        <v>17</v>
      </c>
      <c r="B261" s="13" t="s">
        <v>591</v>
      </c>
      <c r="C261" s="12" t="s">
        <v>2570</v>
      </c>
      <c r="D261" s="13" t="s">
        <v>2570</v>
      </c>
      <c r="E261" s="12" t="s">
        <v>592</v>
      </c>
      <c r="F261" s="13" t="s">
        <v>2550</v>
      </c>
      <c r="G261" s="13" t="s">
        <v>2667</v>
      </c>
      <c r="H261" s="24" t="s">
        <v>2735</v>
      </c>
      <c r="I261" s="12">
        <v>2018</v>
      </c>
      <c r="J261" s="12" t="s">
        <v>2559</v>
      </c>
      <c r="K261" s="12" t="s">
        <v>2552</v>
      </c>
      <c r="O261" s="13"/>
      <c r="AE261" s="13"/>
      <c r="AF261" s="13"/>
      <c r="BB261" s="21" t="s">
        <v>2551</v>
      </c>
    </row>
    <row r="262" spans="1:57" s="14" customFormat="1">
      <c r="A262" s="57">
        <v>392</v>
      </c>
      <c r="B262" s="13" t="s">
        <v>2091</v>
      </c>
      <c r="C262" s="12" t="s">
        <v>2567</v>
      </c>
      <c r="D262" s="13" t="s">
        <v>2567</v>
      </c>
      <c r="E262" s="12" t="s">
        <v>2092</v>
      </c>
      <c r="F262" s="13" t="s">
        <v>2550</v>
      </c>
      <c r="G262" s="13" t="s">
        <v>2667</v>
      </c>
      <c r="H262" s="24" t="s">
        <v>2735</v>
      </c>
      <c r="I262" s="12">
        <v>2018</v>
      </c>
      <c r="J262" s="12" t="s">
        <v>2559</v>
      </c>
      <c r="K262" s="12" t="s">
        <v>2552</v>
      </c>
      <c r="O262" s="13"/>
      <c r="AE262" s="13"/>
      <c r="AF262" s="13"/>
      <c r="BB262" s="21" t="s">
        <v>2551</v>
      </c>
    </row>
    <row r="263" spans="1:57">
      <c r="A263" s="23">
        <v>404</v>
      </c>
      <c r="B263" s="24" t="s">
        <v>2139</v>
      </c>
      <c r="C263" s="21" t="s">
        <v>2573</v>
      </c>
      <c r="D263" s="24" t="s">
        <v>2585</v>
      </c>
      <c r="E263" s="21" t="s">
        <v>2140</v>
      </c>
      <c r="F263" s="13" t="s">
        <v>2550</v>
      </c>
      <c r="G263" s="13" t="s">
        <v>2667</v>
      </c>
      <c r="H263" s="24" t="s">
        <v>2735</v>
      </c>
      <c r="I263" s="12">
        <v>2018</v>
      </c>
      <c r="J263" s="12" t="s">
        <v>4023</v>
      </c>
      <c r="K263" s="12" t="s">
        <v>2552</v>
      </c>
      <c r="O263" s="21"/>
      <c r="P263" s="21"/>
      <c r="W263" s="21"/>
      <c r="Y263" s="21"/>
      <c r="AE263" s="21"/>
      <c r="AF263" s="21"/>
      <c r="AH263" s="21"/>
      <c r="AI263" s="21"/>
      <c r="AJ263" s="21"/>
      <c r="AK263" s="21"/>
      <c r="AL263" s="21"/>
      <c r="AM263" s="21"/>
      <c r="AN263" s="21"/>
      <c r="AO263" s="21"/>
      <c r="AP263" s="21"/>
      <c r="AQ263" s="21"/>
      <c r="AR263" s="21"/>
      <c r="AS263" s="21"/>
      <c r="AT263" s="21"/>
      <c r="AU263" s="21"/>
      <c r="AV263" s="21"/>
      <c r="AW263" s="21"/>
      <c r="AX263" s="21"/>
      <c r="AY263" s="21"/>
      <c r="AZ263" s="21"/>
      <c r="BA263" s="21"/>
      <c r="BB263" s="21" t="s">
        <v>2551</v>
      </c>
      <c r="BC263" s="25"/>
      <c r="BD263" s="25"/>
      <c r="BE263" s="25"/>
    </row>
    <row r="264" spans="1:57" s="14" customFormat="1">
      <c r="A264" s="57">
        <v>466</v>
      </c>
      <c r="B264" s="13" t="s">
        <v>2387</v>
      </c>
      <c r="C264" s="12" t="s">
        <v>2561</v>
      </c>
      <c r="D264" s="13" t="s">
        <v>2584</v>
      </c>
      <c r="E264" s="12" t="s">
        <v>2388</v>
      </c>
      <c r="F264" s="13" t="s">
        <v>2550</v>
      </c>
      <c r="G264" s="13" t="s">
        <v>2667</v>
      </c>
      <c r="H264" s="24" t="s">
        <v>2735</v>
      </c>
      <c r="I264" s="12">
        <v>2018</v>
      </c>
      <c r="J264" s="12" t="s">
        <v>4023</v>
      </c>
      <c r="K264" s="12" t="s">
        <v>2552</v>
      </c>
      <c r="O264" s="13"/>
      <c r="AE264" s="13"/>
      <c r="AF264" s="13"/>
      <c r="BB264" s="21" t="s">
        <v>2551</v>
      </c>
    </row>
    <row r="265" spans="1:57" s="14" customFormat="1">
      <c r="A265" s="57"/>
      <c r="B265" s="62" t="s">
        <v>4028</v>
      </c>
      <c r="C265" s="12"/>
      <c r="D265" s="13"/>
      <c r="E265" s="12"/>
      <c r="F265" s="13"/>
      <c r="G265" s="13"/>
      <c r="I265" s="12"/>
      <c r="J265" s="12"/>
      <c r="K265" s="12"/>
      <c r="O265" s="13"/>
      <c r="AE265" s="13"/>
      <c r="AF265" s="13"/>
      <c r="BB265" s="21" t="s">
        <v>2551</v>
      </c>
    </row>
    <row r="266" spans="1:57" s="14" customFormat="1">
      <c r="A266" s="57">
        <v>22</v>
      </c>
      <c r="B266" s="13" t="s">
        <v>611</v>
      </c>
      <c r="C266" s="12" t="s">
        <v>2567</v>
      </c>
      <c r="D266" s="13" t="s">
        <v>2576</v>
      </c>
      <c r="E266" s="12" t="s">
        <v>612</v>
      </c>
      <c r="F266" s="13" t="s">
        <v>2550</v>
      </c>
      <c r="G266" s="13" t="s">
        <v>2669</v>
      </c>
      <c r="H266" s="24" t="s">
        <v>2735</v>
      </c>
      <c r="I266" s="12">
        <v>2019</v>
      </c>
      <c r="J266" s="12" t="s">
        <v>2559</v>
      </c>
      <c r="K266" s="12" t="s">
        <v>2552</v>
      </c>
      <c r="O266" s="13"/>
      <c r="AE266" s="13"/>
      <c r="AF266" s="13"/>
      <c r="BB266" s="21" t="s">
        <v>2551</v>
      </c>
    </row>
    <row r="267" spans="1:57" s="14" customFormat="1">
      <c r="A267" s="57">
        <v>34</v>
      </c>
      <c r="B267" s="13" t="s">
        <v>659</v>
      </c>
      <c r="C267" s="12" t="s">
        <v>2570</v>
      </c>
      <c r="D267" s="13" t="s">
        <v>2572</v>
      </c>
      <c r="E267" s="12" t="s">
        <v>660</v>
      </c>
      <c r="F267" s="13" t="s">
        <v>2550</v>
      </c>
      <c r="G267" s="13" t="s">
        <v>2669</v>
      </c>
      <c r="H267" s="24" t="s">
        <v>2735</v>
      </c>
      <c r="I267" s="12">
        <v>2018</v>
      </c>
      <c r="J267" s="12" t="s">
        <v>2559</v>
      </c>
      <c r="K267" s="12" t="s">
        <v>2552</v>
      </c>
      <c r="O267" s="13"/>
      <c r="AE267" s="13"/>
      <c r="AF267" s="13"/>
      <c r="BB267" s="21" t="s">
        <v>2551</v>
      </c>
    </row>
    <row r="268" spans="1:57" s="14" customFormat="1">
      <c r="A268" s="12">
        <v>71</v>
      </c>
      <c r="B268" s="13" t="s">
        <v>807</v>
      </c>
      <c r="C268" s="12" t="s">
        <v>2561</v>
      </c>
      <c r="D268" s="13" t="s">
        <v>2584</v>
      </c>
      <c r="E268" s="12" t="s">
        <v>808</v>
      </c>
      <c r="F268" s="13" t="s">
        <v>2550</v>
      </c>
      <c r="G268" s="13" t="s">
        <v>2669</v>
      </c>
      <c r="H268" s="24" t="s">
        <v>2735</v>
      </c>
      <c r="I268" s="12">
        <v>2018</v>
      </c>
      <c r="J268" s="12" t="s">
        <v>2559</v>
      </c>
      <c r="K268" s="12" t="s">
        <v>2552</v>
      </c>
      <c r="O268" s="13"/>
      <c r="AE268" s="13"/>
      <c r="AF268" s="13"/>
      <c r="BB268" s="21" t="s">
        <v>2551</v>
      </c>
    </row>
    <row r="269" spans="1:57" s="14" customFormat="1">
      <c r="A269" s="57">
        <v>122</v>
      </c>
      <c r="B269" s="13" t="s">
        <v>1011</v>
      </c>
      <c r="C269" s="12" t="s">
        <v>2561</v>
      </c>
      <c r="D269" s="13" t="s">
        <v>2572</v>
      </c>
      <c r="E269" s="12" t="s">
        <v>1012</v>
      </c>
      <c r="F269" s="13" t="s">
        <v>2550</v>
      </c>
      <c r="G269" s="13" t="s">
        <v>2669</v>
      </c>
      <c r="H269" s="24" t="s">
        <v>2735</v>
      </c>
      <c r="I269" s="12">
        <v>2018</v>
      </c>
      <c r="J269" s="12" t="s">
        <v>2559</v>
      </c>
      <c r="K269" s="12" t="s">
        <v>2552</v>
      </c>
      <c r="O269" s="13"/>
      <c r="AE269" s="13"/>
      <c r="AF269" s="13"/>
      <c r="BB269" s="21" t="s">
        <v>2551</v>
      </c>
    </row>
    <row r="270" spans="1:57" s="14" customFormat="1">
      <c r="A270" s="12">
        <v>261</v>
      </c>
      <c r="B270" s="13" t="s">
        <v>1567</v>
      </c>
      <c r="C270" s="12" t="s">
        <v>2561</v>
      </c>
      <c r="D270" s="13" t="s">
        <v>2671</v>
      </c>
      <c r="E270" s="12" t="s">
        <v>1568</v>
      </c>
      <c r="F270" s="13" t="s">
        <v>2550</v>
      </c>
      <c r="G270" s="13" t="s">
        <v>2669</v>
      </c>
      <c r="H270" s="24" t="s">
        <v>2735</v>
      </c>
      <c r="I270" s="12">
        <v>2019</v>
      </c>
      <c r="J270" s="12" t="s">
        <v>2559</v>
      </c>
      <c r="K270" s="12" t="s">
        <v>2552</v>
      </c>
      <c r="O270" s="13"/>
      <c r="AE270" s="13"/>
      <c r="AF270" s="13"/>
      <c r="BB270" s="21" t="s">
        <v>2551</v>
      </c>
    </row>
    <row r="271" spans="1:57" s="14" customFormat="1">
      <c r="A271" s="12">
        <v>265</v>
      </c>
      <c r="B271" s="13" t="s">
        <v>1583</v>
      </c>
      <c r="C271" s="12" t="s">
        <v>2561</v>
      </c>
      <c r="D271" s="13" t="s">
        <v>2567</v>
      </c>
      <c r="E271" s="12" t="s">
        <v>1584</v>
      </c>
      <c r="F271" s="13" t="s">
        <v>2550</v>
      </c>
      <c r="G271" s="13" t="s">
        <v>2669</v>
      </c>
      <c r="H271" s="24" t="s">
        <v>2735</v>
      </c>
      <c r="I271" s="12">
        <v>2019</v>
      </c>
      <c r="J271" s="12" t="s">
        <v>2559</v>
      </c>
      <c r="K271" s="12" t="s">
        <v>2552</v>
      </c>
      <c r="O271" s="13"/>
      <c r="AE271" s="13"/>
      <c r="AF271" s="13"/>
      <c r="BB271" s="21" t="s">
        <v>2551</v>
      </c>
    </row>
    <row r="272" spans="1:57" s="14" customFormat="1">
      <c r="A272" s="57">
        <v>314</v>
      </c>
      <c r="B272" s="13" t="s">
        <v>1779</v>
      </c>
      <c r="C272" s="12" t="s">
        <v>4024</v>
      </c>
      <c r="D272" s="13" t="s">
        <v>2573</v>
      </c>
      <c r="E272" s="12" t="s">
        <v>1780</v>
      </c>
      <c r="F272" s="13" t="s">
        <v>2550</v>
      </c>
      <c r="G272" s="13" t="s">
        <v>2669</v>
      </c>
      <c r="H272" s="24" t="s">
        <v>2735</v>
      </c>
      <c r="I272" s="12">
        <v>2018</v>
      </c>
      <c r="J272" s="12" t="s">
        <v>2559</v>
      </c>
      <c r="K272" s="12" t="s">
        <v>2552</v>
      </c>
      <c r="O272" s="13"/>
      <c r="AE272" s="13"/>
      <c r="AF272" s="13"/>
      <c r="BB272" s="21" t="s">
        <v>2551</v>
      </c>
    </row>
    <row r="273" spans="1:57" s="14" customFormat="1">
      <c r="A273" s="12">
        <v>321</v>
      </c>
      <c r="B273" s="13" t="s">
        <v>1807</v>
      </c>
      <c r="C273" s="12" t="s">
        <v>2567</v>
      </c>
      <c r="D273" s="13" t="s">
        <v>2623</v>
      </c>
      <c r="E273" s="12" t="s">
        <v>1808</v>
      </c>
      <c r="F273" s="13" t="s">
        <v>2550</v>
      </c>
      <c r="G273" s="13" t="s">
        <v>2669</v>
      </c>
      <c r="H273" s="24" t="s">
        <v>2735</v>
      </c>
      <c r="I273" s="12">
        <v>2018</v>
      </c>
      <c r="J273" s="12" t="s">
        <v>2559</v>
      </c>
      <c r="K273" s="12" t="s">
        <v>2552</v>
      </c>
      <c r="O273" s="13"/>
      <c r="AE273" s="13"/>
      <c r="AF273" s="13"/>
      <c r="BB273" s="21" t="s">
        <v>2551</v>
      </c>
    </row>
    <row r="274" spans="1:57" s="14" customFormat="1">
      <c r="A274" s="57">
        <v>394</v>
      </c>
      <c r="B274" s="13" t="s">
        <v>2099</v>
      </c>
      <c r="C274" s="12" t="s">
        <v>2561</v>
      </c>
      <c r="D274" s="13" t="s">
        <v>2572</v>
      </c>
      <c r="E274" s="12" t="s">
        <v>2100</v>
      </c>
      <c r="F274" s="13" t="s">
        <v>2550</v>
      </c>
      <c r="G274" s="13" t="s">
        <v>2669</v>
      </c>
      <c r="H274" s="24" t="s">
        <v>2735</v>
      </c>
      <c r="I274" s="12">
        <v>2018</v>
      </c>
      <c r="J274" s="12" t="s">
        <v>2559</v>
      </c>
      <c r="K274" s="12" t="s">
        <v>2552</v>
      </c>
      <c r="O274" s="13"/>
      <c r="AE274" s="13"/>
      <c r="AF274" s="13"/>
      <c r="BB274" s="21" t="s">
        <v>2551</v>
      </c>
    </row>
    <row r="275" spans="1:57">
      <c r="A275" s="21">
        <v>439</v>
      </c>
      <c r="B275" s="24" t="s">
        <v>2279</v>
      </c>
      <c r="C275" s="21" t="s">
        <v>2573</v>
      </c>
      <c r="D275" s="24" t="s">
        <v>2573</v>
      </c>
      <c r="E275" s="21" t="s">
        <v>2280</v>
      </c>
      <c r="F275" s="24" t="s">
        <v>2550</v>
      </c>
      <c r="G275" s="24" t="s">
        <v>2657</v>
      </c>
      <c r="H275" s="24" t="s">
        <v>2735</v>
      </c>
      <c r="I275" s="21">
        <v>2018</v>
      </c>
      <c r="J275" s="21" t="s">
        <v>2559</v>
      </c>
      <c r="K275" s="21" t="s">
        <v>2552</v>
      </c>
      <c r="BB275" s="21" t="s">
        <v>2551</v>
      </c>
      <c r="BC275" s="25"/>
      <c r="BD275" s="25"/>
      <c r="BE275" s="25"/>
    </row>
    <row r="276" spans="1:57" s="14" customFormat="1">
      <c r="A276" s="12">
        <v>455</v>
      </c>
      <c r="B276" s="13" t="s">
        <v>2343</v>
      </c>
      <c r="C276" s="12" t="s">
        <v>2570</v>
      </c>
      <c r="D276" s="13" t="s">
        <v>2572</v>
      </c>
      <c r="E276" s="12" t="s">
        <v>2344</v>
      </c>
      <c r="F276" s="13" t="s">
        <v>2550</v>
      </c>
      <c r="G276" s="13" t="s">
        <v>2669</v>
      </c>
      <c r="H276" s="24" t="s">
        <v>2735</v>
      </c>
      <c r="I276" s="12">
        <v>2018</v>
      </c>
      <c r="J276" s="12" t="s">
        <v>2559</v>
      </c>
      <c r="K276" s="12" t="s">
        <v>2552</v>
      </c>
      <c r="O276" s="13"/>
      <c r="AE276" s="13"/>
      <c r="AF276" s="13"/>
      <c r="BB276" s="21" t="s">
        <v>2551</v>
      </c>
    </row>
    <row r="277" spans="1:57" s="14" customFormat="1">
      <c r="A277" s="57">
        <v>460</v>
      </c>
      <c r="B277" s="13" t="s">
        <v>2363</v>
      </c>
      <c r="C277" s="12" t="s">
        <v>2570</v>
      </c>
      <c r="D277" s="13" t="s">
        <v>2585</v>
      </c>
      <c r="E277" s="12" t="s">
        <v>2364</v>
      </c>
      <c r="F277" s="13" t="s">
        <v>2550</v>
      </c>
      <c r="G277" s="13" t="s">
        <v>2669</v>
      </c>
      <c r="H277" s="24" t="s">
        <v>2735</v>
      </c>
      <c r="I277" s="12">
        <v>2018</v>
      </c>
      <c r="J277" s="12" t="s">
        <v>2559</v>
      </c>
      <c r="K277" s="12" t="s">
        <v>2552</v>
      </c>
      <c r="O277" s="13"/>
      <c r="AE277" s="13"/>
      <c r="AF277" s="13"/>
      <c r="BB277" s="21" t="s">
        <v>2551</v>
      </c>
    </row>
    <row r="278" spans="1:57" s="14" customFormat="1">
      <c r="A278" s="12">
        <v>477</v>
      </c>
      <c r="B278" s="13" t="s">
        <v>2430</v>
      </c>
      <c r="C278" s="12" t="s">
        <v>2573</v>
      </c>
      <c r="D278" s="13" t="s">
        <v>2573</v>
      </c>
      <c r="E278" s="12" t="s">
        <v>2431</v>
      </c>
      <c r="F278" s="13" t="s">
        <v>2550</v>
      </c>
      <c r="G278" s="13" t="s">
        <v>2669</v>
      </c>
      <c r="H278" s="24" t="s">
        <v>2735</v>
      </c>
      <c r="I278" s="12">
        <v>2018</v>
      </c>
      <c r="J278" s="12" t="s">
        <v>2559</v>
      </c>
      <c r="K278" s="12" t="s">
        <v>2552</v>
      </c>
      <c r="O278" s="13"/>
      <c r="AE278" s="13"/>
      <c r="AF278" s="13"/>
      <c r="BB278" s="21" t="s">
        <v>2551</v>
      </c>
    </row>
    <row r="279" spans="1:57">
      <c r="B279" s="44" t="s">
        <v>3289</v>
      </c>
      <c r="D279" s="21"/>
      <c r="E279" s="21"/>
      <c r="F279" s="21"/>
      <c r="G279" s="21"/>
      <c r="H279" s="21"/>
      <c r="AH279" s="21"/>
      <c r="AI279" s="21"/>
      <c r="AJ279" s="21"/>
      <c r="AK279" s="21"/>
      <c r="AL279" s="21"/>
      <c r="AM279" s="21"/>
      <c r="AN279" s="21"/>
      <c r="AO279" s="21"/>
      <c r="AP279" s="21"/>
      <c r="AQ279" s="21"/>
      <c r="AR279" s="21"/>
      <c r="AS279" s="21"/>
      <c r="AT279" s="21"/>
      <c r="AU279" s="21"/>
      <c r="AV279" s="21"/>
      <c r="AW279" s="21"/>
      <c r="AX279" s="21"/>
      <c r="AY279" s="21"/>
      <c r="AZ279" s="21"/>
      <c r="BA279" s="21"/>
    </row>
    <row r="280" spans="1:57">
      <c r="A280" s="21">
        <v>5</v>
      </c>
      <c r="B280" s="16" t="s">
        <v>543</v>
      </c>
      <c r="C280" s="21" t="s">
        <v>4029</v>
      </c>
      <c r="D280" s="24" t="s">
        <v>2560</v>
      </c>
      <c r="E280" s="21" t="s">
        <v>544</v>
      </c>
      <c r="F280" s="24" t="s">
        <v>2550</v>
      </c>
      <c r="G280" s="24" t="s">
        <v>2657</v>
      </c>
      <c r="H280" s="24" t="s">
        <v>2735</v>
      </c>
      <c r="I280" s="21">
        <v>2018</v>
      </c>
      <c r="J280" s="21" t="s">
        <v>2559</v>
      </c>
      <c r="K280" s="21" t="s">
        <v>2559</v>
      </c>
      <c r="M280" s="21">
        <v>2</v>
      </c>
      <c r="N280" s="21" t="s">
        <v>2552</v>
      </c>
      <c r="O280" s="24" t="s">
        <v>2569</v>
      </c>
      <c r="P280" s="24" t="s">
        <v>2569</v>
      </c>
      <c r="Q280" s="21" t="s">
        <v>2559</v>
      </c>
      <c r="R280" s="21" t="s">
        <v>2559</v>
      </c>
      <c r="S280" s="21" t="s">
        <v>2559</v>
      </c>
      <c r="T280" s="21" t="s">
        <v>2559</v>
      </c>
      <c r="U280" s="21" t="s">
        <v>2559</v>
      </c>
      <c r="V280" s="21" t="s">
        <v>2552</v>
      </c>
      <c r="W280" s="24" t="s">
        <v>2791</v>
      </c>
      <c r="X280" s="21" t="s">
        <v>2965</v>
      </c>
      <c r="Y280" s="24" t="s">
        <v>3887</v>
      </c>
      <c r="Z280" s="21" t="s">
        <v>2736</v>
      </c>
      <c r="AA280" s="21" t="s">
        <v>2552</v>
      </c>
      <c r="AB280" s="21" t="s">
        <v>2710</v>
      </c>
      <c r="AC280" s="21" t="s">
        <v>2566</v>
      </c>
      <c r="AD280" s="21" t="s">
        <v>2737</v>
      </c>
      <c r="AE280" s="24" t="s">
        <v>2738</v>
      </c>
      <c r="AF280" s="24" t="s">
        <v>2743</v>
      </c>
      <c r="AG280" s="21" t="s">
        <v>2559</v>
      </c>
      <c r="AH280" s="24" t="s">
        <v>2744</v>
      </c>
      <c r="AI280" s="24" t="s">
        <v>2744</v>
      </c>
      <c r="AJ280" s="24" t="s">
        <v>2875</v>
      </c>
      <c r="AK280" s="24" t="s">
        <v>2744</v>
      </c>
      <c r="AL280" s="24" t="s">
        <v>2763</v>
      </c>
      <c r="AM280" s="24" t="s">
        <v>2744</v>
      </c>
      <c r="AN280" s="24" t="s">
        <v>3889</v>
      </c>
      <c r="AO280" s="24" t="s">
        <v>3888</v>
      </c>
      <c r="AP280" s="24" t="s">
        <v>2744</v>
      </c>
      <c r="AQ280" s="24" t="s">
        <v>2744</v>
      </c>
      <c r="AR280" s="24" t="s">
        <v>2744</v>
      </c>
      <c r="AS280" s="24" t="s">
        <v>2744</v>
      </c>
      <c r="AT280" s="24" t="s">
        <v>2559</v>
      </c>
      <c r="AU280" s="24" t="s">
        <v>2744</v>
      </c>
      <c r="AV280" s="24" t="s">
        <v>2744</v>
      </c>
      <c r="AW280" s="24" t="s">
        <v>2744</v>
      </c>
      <c r="AX280" s="24" t="s">
        <v>2744</v>
      </c>
      <c r="AY280" s="24" t="s">
        <v>3890</v>
      </c>
      <c r="AZ280" s="24" t="s">
        <v>2739</v>
      </c>
      <c r="BA280" s="50" t="s">
        <v>2734</v>
      </c>
      <c r="BB280" s="48" t="s">
        <v>2551</v>
      </c>
      <c r="BC280" s="48"/>
      <c r="BD280" s="48"/>
      <c r="BE280" s="53"/>
    </row>
    <row r="281" spans="1:57">
      <c r="A281" s="21">
        <v>5</v>
      </c>
      <c r="B281" s="16" t="s">
        <v>543</v>
      </c>
      <c r="C281" s="21" t="s">
        <v>4029</v>
      </c>
      <c r="D281" s="24" t="s">
        <v>2560</v>
      </c>
      <c r="E281" s="21" t="s">
        <v>544</v>
      </c>
      <c r="F281" s="24" t="s">
        <v>2550</v>
      </c>
      <c r="G281" s="24" t="s">
        <v>2657</v>
      </c>
      <c r="H281" s="24" t="s">
        <v>2735</v>
      </c>
      <c r="I281" s="21">
        <v>2018</v>
      </c>
      <c r="J281" s="21" t="s">
        <v>2559</v>
      </c>
      <c r="K281" s="21" t="s">
        <v>2559</v>
      </c>
      <c r="M281" s="21">
        <v>2</v>
      </c>
      <c r="N281" s="21" t="s">
        <v>2552</v>
      </c>
      <c r="O281" s="24" t="s">
        <v>2569</v>
      </c>
      <c r="P281" s="24" t="s">
        <v>2569</v>
      </c>
      <c r="Q281" s="21" t="s">
        <v>2559</v>
      </c>
      <c r="R281" s="21" t="s">
        <v>2559</v>
      </c>
      <c r="S281" s="21" t="s">
        <v>2559</v>
      </c>
      <c r="T281" s="21" t="s">
        <v>2559</v>
      </c>
      <c r="U281" s="21" t="s">
        <v>2559</v>
      </c>
      <c r="V281" s="21" t="s">
        <v>2552</v>
      </c>
      <c r="W281" s="24" t="s">
        <v>2791</v>
      </c>
      <c r="X281" s="21" t="s">
        <v>2965</v>
      </c>
      <c r="Y281" s="24" t="s">
        <v>3887</v>
      </c>
      <c r="Z281" s="21" t="s">
        <v>2736</v>
      </c>
      <c r="AA281" s="21" t="s">
        <v>2552</v>
      </c>
      <c r="AB281" s="21" t="s">
        <v>2710</v>
      </c>
      <c r="AC281" s="21" t="s">
        <v>2566</v>
      </c>
      <c r="AD281" s="21" t="s">
        <v>2737</v>
      </c>
      <c r="AE281" s="24" t="s">
        <v>2738</v>
      </c>
      <c r="AF281" s="24" t="s">
        <v>2743</v>
      </c>
      <c r="AG281" s="21" t="s">
        <v>2559</v>
      </c>
      <c r="AH281" s="24" t="s">
        <v>2744</v>
      </c>
      <c r="AI281" s="24" t="s">
        <v>2744</v>
      </c>
      <c r="AJ281" s="24" t="s">
        <v>3892</v>
      </c>
      <c r="AK281" s="24" t="s">
        <v>2744</v>
      </c>
      <c r="AL281" s="24" t="s">
        <v>2763</v>
      </c>
      <c r="AM281" s="24" t="s">
        <v>2744</v>
      </c>
      <c r="AN281" s="24" t="s">
        <v>3889</v>
      </c>
      <c r="AO281" s="24" t="s">
        <v>3888</v>
      </c>
      <c r="AP281" s="24" t="s">
        <v>2744</v>
      </c>
      <c r="AQ281" s="24" t="s">
        <v>2744</v>
      </c>
      <c r="AR281" s="50" t="s">
        <v>2559</v>
      </c>
      <c r="AS281" s="50" t="s">
        <v>3495</v>
      </c>
      <c r="AT281" s="24" t="s">
        <v>2559</v>
      </c>
      <c r="AU281" s="24" t="s">
        <v>2744</v>
      </c>
      <c r="AV281" s="24" t="s">
        <v>2744</v>
      </c>
      <c r="AW281" s="24" t="s">
        <v>2744</v>
      </c>
      <c r="AX281" s="24" t="s">
        <v>2744</v>
      </c>
      <c r="AY281" s="24" t="s">
        <v>3891</v>
      </c>
      <c r="AZ281" s="24" t="s">
        <v>2739</v>
      </c>
      <c r="BA281" s="50" t="s">
        <v>2734</v>
      </c>
      <c r="BB281" s="48" t="s">
        <v>2551</v>
      </c>
      <c r="BC281" s="48"/>
      <c r="BD281" s="48"/>
      <c r="BE281" s="53"/>
    </row>
    <row r="282" spans="1:57">
      <c r="A282" s="21">
        <v>5</v>
      </c>
      <c r="B282" s="16" t="s">
        <v>543</v>
      </c>
      <c r="C282" s="21" t="s">
        <v>4029</v>
      </c>
      <c r="D282" s="24" t="s">
        <v>2560</v>
      </c>
      <c r="E282" s="21" t="s">
        <v>544</v>
      </c>
      <c r="F282" s="24" t="s">
        <v>2550</v>
      </c>
      <c r="G282" s="24" t="s">
        <v>2657</v>
      </c>
      <c r="H282" s="24" t="s">
        <v>2735</v>
      </c>
      <c r="I282" s="21">
        <v>2018</v>
      </c>
      <c r="J282" s="21" t="s">
        <v>2559</v>
      </c>
      <c r="K282" s="21" t="s">
        <v>2559</v>
      </c>
      <c r="M282" s="21">
        <v>2</v>
      </c>
      <c r="N282" s="21" t="s">
        <v>2552</v>
      </c>
      <c r="O282" s="24" t="s">
        <v>2569</v>
      </c>
      <c r="P282" s="24" t="s">
        <v>2569</v>
      </c>
      <c r="Q282" s="21" t="s">
        <v>2559</v>
      </c>
      <c r="R282" s="21" t="s">
        <v>2559</v>
      </c>
      <c r="S282" s="21" t="s">
        <v>2559</v>
      </c>
      <c r="T282" s="21" t="s">
        <v>2559</v>
      </c>
      <c r="U282" s="21" t="s">
        <v>2559</v>
      </c>
      <c r="V282" s="21" t="s">
        <v>2552</v>
      </c>
      <c r="W282" s="24" t="s">
        <v>2791</v>
      </c>
      <c r="X282" s="21" t="s">
        <v>2965</v>
      </c>
      <c r="Y282" s="24" t="s">
        <v>3887</v>
      </c>
      <c r="Z282" s="21" t="s">
        <v>2736</v>
      </c>
      <c r="AA282" s="21" t="s">
        <v>2552</v>
      </c>
      <c r="AB282" s="21" t="s">
        <v>2710</v>
      </c>
      <c r="AC282" s="21" t="s">
        <v>2566</v>
      </c>
      <c r="AD282" s="21" t="s">
        <v>2737</v>
      </c>
      <c r="AE282" s="24" t="s">
        <v>2738</v>
      </c>
      <c r="AF282" s="24" t="s">
        <v>2743</v>
      </c>
      <c r="AG282" s="21" t="s">
        <v>2559</v>
      </c>
      <c r="AH282" s="24" t="s">
        <v>2744</v>
      </c>
      <c r="AI282" s="24" t="s">
        <v>2744</v>
      </c>
      <c r="AJ282" s="24" t="s">
        <v>3895</v>
      </c>
      <c r="AK282" s="24" t="s">
        <v>2744</v>
      </c>
      <c r="AL282" s="24" t="s">
        <v>2763</v>
      </c>
      <c r="AM282" s="24" t="s">
        <v>2744</v>
      </c>
      <c r="AN282" s="24" t="s">
        <v>3894</v>
      </c>
      <c r="AO282" s="24" t="s">
        <v>3896</v>
      </c>
      <c r="AP282" s="24" t="s">
        <v>2744</v>
      </c>
      <c r="AQ282" s="24" t="s">
        <v>2744</v>
      </c>
      <c r="AR282" s="50" t="s">
        <v>2559</v>
      </c>
      <c r="AS282" s="24" t="s">
        <v>2744</v>
      </c>
      <c r="AT282" s="24" t="s">
        <v>2559</v>
      </c>
      <c r="AU282" s="24" t="s">
        <v>2744</v>
      </c>
      <c r="AV282" s="24" t="s">
        <v>2744</v>
      </c>
      <c r="AW282" s="24" t="s">
        <v>2744</v>
      </c>
      <c r="AX282" s="24" t="s">
        <v>3897</v>
      </c>
      <c r="AY282" s="24" t="s">
        <v>3893</v>
      </c>
      <c r="AZ282" s="24" t="s">
        <v>2739</v>
      </c>
      <c r="BA282" s="50" t="s">
        <v>2734</v>
      </c>
      <c r="BB282" s="48" t="s">
        <v>2551</v>
      </c>
      <c r="BC282" s="48"/>
      <c r="BD282" s="48"/>
      <c r="BE282" s="53"/>
    </row>
    <row r="283" spans="1:57">
      <c r="A283" s="21">
        <v>11</v>
      </c>
      <c r="B283" s="24" t="s">
        <v>567</v>
      </c>
      <c r="C283" s="21" t="s">
        <v>4029</v>
      </c>
      <c r="D283" s="24" t="s">
        <v>2572</v>
      </c>
      <c r="E283" s="21" t="s">
        <v>568</v>
      </c>
      <c r="F283" s="24" t="s">
        <v>2550</v>
      </c>
      <c r="G283" s="24" t="s">
        <v>2657</v>
      </c>
      <c r="H283" s="24" t="s">
        <v>2735</v>
      </c>
      <c r="I283" s="21">
        <v>2018</v>
      </c>
      <c r="J283" s="21" t="s">
        <v>2559</v>
      </c>
      <c r="K283" s="21" t="s">
        <v>2559</v>
      </c>
      <c r="M283" s="21">
        <v>3</v>
      </c>
      <c r="N283" s="21" t="s">
        <v>2552</v>
      </c>
      <c r="O283" s="24" t="s">
        <v>2749</v>
      </c>
      <c r="P283" s="24" t="s">
        <v>2569</v>
      </c>
      <c r="Q283" s="21" t="s">
        <v>2552</v>
      </c>
      <c r="R283" s="21" t="s">
        <v>2559</v>
      </c>
      <c r="S283" s="21" t="s">
        <v>2559</v>
      </c>
      <c r="T283" s="21" t="s">
        <v>2559</v>
      </c>
      <c r="U283" s="21" t="s">
        <v>2559</v>
      </c>
      <c r="V283" s="21" t="s">
        <v>2565</v>
      </c>
      <c r="W283" s="24" t="s">
        <v>2552</v>
      </c>
      <c r="X283" s="21" t="s">
        <v>2738</v>
      </c>
      <c r="Y283" s="24" t="s">
        <v>3961</v>
      </c>
      <c r="Z283" s="21" t="s">
        <v>2552</v>
      </c>
      <c r="AA283" s="21" t="s">
        <v>2552</v>
      </c>
      <c r="AB283" s="21" t="s">
        <v>2552</v>
      </c>
      <c r="AC283" s="21" t="s">
        <v>2755</v>
      </c>
      <c r="AD283" s="21" t="s">
        <v>2737</v>
      </c>
      <c r="AE283" s="24" t="s">
        <v>2803</v>
      </c>
      <c r="AF283" s="24" t="s">
        <v>2743</v>
      </c>
      <c r="AG283" s="24" t="s">
        <v>2744</v>
      </c>
      <c r="AH283" s="24" t="s">
        <v>2744</v>
      </c>
      <c r="AI283" s="24" t="s">
        <v>2744</v>
      </c>
      <c r="AJ283" s="24" t="s">
        <v>3957</v>
      </c>
      <c r="AK283" s="24" t="s">
        <v>2744</v>
      </c>
      <c r="AL283" s="24" t="s">
        <v>2744</v>
      </c>
      <c r="AM283" s="24" t="s">
        <v>2744</v>
      </c>
      <c r="AN283" s="24" t="s">
        <v>2744</v>
      </c>
      <c r="AO283" s="24" t="s">
        <v>3958</v>
      </c>
      <c r="AP283" s="24" t="s">
        <v>2559</v>
      </c>
      <c r="AQ283" s="24" t="s">
        <v>2744</v>
      </c>
      <c r="AR283" s="50" t="s">
        <v>2559</v>
      </c>
      <c r="AS283" s="50" t="s">
        <v>2559</v>
      </c>
      <c r="AT283" s="24" t="s">
        <v>2744</v>
      </c>
      <c r="AU283" s="24" t="s">
        <v>2744</v>
      </c>
      <c r="AV283" s="24" t="s">
        <v>2744</v>
      </c>
      <c r="AW283" s="24" t="s">
        <v>2744</v>
      </c>
      <c r="AX283" s="24" t="s">
        <v>2744</v>
      </c>
      <c r="AY283" s="24" t="s">
        <v>2817</v>
      </c>
      <c r="AZ283" s="50" t="s">
        <v>3962</v>
      </c>
      <c r="BA283" s="50" t="s">
        <v>2740</v>
      </c>
      <c r="BB283" s="48" t="s">
        <v>2551</v>
      </c>
    </row>
    <row r="284" spans="1:57">
      <c r="A284" s="23">
        <v>12</v>
      </c>
      <c r="B284" s="24" t="s">
        <v>571</v>
      </c>
      <c r="C284" s="21" t="s">
        <v>4029</v>
      </c>
      <c r="D284" s="24" t="s">
        <v>3838</v>
      </c>
      <c r="E284" s="21" t="s">
        <v>572</v>
      </c>
      <c r="F284" s="24" t="s">
        <v>2550</v>
      </c>
      <c r="G284" s="24" t="s">
        <v>2657</v>
      </c>
      <c r="H284" s="24" t="s">
        <v>2735</v>
      </c>
      <c r="I284" s="21">
        <v>2019</v>
      </c>
      <c r="J284" s="21" t="s">
        <v>2559</v>
      </c>
      <c r="K284" s="21" t="s">
        <v>2559</v>
      </c>
      <c r="M284" s="21">
        <v>1</v>
      </c>
      <c r="N284" s="21" t="s">
        <v>2552</v>
      </c>
      <c r="O284" s="24" t="s">
        <v>2738</v>
      </c>
      <c r="P284" s="24" t="s">
        <v>2569</v>
      </c>
      <c r="Q284" s="21" t="s">
        <v>2552</v>
      </c>
      <c r="R284" s="21" t="s">
        <v>2559</v>
      </c>
      <c r="S284" s="21" t="s">
        <v>2559</v>
      </c>
      <c r="T284" s="21" t="s">
        <v>2552</v>
      </c>
      <c r="U284" s="21" t="s">
        <v>2559</v>
      </c>
      <c r="V284" s="21" t="s">
        <v>2552</v>
      </c>
      <c r="W284" s="24" t="s">
        <v>2791</v>
      </c>
      <c r="X284" s="21" t="s">
        <v>2738</v>
      </c>
      <c r="Y284" s="24" t="s">
        <v>3515</v>
      </c>
      <c r="Z284" s="21" t="s">
        <v>2736</v>
      </c>
      <c r="AA284" s="21" t="s">
        <v>2552</v>
      </c>
      <c r="AB284" s="21" t="s">
        <v>2710</v>
      </c>
      <c r="AC284" s="21" t="s">
        <v>2755</v>
      </c>
      <c r="AD284" s="21" t="s">
        <v>2737</v>
      </c>
      <c r="AE284" s="24" t="s">
        <v>2824</v>
      </c>
      <c r="AF284" s="24" t="s">
        <v>2743</v>
      </c>
      <c r="AG284" s="21" t="s">
        <v>2738</v>
      </c>
      <c r="AH284" s="21" t="s">
        <v>2738</v>
      </c>
      <c r="AI284" s="21" t="s">
        <v>2738</v>
      </c>
      <c r="AJ284" s="24" t="s">
        <v>3513</v>
      </c>
      <c r="AK284" s="21" t="s">
        <v>2738</v>
      </c>
      <c r="AL284" s="21" t="s">
        <v>2738</v>
      </c>
      <c r="AM284" s="21" t="s">
        <v>2738</v>
      </c>
      <c r="AN284" s="21" t="s">
        <v>2738</v>
      </c>
      <c r="AO284" s="21" t="s">
        <v>2738</v>
      </c>
      <c r="AP284" s="24" t="s">
        <v>2559</v>
      </c>
      <c r="AQ284" s="21" t="s">
        <v>2738</v>
      </c>
      <c r="AR284" s="21" t="s">
        <v>2738</v>
      </c>
      <c r="AS284" s="21" t="s">
        <v>2738</v>
      </c>
      <c r="AT284" s="21" t="s">
        <v>2738</v>
      </c>
      <c r="AU284" s="21" t="s">
        <v>2738</v>
      </c>
      <c r="AV284" s="21" t="s">
        <v>2738</v>
      </c>
      <c r="AW284" s="21" t="s">
        <v>2738</v>
      </c>
      <c r="AX284" s="21" t="s">
        <v>2738</v>
      </c>
      <c r="AY284" s="24" t="s">
        <v>2804</v>
      </c>
      <c r="AZ284" s="49" t="s">
        <v>3514</v>
      </c>
      <c r="BA284" s="49" t="s">
        <v>2740</v>
      </c>
      <c r="BB284" s="21" t="s">
        <v>2551</v>
      </c>
    </row>
    <row r="285" spans="1:57">
      <c r="A285" s="23">
        <v>76</v>
      </c>
      <c r="B285" s="24" t="s">
        <v>827</v>
      </c>
      <c r="C285" s="21" t="s">
        <v>4029</v>
      </c>
      <c r="D285" s="24" t="s">
        <v>2585</v>
      </c>
      <c r="E285" s="21" t="s">
        <v>828</v>
      </c>
      <c r="F285" s="24" t="s">
        <v>2550</v>
      </c>
      <c r="G285" s="24" t="s">
        <v>2657</v>
      </c>
      <c r="H285" s="24" t="s">
        <v>2735</v>
      </c>
      <c r="I285" s="21">
        <v>2018</v>
      </c>
      <c r="J285" s="21" t="s">
        <v>2559</v>
      </c>
      <c r="K285" s="21" t="s">
        <v>2559</v>
      </c>
      <c r="M285" s="21">
        <v>5</v>
      </c>
      <c r="N285" s="21" t="s">
        <v>2552</v>
      </c>
      <c r="O285" s="24" t="s">
        <v>2738</v>
      </c>
      <c r="P285" s="24" t="s">
        <v>2569</v>
      </c>
      <c r="Q285" s="21" t="s">
        <v>2552</v>
      </c>
      <c r="R285" s="21" t="s">
        <v>2559</v>
      </c>
      <c r="S285" s="21" t="s">
        <v>2559</v>
      </c>
      <c r="T285" s="21" t="s">
        <v>2559</v>
      </c>
      <c r="U285" s="21" t="s">
        <v>2559</v>
      </c>
      <c r="V285" s="21" t="s">
        <v>2552</v>
      </c>
      <c r="W285" s="24" t="s">
        <v>2791</v>
      </c>
      <c r="X285" s="21" t="s">
        <v>2965</v>
      </c>
      <c r="Y285" s="24" t="s">
        <v>2792</v>
      </c>
      <c r="Z285" s="21" t="s">
        <v>2736</v>
      </c>
      <c r="AA285" s="21" t="s">
        <v>2552</v>
      </c>
      <c r="AB285" s="21" t="s">
        <v>2710</v>
      </c>
      <c r="AC285" s="21" t="s">
        <v>2566</v>
      </c>
      <c r="AD285" s="21" t="s">
        <v>2737</v>
      </c>
      <c r="AE285" s="24" t="s">
        <v>2824</v>
      </c>
      <c r="AF285" s="24" t="s">
        <v>2769</v>
      </c>
      <c r="AG285" s="21" t="s">
        <v>2738</v>
      </c>
      <c r="AH285" s="21" t="s">
        <v>2738</v>
      </c>
      <c r="AI285" s="21" t="s">
        <v>2738</v>
      </c>
      <c r="AJ285" s="21" t="s">
        <v>2738</v>
      </c>
      <c r="AK285" s="21" t="s">
        <v>2738</v>
      </c>
      <c r="AL285" s="21" t="s">
        <v>2738</v>
      </c>
      <c r="AM285" s="21" t="s">
        <v>2738</v>
      </c>
      <c r="AN285" s="21" t="s">
        <v>2738</v>
      </c>
      <c r="AO285" s="21" t="s">
        <v>2738</v>
      </c>
      <c r="AP285" s="21" t="s">
        <v>2738</v>
      </c>
      <c r="AQ285" s="21" t="s">
        <v>2738</v>
      </c>
      <c r="AR285" s="21" t="s">
        <v>2738</v>
      </c>
      <c r="AS285" s="21" t="s">
        <v>2738</v>
      </c>
      <c r="AT285" s="21" t="s">
        <v>2738</v>
      </c>
      <c r="AU285" s="21" t="s">
        <v>2738</v>
      </c>
      <c r="AV285" s="21" t="s">
        <v>2738</v>
      </c>
      <c r="AW285" s="21" t="s">
        <v>3468</v>
      </c>
      <c r="AX285" s="21" t="s">
        <v>2738</v>
      </c>
      <c r="AY285" s="24" t="s">
        <v>3868</v>
      </c>
      <c r="AZ285" s="49" t="s">
        <v>3711</v>
      </c>
      <c r="BA285" s="49" t="s">
        <v>2734</v>
      </c>
      <c r="BB285" s="21" t="s">
        <v>2551</v>
      </c>
    </row>
    <row r="286" spans="1:57">
      <c r="A286" s="23">
        <v>78</v>
      </c>
      <c r="B286" s="24" t="s">
        <v>835</v>
      </c>
      <c r="C286" s="21" t="s">
        <v>4029</v>
      </c>
      <c r="D286" s="24" t="s">
        <v>2560</v>
      </c>
      <c r="E286" s="21" t="s">
        <v>836</v>
      </c>
      <c r="F286" s="24" t="s">
        <v>2550</v>
      </c>
      <c r="G286" s="24" t="s">
        <v>2657</v>
      </c>
      <c r="H286" s="24" t="s">
        <v>2735</v>
      </c>
      <c r="I286" s="21">
        <v>2018</v>
      </c>
      <c r="J286" s="21" t="s">
        <v>2559</v>
      </c>
      <c r="K286" s="21" t="s">
        <v>2559</v>
      </c>
      <c r="M286" s="21">
        <v>1</v>
      </c>
      <c r="N286" s="21" t="s">
        <v>2559</v>
      </c>
      <c r="O286" s="24" t="s">
        <v>2569</v>
      </c>
      <c r="P286" s="24" t="s">
        <v>2569</v>
      </c>
      <c r="Q286" s="21" t="s">
        <v>2552</v>
      </c>
      <c r="R286" s="21" t="s">
        <v>2559</v>
      </c>
      <c r="S286" s="21" t="s">
        <v>2559</v>
      </c>
      <c r="T286" s="21" t="s">
        <v>2552</v>
      </c>
      <c r="U286" s="21" t="s">
        <v>2559</v>
      </c>
      <c r="V286" s="21" t="s">
        <v>2552</v>
      </c>
      <c r="W286" s="24" t="s">
        <v>2552</v>
      </c>
      <c r="X286" s="21" t="s">
        <v>2738</v>
      </c>
      <c r="Y286" s="24" t="s">
        <v>3542</v>
      </c>
      <c r="Z286" s="21" t="s">
        <v>2736</v>
      </c>
      <c r="AA286" s="21" t="s">
        <v>2552</v>
      </c>
      <c r="AB286" s="21" t="s">
        <v>2710</v>
      </c>
      <c r="AC286" s="21" t="s">
        <v>2755</v>
      </c>
      <c r="AD286" s="21" t="s">
        <v>2737</v>
      </c>
      <c r="AE286" s="24" t="s">
        <v>2744</v>
      </c>
      <c r="AF286" s="24" t="s">
        <v>2743</v>
      </c>
      <c r="AG286" s="21" t="s">
        <v>2559</v>
      </c>
      <c r="AH286" s="21" t="s">
        <v>2744</v>
      </c>
      <c r="AI286" s="21" t="s">
        <v>2744</v>
      </c>
      <c r="AJ286" s="24" t="s">
        <v>3848</v>
      </c>
      <c r="AK286" s="21" t="s">
        <v>2744</v>
      </c>
      <c r="AL286" s="21" t="s">
        <v>2744</v>
      </c>
      <c r="AM286" s="21" t="s">
        <v>2744</v>
      </c>
      <c r="AN286" s="21" t="s">
        <v>2744</v>
      </c>
      <c r="AO286" s="24" t="s">
        <v>3847</v>
      </c>
      <c r="AP286" s="21" t="s">
        <v>2744</v>
      </c>
      <c r="AQ286" s="21" t="s">
        <v>2744</v>
      </c>
      <c r="AR286" s="21" t="s">
        <v>2559</v>
      </c>
      <c r="AS286" s="49" t="s">
        <v>2559</v>
      </c>
      <c r="AT286" s="24" t="s">
        <v>2559</v>
      </c>
      <c r="AU286" s="21" t="s">
        <v>2744</v>
      </c>
      <c r="AV286" s="21" t="s">
        <v>2744</v>
      </c>
      <c r="AW286" s="21" t="s">
        <v>2744</v>
      </c>
      <c r="AX286" s="21" t="s">
        <v>2744</v>
      </c>
      <c r="AY286" s="24" t="s">
        <v>2747</v>
      </c>
      <c r="AZ286" s="49" t="s">
        <v>3849</v>
      </c>
      <c r="BA286" s="49" t="s">
        <v>2734</v>
      </c>
      <c r="BB286" s="21" t="s">
        <v>2551</v>
      </c>
    </row>
    <row r="287" spans="1:57">
      <c r="A287" s="23">
        <v>100</v>
      </c>
      <c r="B287" s="24" t="s">
        <v>923</v>
      </c>
      <c r="C287" s="21" t="s">
        <v>4029</v>
      </c>
      <c r="D287" s="24" t="s">
        <v>2589</v>
      </c>
      <c r="E287" s="21" t="s">
        <v>924</v>
      </c>
      <c r="F287" s="24" t="s">
        <v>2550</v>
      </c>
      <c r="G287" s="24" t="s">
        <v>2657</v>
      </c>
      <c r="H287" s="24" t="s">
        <v>2735</v>
      </c>
      <c r="I287" s="21">
        <v>2018</v>
      </c>
      <c r="J287" s="21" t="s">
        <v>2559</v>
      </c>
      <c r="K287" s="21" t="s">
        <v>2559</v>
      </c>
      <c r="M287" s="21">
        <v>2</v>
      </c>
      <c r="N287" s="21" t="s">
        <v>2552</v>
      </c>
      <c r="O287" s="24" t="s">
        <v>2738</v>
      </c>
      <c r="P287" s="24" t="s">
        <v>2569</v>
      </c>
      <c r="Q287" s="21" t="s">
        <v>2552</v>
      </c>
      <c r="R287" s="21" t="s">
        <v>2559</v>
      </c>
      <c r="S287" s="21" t="s">
        <v>2559</v>
      </c>
      <c r="T287" s="21" t="s">
        <v>2559</v>
      </c>
      <c r="U287" s="21" t="s">
        <v>2559</v>
      </c>
      <c r="V287" s="21" t="s">
        <v>2565</v>
      </c>
      <c r="W287" s="24" t="s">
        <v>2552</v>
      </c>
      <c r="X287" s="21" t="s">
        <v>2965</v>
      </c>
      <c r="Y287" s="24" t="s">
        <v>2792</v>
      </c>
      <c r="Z287" s="21" t="s">
        <v>2736</v>
      </c>
      <c r="AA287" s="21" t="s">
        <v>2552</v>
      </c>
      <c r="AB287" s="21" t="s">
        <v>2710</v>
      </c>
      <c r="AC287" s="21" t="s">
        <v>2566</v>
      </c>
      <c r="AD287" s="21" t="s">
        <v>2737</v>
      </c>
      <c r="AE287" s="24" t="s">
        <v>2742</v>
      </c>
      <c r="AF287" s="24" t="s">
        <v>2743</v>
      </c>
      <c r="AG287" s="21" t="s">
        <v>2559</v>
      </c>
      <c r="AH287" s="21" t="s">
        <v>2744</v>
      </c>
      <c r="AI287" s="21" t="s">
        <v>2744</v>
      </c>
      <c r="AJ287" s="21" t="s">
        <v>3859</v>
      </c>
      <c r="AK287" s="21" t="s">
        <v>3860</v>
      </c>
      <c r="AL287" s="21" t="s">
        <v>2744</v>
      </c>
      <c r="AM287" s="21" t="s">
        <v>2744</v>
      </c>
      <c r="AN287" s="24" t="s">
        <v>3858</v>
      </c>
      <c r="AO287" s="21" t="s">
        <v>2744</v>
      </c>
      <c r="AP287" s="21" t="s">
        <v>2744</v>
      </c>
      <c r="AQ287" s="21" t="s">
        <v>2559</v>
      </c>
      <c r="AR287" s="49" t="s">
        <v>2559</v>
      </c>
      <c r="AS287" s="21" t="s">
        <v>2744</v>
      </c>
      <c r="AT287" s="21" t="s">
        <v>2744</v>
      </c>
      <c r="AU287" s="21" t="s">
        <v>2744</v>
      </c>
      <c r="AV287" s="21" t="s">
        <v>2744</v>
      </c>
      <c r="AW287" s="21" t="s">
        <v>2744</v>
      </c>
      <c r="AX287" s="24" t="s">
        <v>3864</v>
      </c>
      <c r="AY287" s="24" t="s">
        <v>2817</v>
      </c>
      <c r="AZ287" s="49" t="s">
        <v>2739</v>
      </c>
      <c r="BA287" s="49" t="s">
        <v>2740</v>
      </c>
      <c r="BB287" s="21" t="s">
        <v>2551</v>
      </c>
    </row>
    <row r="288" spans="1:57">
      <c r="A288" s="23">
        <v>100</v>
      </c>
      <c r="B288" s="24" t="s">
        <v>923</v>
      </c>
      <c r="C288" s="21" t="s">
        <v>4029</v>
      </c>
      <c r="D288" s="24" t="s">
        <v>2589</v>
      </c>
      <c r="E288" s="21" t="s">
        <v>924</v>
      </c>
      <c r="F288" s="24" t="s">
        <v>2550</v>
      </c>
      <c r="G288" s="24" t="s">
        <v>2657</v>
      </c>
      <c r="H288" s="24" t="s">
        <v>2735</v>
      </c>
      <c r="I288" s="21">
        <v>2018</v>
      </c>
      <c r="J288" s="21" t="s">
        <v>2559</v>
      </c>
      <c r="K288" s="21" t="s">
        <v>2559</v>
      </c>
      <c r="M288" s="21">
        <v>2</v>
      </c>
      <c r="N288" s="21" t="s">
        <v>2552</v>
      </c>
      <c r="O288" s="24" t="s">
        <v>2738</v>
      </c>
      <c r="P288" s="24" t="s">
        <v>2569</v>
      </c>
      <c r="Q288" s="21" t="s">
        <v>2552</v>
      </c>
      <c r="R288" s="21" t="s">
        <v>2559</v>
      </c>
      <c r="S288" s="21" t="s">
        <v>2559</v>
      </c>
      <c r="T288" s="21" t="s">
        <v>2559</v>
      </c>
      <c r="U288" s="21" t="s">
        <v>2559</v>
      </c>
      <c r="V288" s="21" t="s">
        <v>2565</v>
      </c>
      <c r="W288" s="24" t="s">
        <v>2552</v>
      </c>
      <c r="X288" s="21" t="s">
        <v>2965</v>
      </c>
      <c r="Y288" s="24" t="s">
        <v>2792</v>
      </c>
      <c r="Z288" s="21" t="s">
        <v>2736</v>
      </c>
      <c r="AA288" s="21" t="s">
        <v>2552</v>
      </c>
      <c r="AB288" s="21" t="s">
        <v>2710</v>
      </c>
      <c r="AC288" s="21" t="s">
        <v>2566</v>
      </c>
      <c r="AD288" s="21" t="s">
        <v>2737</v>
      </c>
      <c r="AE288" s="24" t="s">
        <v>3335</v>
      </c>
      <c r="AF288" s="24" t="s">
        <v>2743</v>
      </c>
      <c r="AG288" s="21" t="s">
        <v>2559</v>
      </c>
      <c r="AH288" s="21" t="s">
        <v>2744</v>
      </c>
      <c r="AI288" s="21" t="s">
        <v>2744</v>
      </c>
      <c r="AJ288" s="21" t="s">
        <v>2744</v>
      </c>
      <c r="AK288" s="21" t="s">
        <v>2744</v>
      </c>
      <c r="AL288" s="24" t="s">
        <v>3863</v>
      </c>
      <c r="AM288" s="21" t="s">
        <v>2744</v>
      </c>
      <c r="AN288" s="24" t="s">
        <v>3861</v>
      </c>
      <c r="AO288" s="24" t="s">
        <v>3862</v>
      </c>
      <c r="AP288" s="24" t="s">
        <v>2559</v>
      </c>
      <c r="AQ288" s="21" t="s">
        <v>2744</v>
      </c>
      <c r="AR288" s="49" t="s">
        <v>2559</v>
      </c>
      <c r="AS288" s="49" t="s">
        <v>3495</v>
      </c>
      <c r="AT288" s="24" t="s">
        <v>2559</v>
      </c>
      <c r="AU288" s="21" t="s">
        <v>2559</v>
      </c>
      <c r="AV288" s="21" t="s">
        <v>2744</v>
      </c>
      <c r="AW288" s="21" t="s">
        <v>2744</v>
      </c>
      <c r="AX288" s="24" t="s">
        <v>3865</v>
      </c>
      <c r="AY288" s="24" t="s">
        <v>2817</v>
      </c>
      <c r="AZ288" s="49" t="s">
        <v>2739</v>
      </c>
      <c r="BA288" s="49" t="s">
        <v>2740</v>
      </c>
      <c r="BB288" s="21" t="s">
        <v>2551</v>
      </c>
    </row>
    <row r="289" spans="1:57">
      <c r="A289" s="23">
        <v>104</v>
      </c>
      <c r="B289" s="24" t="s">
        <v>939</v>
      </c>
      <c r="C289" s="21" t="s">
        <v>4029</v>
      </c>
      <c r="D289" s="24" t="s">
        <v>2561</v>
      </c>
      <c r="E289" s="21" t="s">
        <v>940</v>
      </c>
      <c r="F289" s="24" t="s">
        <v>2550</v>
      </c>
      <c r="G289" s="24" t="s">
        <v>2657</v>
      </c>
      <c r="H289" s="24" t="s">
        <v>2735</v>
      </c>
      <c r="I289" s="21">
        <v>2018</v>
      </c>
      <c r="J289" s="21" t="s">
        <v>2559</v>
      </c>
      <c r="K289" s="21" t="s">
        <v>2559</v>
      </c>
      <c r="M289" s="21">
        <v>2</v>
      </c>
      <c r="N289" s="21" t="s">
        <v>2559</v>
      </c>
      <c r="O289" s="24" t="s">
        <v>2758</v>
      </c>
      <c r="P289" s="24" t="s">
        <v>2738</v>
      </c>
      <c r="Q289" s="21" t="s">
        <v>2552</v>
      </c>
      <c r="R289" s="21" t="s">
        <v>2559</v>
      </c>
      <c r="S289" s="21" t="s">
        <v>2559</v>
      </c>
      <c r="T289" s="21" t="s">
        <v>2559</v>
      </c>
      <c r="U289" s="21" t="s">
        <v>2559</v>
      </c>
      <c r="V289" s="21" t="s">
        <v>2565</v>
      </c>
      <c r="W289" s="24" t="s">
        <v>2552</v>
      </c>
      <c r="X289" s="21" t="s">
        <v>2965</v>
      </c>
      <c r="Y289" s="24" t="s">
        <v>2836</v>
      </c>
      <c r="Z289" s="21" t="s">
        <v>3032</v>
      </c>
      <c r="AA289" s="21" t="s">
        <v>2793</v>
      </c>
      <c r="AB289" s="21" t="s">
        <v>2710</v>
      </c>
      <c r="AC289" s="21" t="s">
        <v>2755</v>
      </c>
      <c r="AD289" s="21" t="s">
        <v>2737</v>
      </c>
      <c r="AE289" s="24" t="s">
        <v>2744</v>
      </c>
      <c r="AF289" s="24" t="s">
        <v>2743</v>
      </c>
      <c r="AG289" s="21" t="s">
        <v>2559</v>
      </c>
      <c r="AH289" s="21" t="s">
        <v>2744</v>
      </c>
      <c r="AI289" s="24" t="s">
        <v>3789</v>
      </c>
      <c r="AJ289" s="24" t="s">
        <v>3790</v>
      </c>
      <c r="AK289" s="21" t="s">
        <v>2744</v>
      </c>
      <c r="AL289" s="24" t="s">
        <v>3397</v>
      </c>
      <c r="AM289" s="24" t="s">
        <v>3705</v>
      </c>
      <c r="AN289" s="24" t="s">
        <v>3782</v>
      </c>
      <c r="AO289" s="24" t="s">
        <v>3788</v>
      </c>
      <c r="AP289" s="24" t="s">
        <v>3784</v>
      </c>
      <c r="AQ289" s="24" t="s">
        <v>2559</v>
      </c>
      <c r="AR289" s="50" t="s">
        <v>2559</v>
      </c>
      <c r="AS289" s="21" t="s">
        <v>2744</v>
      </c>
      <c r="AT289" s="24" t="s">
        <v>2559</v>
      </c>
      <c r="AU289" s="24" t="s">
        <v>2559</v>
      </c>
      <c r="AV289" s="24">
        <v>10</v>
      </c>
      <c r="AW289" s="24" t="s">
        <v>3785</v>
      </c>
      <c r="AX289" s="24" t="s">
        <v>2738</v>
      </c>
      <c r="AY289" s="24" t="s">
        <v>3787</v>
      </c>
      <c r="AZ289" s="50" t="s">
        <v>3791</v>
      </c>
      <c r="BA289" s="50" t="s">
        <v>2740</v>
      </c>
      <c r="BB289" s="48" t="s">
        <v>2551</v>
      </c>
    </row>
    <row r="290" spans="1:57">
      <c r="A290" s="23">
        <v>152</v>
      </c>
      <c r="B290" s="24" t="s">
        <v>1131</v>
      </c>
      <c r="C290" s="21" t="s">
        <v>4029</v>
      </c>
      <c r="D290" s="24" t="s">
        <v>2572</v>
      </c>
      <c r="E290" s="21" t="s">
        <v>1132</v>
      </c>
      <c r="F290" s="24" t="s">
        <v>2550</v>
      </c>
      <c r="G290" s="24" t="s">
        <v>2657</v>
      </c>
      <c r="H290" s="24" t="s">
        <v>2735</v>
      </c>
      <c r="I290" s="21">
        <v>2018</v>
      </c>
      <c r="J290" s="21" t="s">
        <v>2559</v>
      </c>
      <c r="K290" s="21" t="s">
        <v>2559</v>
      </c>
      <c r="M290" s="21">
        <v>2</v>
      </c>
      <c r="N290" s="21" t="s">
        <v>2552</v>
      </c>
      <c r="O290" s="24" t="s">
        <v>2738</v>
      </c>
      <c r="P290" s="24" t="s">
        <v>2738</v>
      </c>
      <c r="Q290" s="21" t="s">
        <v>2552</v>
      </c>
      <c r="R290" s="21" t="s">
        <v>2559</v>
      </c>
      <c r="S290" s="21" t="s">
        <v>2559</v>
      </c>
      <c r="T290" s="21" t="s">
        <v>2559</v>
      </c>
      <c r="U290" s="21" t="s">
        <v>2559</v>
      </c>
      <c r="V290" s="21" t="s">
        <v>2552</v>
      </c>
      <c r="W290" s="24" t="s">
        <v>3817</v>
      </c>
      <c r="X290" s="21" t="s">
        <v>2965</v>
      </c>
      <c r="Y290" s="24" t="s">
        <v>2792</v>
      </c>
      <c r="Z290" s="21" t="s">
        <v>2736</v>
      </c>
      <c r="AA290" s="21" t="s">
        <v>2552</v>
      </c>
      <c r="AB290" s="21" t="s">
        <v>2710</v>
      </c>
      <c r="AC290" s="21" t="s">
        <v>2566</v>
      </c>
      <c r="AD290" s="21" t="s">
        <v>2737</v>
      </c>
      <c r="AE290" s="24" t="s">
        <v>3164</v>
      </c>
      <c r="AF290" s="24" t="s">
        <v>2769</v>
      </c>
      <c r="AG290" s="21" t="s">
        <v>2738</v>
      </c>
      <c r="AH290" s="21" t="s">
        <v>2738</v>
      </c>
      <c r="AI290" s="21" t="s">
        <v>2738</v>
      </c>
      <c r="AJ290" s="24" t="s">
        <v>3819</v>
      </c>
      <c r="AK290" s="21" t="s">
        <v>2738</v>
      </c>
      <c r="AL290" s="21" t="s">
        <v>2738</v>
      </c>
      <c r="AM290" s="21" t="s">
        <v>2738</v>
      </c>
      <c r="AN290" s="21" t="s">
        <v>2738</v>
      </c>
      <c r="AO290" s="24" t="s">
        <v>3818</v>
      </c>
      <c r="AP290" s="24" t="s">
        <v>3581</v>
      </c>
      <c r="AQ290" s="21" t="s">
        <v>2738</v>
      </c>
      <c r="AR290" s="49" t="s">
        <v>2559</v>
      </c>
      <c r="AS290" s="21" t="s">
        <v>2738</v>
      </c>
      <c r="AT290" s="21" t="s">
        <v>2738</v>
      </c>
      <c r="AU290" s="21" t="s">
        <v>2738</v>
      </c>
      <c r="AV290" s="21" t="s">
        <v>2738</v>
      </c>
      <c r="AW290" s="21" t="s">
        <v>2738</v>
      </c>
      <c r="AX290" s="24" t="s">
        <v>3821</v>
      </c>
      <c r="AY290" s="24" t="s">
        <v>3304</v>
      </c>
      <c r="AZ290" s="49" t="s">
        <v>3820</v>
      </c>
      <c r="BA290" s="49" t="s">
        <v>2734</v>
      </c>
      <c r="BB290" s="21" t="s">
        <v>2551</v>
      </c>
    </row>
    <row r="291" spans="1:57">
      <c r="A291" s="21">
        <v>153</v>
      </c>
      <c r="B291" s="24" t="s">
        <v>1135</v>
      </c>
      <c r="C291" s="21" t="s">
        <v>4029</v>
      </c>
      <c r="D291" s="24" t="s">
        <v>2584</v>
      </c>
      <c r="E291" s="21" t="s">
        <v>1136</v>
      </c>
      <c r="F291" s="24" t="s">
        <v>2550</v>
      </c>
      <c r="G291" s="24" t="s">
        <v>2657</v>
      </c>
      <c r="H291" s="24" t="s">
        <v>2735</v>
      </c>
      <c r="I291" s="21">
        <v>2018</v>
      </c>
      <c r="J291" s="21" t="s">
        <v>2559</v>
      </c>
      <c r="K291" s="21" t="s">
        <v>2559</v>
      </c>
      <c r="M291" s="21">
        <v>2</v>
      </c>
      <c r="N291" s="21" t="s">
        <v>2552</v>
      </c>
      <c r="O291" s="24" t="s">
        <v>2866</v>
      </c>
      <c r="P291" s="24" t="s">
        <v>2866</v>
      </c>
      <c r="Q291" s="21" t="s">
        <v>2559</v>
      </c>
      <c r="R291" s="21" t="s">
        <v>2559</v>
      </c>
      <c r="S291" s="21" t="s">
        <v>2559</v>
      </c>
      <c r="T291" s="21" t="s">
        <v>2559</v>
      </c>
      <c r="U291" s="21" t="s">
        <v>2559</v>
      </c>
      <c r="V291" s="21" t="s">
        <v>2565</v>
      </c>
      <c r="W291" s="24" t="s">
        <v>3336</v>
      </c>
      <c r="X291" s="21" t="s">
        <v>2559</v>
      </c>
      <c r="Y291" s="24" t="s">
        <v>2836</v>
      </c>
      <c r="Z291" s="21" t="s">
        <v>2736</v>
      </c>
      <c r="AA291" s="21" t="s">
        <v>2552</v>
      </c>
      <c r="AB291" s="21" t="s">
        <v>2710</v>
      </c>
      <c r="AC291" s="21" t="s">
        <v>2566</v>
      </c>
      <c r="AD291" s="21" t="s">
        <v>2737</v>
      </c>
      <c r="AE291" s="24" t="s">
        <v>3335</v>
      </c>
      <c r="AF291" s="24" t="s">
        <v>2743</v>
      </c>
      <c r="AG291" s="21" t="s">
        <v>2559</v>
      </c>
      <c r="AH291" s="24" t="s">
        <v>2763</v>
      </c>
      <c r="AI291" s="24" t="s">
        <v>2744</v>
      </c>
      <c r="AJ291" s="24" t="s">
        <v>3339</v>
      </c>
      <c r="AK291" s="24" t="s">
        <v>2744</v>
      </c>
      <c r="AL291" s="24" t="s">
        <v>2744</v>
      </c>
      <c r="AM291" s="24" t="s">
        <v>3338</v>
      </c>
      <c r="AN291" s="24" t="s">
        <v>3340</v>
      </c>
      <c r="AO291" s="24" t="s">
        <v>3337</v>
      </c>
      <c r="AP291" s="24" t="s">
        <v>2744</v>
      </c>
      <c r="AQ291" s="24" t="s">
        <v>2744</v>
      </c>
      <c r="AR291" s="49" t="s">
        <v>2559</v>
      </c>
      <c r="AS291" s="49" t="s">
        <v>2559</v>
      </c>
      <c r="AT291" s="24" t="s">
        <v>2744</v>
      </c>
      <c r="AU291" s="24" t="s">
        <v>2744</v>
      </c>
      <c r="AV291" s="24" t="s">
        <v>2744</v>
      </c>
      <c r="AW291" s="24" t="s">
        <v>2744</v>
      </c>
      <c r="AX291" s="24" t="s">
        <v>2744</v>
      </c>
      <c r="AY291" s="24" t="s">
        <v>2928</v>
      </c>
      <c r="AZ291" s="49" t="s">
        <v>2739</v>
      </c>
      <c r="BA291" s="49" t="s">
        <v>2734</v>
      </c>
      <c r="BB291" s="21" t="s">
        <v>2551</v>
      </c>
    </row>
    <row r="292" spans="1:57">
      <c r="A292" s="23">
        <v>236</v>
      </c>
      <c r="B292" s="24" t="s">
        <v>1467</v>
      </c>
      <c r="C292" s="21" t="s">
        <v>4029</v>
      </c>
      <c r="D292" s="24" t="s">
        <v>2560</v>
      </c>
      <c r="E292" s="21" t="s">
        <v>1468</v>
      </c>
      <c r="F292" s="24" t="s">
        <v>2550</v>
      </c>
      <c r="G292" s="24" t="s">
        <v>2657</v>
      </c>
      <c r="H292" s="24" t="s">
        <v>2735</v>
      </c>
      <c r="I292" s="21">
        <v>2018</v>
      </c>
      <c r="J292" s="21" t="s">
        <v>2559</v>
      </c>
      <c r="K292" s="21" t="s">
        <v>2559</v>
      </c>
      <c r="M292" s="21">
        <v>2</v>
      </c>
      <c r="N292" s="21" t="s">
        <v>2552</v>
      </c>
      <c r="O292" s="24" t="s">
        <v>2944</v>
      </c>
      <c r="P292" s="24" t="s">
        <v>2738</v>
      </c>
      <c r="Q292" s="21" t="s">
        <v>2552</v>
      </c>
      <c r="R292" s="21" t="s">
        <v>2552</v>
      </c>
      <c r="S292" s="21" t="s">
        <v>2559</v>
      </c>
      <c r="T292" s="21" t="s">
        <v>2552</v>
      </c>
      <c r="U292" s="21" t="s">
        <v>2552</v>
      </c>
      <c r="V292" s="21" t="s">
        <v>2565</v>
      </c>
      <c r="W292" s="24" t="s">
        <v>2791</v>
      </c>
      <c r="X292" s="21" t="s">
        <v>2738</v>
      </c>
      <c r="Y292" s="24" t="s">
        <v>2738</v>
      </c>
      <c r="Z292" s="21" t="s">
        <v>2736</v>
      </c>
      <c r="AA292" s="21" t="s">
        <v>2793</v>
      </c>
      <c r="AB292" s="21" t="s">
        <v>2710</v>
      </c>
      <c r="AC292" s="21" t="s">
        <v>2566</v>
      </c>
      <c r="AD292" s="21" t="s">
        <v>2737</v>
      </c>
      <c r="AE292" s="24" t="s">
        <v>2824</v>
      </c>
      <c r="AF292" s="24" t="s">
        <v>2743</v>
      </c>
      <c r="AG292" s="21" t="s">
        <v>2738</v>
      </c>
      <c r="AH292" s="24" t="s">
        <v>2763</v>
      </c>
      <c r="AI292" s="21" t="s">
        <v>2738</v>
      </c>
      <c r="AJ292" s="21" t="s">
        <v>2738</v>
      </c>
      <c r="AK292" s="21" t="s">
        <v>2738</v>
      </c>
      <c r="AL292" s="21" t="s">
        <v>2738</v>
      </c>
      <c r="AM292" s="24" t="s">
        <v>3533</v>
      </c>
      <c r="AN292" s="24" t="s">
        <v>3534</v>
      </c>
      <c r="AO292" s="21" t="s">
        <v>2738</v>
      </c>
      <c r="AP292" s="21" t="s">
        <v>2738</v>
      </c>
      <c r="AQ292" s="21" t="s">
        <v>2738</v>
      </c>
      <c r="AR292" s="21" t="s">
        <v>2738</v>
      </c>
      <c r="AS292" s="21" t="s">
        <v>2738</v>
      </c>
      <c r="AT292" s="24" t="s">
        <v>2559</v>
      </c>
      <c r="AU292" s="21" t="s">
        <v>2738</v>
      </c>
      <c r="AV292" s="21" t="s">
        <v>2738</v>
      </c>
      <c r="AW292" s="21" t="s">
        <v>2738</v>
      </c>
      <c r="AX292" s="24" t="s">
        <v>3535</v>
      </c>
      <c r="AY292" s="24" t="s">
        <v>2813</v>
      </c>
      <c r="AZ292" s="49" t="s">
        <v>2739</v>
      </c>
      <c r="BA292" s="49" t="s">
        <v>2734</v>
      </c>
      <c r="BB292" s="21" t="s">
        <v>2551</v>
      </c>
    </row>
    <row r="293" spans="1:57">
      <c r="A293" s="23">
        <v>240</v>
      </c>
      <c r="B293" s="24" t="s">
        <v>1483</v>
      </c>
      <c r="C293" s="21" t="s">
        <v>4029</v>
      </c>
      <c r="D293" s="24" t="s">
        <v>2572</v>
      </c>
      <c r="E293" s="21" t="s">
        <v>1484</v>
      </c>
      <c r="F293" s="24" t="s">
        <v>2550</v>
      </c>
      <c r="G293" s="24" t="s">
        <v>2657</v>
      </c>
      <c r="H293" s="24" t="s">
        <v>2735</v>
      </c>
      <c r="I293" s="21">
        <v>2018</v>
      </c>
      <c r="J293" s="21" t="s">
        <v>2559</v>
      </c>
      <c r="K293" s="21" t="s">
        <v>2559</v>
      </c>
      <c r="M293" s="21">
        <v>3</v>
      </c>
      <c r="N293" s="21" t="s">
        <v>2552</v>
      </c>
      <c r="O293" s="24" t="s">
        <v>2738</v>
      </c>
      <c r="P293" s="24" t="s">
        <v>2569</v>
      </c>
      <c r="Q293" s="21" t="s">
        <v>2559</v>
      </c>
      <c r="R293" s="21" t="s">
        <v>2559</v>
      </c>
      <c r="S293" s="21" t="s">
        <v>2559</v>
      </c>
      <c r="T293" s="21" t="s">
        <v>2559</v>
      </c>
      <c r="U293" s="21" t="s">
        <v>2559</v>
      </c>
      <c r="V293" s="21" t="s">
        <v>2565</v>
      </c>
      <c r="W293" s="24" t="s">
        <v>2552</v>
      </c>
      <c r="X293" s="21" t="s">
        <v>2965</v>
      </c>
      <c r="Y293" s="24" t="s">
        <v>3905</v>
      </c>
      <c r="Z293" s="21" t="s">
        <v>2736</v>
      </c>
      <c r="AA293" s="21" t="s">
        <v>2552</v>
      </c>
      <c r="AB293" s="21" t="s">
        <v>2710</v>
      </c>
      <c r="AC293" s="21" t="s">
        <v>2755</v>
      </c>
      <c r="AD293" s="21" t="s">
        <v>2737</v>
      </c>
      <c r="AE293" s="24" t="s">
        <v>3035</v>
      </c>
      <c r="AF293" s="24" t="s">
        <v>2769</v>
      </c>
      <c r="AG293" s="21" t="s">
        <v>2738</v>
      </c>
      <c r="AH293" s="21" t="s">
        <v>2738</v>
      </c>
      <c r="AI293" s="21" t="s">
        <v>2738</v>
      </c>
      <c r="AJ293" s="24" t="s">
        <v>3900</v>
      </c>
      <c r="AK293" s="21" t="s">
        <v>2738</v>
      </c>
      <c r="AL293" s="21" t="s">
        <v>2738</v>
      </c>
      <c r="AM293" s="21" t="s">
        <v>2738</v>
      </c>
      <c r="AN293" s="21" t="s">
        <v>2738</v>
      </c>
      <c r="AO293" s="24" t="s">
        <v>3556</v>
      </c>
      <c r="AP293" s="24" t="s">
        <v>2559</v>
      </c>
      <c r="AQ293" s="21" t="s">
        <v>2738</v>
      </c>
      <c r="AR293" s="50" t="s">
        <v>2559</v>
      </c>
      <c r="AS293" s="21" t="s">
        <v>2559</v>
      </c>
      <c r="AT293" s="21" t="s">
        <v>2738</v>
      </c>
      <c r="AU293" s="21" t="s">
        <v>2738</v>
      </c>
      <c r="AV293" s="21" t="s">
        <v>2738</v>
      </c>
      <c r="AW293" s="21" t="s">
        <v>2738</v>
      </c>
      <c r="AX293" s="21" t="s">
        <v>2738</v>
      </c>
      <c r="AY293" s="24" t="s">
        <v>3904</v>
      </c>
      <c r="AZ293" s="50" t="s">
        <v>3903</v>
      </c>
      <c r="BA293" s="50" t="s">
        <v>2734</v>
      </c>
      <c r="BB293" s="48" t="s">
        <v>2551</v>
      </c>
    </row>
    <row r="294" spans="1:57">
      <c r="A294" s="23">
        <v>240</v>
      </c>
      <c r="B294" s="24" t="s">
        <v>1483</v>
      </c>
      <c r="C294" s="21" t="s">
        <v>4029</v>
      </c>
      <c r="D294" s="24" t="s">
        <v>2572</v>
      </c>
      <c r="E294" s="21" t="s">
        <v>1484</v>
      </c>
      <c r="F294" s="24" t="s">
        <v>2550</v>
      </c>
      <c r="G294" s="24" t="s">
        <v>2657</v>
      </c>
      <c r="H294" s="24" t="s">
        <v>2735</v>
      </c>
      <c r="I294" s="21">
        <v>2018</v>
      </c>
      <c r="J294" s="21" t="s">
        <v>2559</v>
      </c>
      <c r="K294" s="21" t="s">
        <v>2559</v>
      </c>
      <c r="M294" s="21">
        <v>4</v>
      </c>
      <c r="N294" s="21" t="s">
        <v>2552</v>
      </c>
      <c r="O294" s="24" t="s">
        <v>2738</v>
      </c>
      <c r="P294" s="24" t="s">
        <v>2569</v>
      </c>
      <c r="Q294" s="21" t="s">
        <v>2559</v>
      </c>
      <c r="R294" s="21" t="s">
        <v>2559</v>
      </c>
      <c r="S294" s="21" t="s">
        <v>2559</v>
      </c>
      <c r="T294" s="21" t="s">
        <v>2559</v>
      </c>
      <c r="U294" s="21" t="s">
        <v>2559</v>
      </c>
      <c r="V294" s="21" t="s">
        <v>2552</v>
      </c>
      <c r="W294" s="24" t="s">
        <v>2791</v>
      </c>
      <c r="X294" s="21" t="s">
        <v>2965</v>
      </c>
      <c r="Y294" s="24" t="s">
        <v>2792</v>
      </c>
      <c r="Z294" s="21" t="s">
        <v>2736</v>
      </c>
      <c r="AA294" s="21" t="s">
        <v>2552</v>
      </c>
      <c r="AB294" s="21" t="s">
        <v>2710</v>
      </c>
      <c r="AC294" s="21" t="s">
        <v>2769</v>
      </c>
      <c r="AD294" s="21" t="s">
        <v>2737</v>
      </c>
      <c r="AE294" s="24" t="s">
        <v>3035</v>
      </c>
      <c r="AF294" s="24" t="s">
        <v>2769</v>
      </c>
      <c r="AG294" s="21" t="s">
        <v>2738</v>
      </c>
      <c r="AH294" s="21" t="s">
        <v>2738</v>
      </c>
      <c r="AI294" s="21" t="s">
        <v>2738</v>
      </c>
      <c r="AJ294" s="24" t="s">
        <v>3900</v>
      </c>
      <c r="AK294" s="21" t="s">
        <v>2738</v>
      </c>
      <c r="AL294" s="21" t="s">
        <v>2738</v>
      </c>
      <c r="AM294" s="21" t="s">
        <v>2738</v>
      </c>
      <c r="AN294" s="21" t="s">
        <v>2738</v>
      </c>
      <c r="AO294" s="24" t="s">
        <v>3556</v>
      </c>
      <c r="AP294" s="24" t="s">
        <v>2559</v>
      </c>
      <c r="AQ294" s="21" t="s">
        <v>2738</v>
      </c>
      <c r="AR294" s="50" t="s">
        <v>2559</v>
      </c>
      <c r="AS294" s="21" t="s">
        <v>2559</v>
      </c>
      <c r="AT294" s="21" t="s">
        <v>2738</v>
      </c>
      <c r="AU294" s="21" t="s">
        <v>2738</v>
      </c>
      <c r="AV294" s="21" t="s">
        <v>2738</v>
      </c>
      <c r="AW294" s="21" t="s">
        <v>2738</v>
      </c>
      <c r="AX294" s="21" t="s">
        <v>2738</v>
      </c>
      <c r="AY294" s="24" t="s">
        <v>3304</v>
      </c>
      <c r="AZ294" s="50" t="s">
        <v>3906</v>
      </c>
      <c r="BA294" s="50" t="s">
        <v>2734</v>
      </c>
      <c r="BB294" s="48" t="s">
        <v>2551</v>
      </c>
    </row>
    <row r="295" spans="1:57">
      <c r="A295" s="21">
        <v>311</v>
      </c>
      <c r="B295" s="24" t="s">
        <v>1767</v>
      </c>
      <c r="C295" s="21" t="s">
        <v>4029</v>
      </c>
      <c r="D295" s="24" t="s">
        <v>2572</v>
      </c>
      <c r="E295" s="21" t="s">
        <v>1768</v>
      </c>
      <c r="F295" s="24" t="s">
        <v>2550</v>
      </c>
      <c r="G295" s="24" t="s">
        <v>2657</v>
      </c>
      <c r="H295" s="24" t="s">
        <v>2735</v>
      </c>
      <c r="I295" s="21">
        <v>2018</v>
      </c>
      <c r="J295" s="21" t="s">
        <v>2559</v>
      </c>
      <c r="K295" s="21" t="s">
        <v>2559</v>
      </c>
      <c r="M295" s="21">
        <v>3</v>
      </c>
      <c r="N295" s="21" t="s">
        <v>2552</v>
      </c>
      <c r="O295" s="24" t="s">
        <v>2569</v>
      </c>
      <c r="P295" s="24" t="s">
        <v>2569</v>
      </c>
      <c r="Q295" s="21" t="s">
        <v>2559</v>
      </c>
      <c r="R295" s="21" t="s">
        <v>2552</v>
      </c>
      <c r="S295" s="21" t="s">
        <v>2559</v>
      </c>
      <c r="T295" s="21" t="s">
        <v>2559</v>
      </c>
      <c r="U295" s="21" t="s">
        <v>2559</v>
      </c>
      <c r="V295" s="21" t="s">
        <v>2565</v>
      </c>
      <c r="W295" s="24" t="s">
        <v>2791</v>
      </c>
      <c r="X295" s="21" t="s">
        <v>2738</v>
      </c>
      <c r="Y295" s="24" t="s">
        <v>2836</v>
      </c>
      <c r="Z295" s="21" t="s">
        <v>2736</v>
      </c>
      <c r="AA295" s="21" t="s">
        <v>2793</v>
      </c>
      <c r="AB295" s="21" t="s">
        <v>2710</v>
      </c>
      <c r="AC295" s="21" t="s">
        <v>2566</v>
      </c>
      <c r="AD295" s="21" t="s">
        <v>2737</v>
      </c>
      <c r="AE295" s="24" t="s">
        <v>2742</v>
      </c>
      <c r="AF295" s="24" t="s">
        <v>2743</v>
      </c>
      <c r="AG295" s="21" t="s">
        <v>2738</v>
      </c>
      <c r="AH295" s="21" t="s">
        <v>2738</v>
      </c>
      <c r="AI295" s="21" t="s">
        <v>2738</v>
      </c>
      <c r="AJ295" s="24" t="s">
        <v>3569</v>
      </c>
      <c r="AK295" s="24" t="s">
        <v>3562</v>
      </c>
      <c r="AL295" s="21" t="s">
        <v>3570</v>
      </c>
      <c r="AM295" s="21" t="s">
        <v>3571</v>
      </c>
      <c r="AN295" s="24" t="s">
        <v>3565</v>
      </c>
      <c r="AO295" s="24" t="s">
        <v>3561</v>
      </c>
      <c r="AP295" s="21" t="s">
        <v>3563</v>
      </c>
      <c r="AQ295" s="21" t="s">
        <v>2738</v>
      </c>
      <c r="AR295" s="49" t="s">
        <v>2559</v>
      </c>
      <c r="AS295" s="21" t="s">
        <v>2559</v>
      </c>
      <c r="AT295" s="21" t="s">
        <v>2738</v>
      </c>
      <c r="AU295" s="21" t="s">
        <v>2738</v>
      </c>
      <c r="AV295" s="21" t="s">
        <v>2738</v>
      </c>
      <c r="AW295" s="21" t="s">
        <v>2738</v>
      </c>
      <c r="AX295" s="24" t="s">
        <v>3568</v>
      </c>
      <c r="AY295" s="24" t="s">
        <v>2817</v>
      </c>
      <c r="AZ295" s="49" t="s">
        <v>3572</v>
      </c>
      <c r="BA295" s="49" t="s">
        <v>2740</v>
      </c>
      <c r="BB295" s="21" t="s">
        <v>2551</v>
      </c>
    </row>
    <row r="296" spans="1:57">
      <c r="A296" s="21">
        <v>313</v>
      </c>
      <c r="B296" s="24" t="s">
        <v>1775</v>
      </c>
      <c r="C296" s="21" t="s">
        <v>4029</v>
      </c>
      <c r="D296" s="24" t="s">
        <v>2572</v>
      </c>
      <c r="E296" s="21" t="s">
        <v>1776</v>
      </c>
      <c r="F296" s="24" t="s">
        <v>2550</v>
      </c>
      <c r="G296" s="24" t="s">
        <v>2657</v>
      </c>
      <c r="H296" s="24" t="s">
        <v>2735</v>
      </c>
      <c r="I296" s="21">
        <v>2018</v>
      </c>
      <c r="J296" s="21" t="s">
        <v>2559</v>
      </c>
      <c r="K296" s="21" t="s">
        <v>2559</v>
      </c>
      <c r="M296" s="21">
        <v>1</v>
      </c>
      <c r="N296" s="21" t="s">
        <v>2552</v>
      </c>
      <c r="O296" s="24" t="s">
        <v>2569</v>
      </c>
      <c r="P296" s="24" t="s">
        <v>2569</v>
      </c>
      <c r="Q296" s="21" t="s">
        <v>2552</v>
      </c>
      <c r="R296" s="21" t="s">
        <v>2552</v>
      </c>
      <c r="S296" s="21" t="s">
        <v>2552</v>
      </c>
      <c r="T296" s="21" t="s">
        <v>2559</v>
      </c>
      <c r="U296" s="21" t="s">
        <v>2559</v>
      </c>
      <c r="V296" s="21" t="s">
        <v>2552</v>
      </c>
      <c r="W296" s="24" t="s">
        <v>2791</v>
      </c>
      <c r="X296" s="21" t="s">
        <v>2965</v>
      </c>
      <c r="Y296" s="24" t="s">
        <v>2738</v>
      </c>
      <c r="Z296" s="21" t="s">
        <v>2736</v>
      </c>
      <c r="AA296" s="21" t="s">
        <v>2552</v>
      </c>
      <c r="AB296" s="21" t="s">
        <v>2710</v>
      </c>
      <c r="AC296" s="21" t="s">
        <v>2566</v>
      </c>
      <c r="AD296" s="21" t="s">
        <v>2737</v>
      </c>
      <c r="AE296" s="24" t="s">
        <v>2744</v>
      </c>
      <c r="AF296" s="24" t="s">
        <v>2743</v>
      </c>
      <c r="AG296" s="21" t="s">
        <v>2738</v>
      </c>
      <c r="AH296" s="21" t="s">
        <v>2738</v>
      </c>
      <c r="AI296" s="21" t="s">
        <v>2738</v>
      </c>
      <c r="AJ296" s="24" t="s">
        <v>3663</v>
      </c>
      <c r="AK296" s="21" t="s">
        <v>2738</v>
      </c>
      <c r="AL296" s="21" t="s">
        <v>2738</v>
      </c>
      <c r="AM296" s="21" t="s">
        <v>2738</v>
      </c>
      <c r="AN296" s="21" t="s">
        <v>2738</v>
      </c>
      <c r="AO296" s="24" t="s">
        <v>3662</v>
      </c>
      <c r="AP296" s="21" t="s">
        <v>2738</v>
      </c>
      <c r="AQ296" s="21" t="s">
        <v>2738</v>
      </c>
      <c r="AR296" s="50" t="s">
        <v>2559</v>
      </c>
      <c r="AS296" s="21" t="s">
        <v>2738</v>
      </c>
      <c r="AT296" s="21" t="s">
        <v>2738</v>
      </c>
      <c r="AU296" s="21" t="s">
        <v>2738</v>
      </c>
      <c r="AV296" s="21" t="s">
        <v>2738</v>
      </c>
      <c r="AW296" s="21" t="s">
        <v>2738</v>
      </c>
      <c r="AX296" s="21" t="s">
        <v>2738</v>
      </c>
      <c r="AY296" s="24" t="s">
        <v>3661</v>
      </c>
      <c r="AZ296" s="50" t="s">
        <v>3558</v>
      </c>
      <c r="BA296" s="50" t="s">
        <v>2740</v>
      </c>
      <c r="BB296" s="48" t="s">
        <v>2551</v>
      </c>
    </row>
    <row r="297" spans="1:57">
      <c r="A297" s="23">
        <v>330</v>
      </c>
      <c r="B297" s="24" t="s">
        <v>1843</v>
      </c>
      <c r="C297" s="21" t="s">
        <v>4029</v>
      </c>
      <c r="D297" s="24" t="s">
        <v>2567</v>
      </c>
      <c r="E297" s="21" t="s">
        <v>1844</v>
      </c>
      <c r="F297" s="24" t="s">
        <v>2550</v>
      </c>
      <c r="G297" s="24" t="s">
        <v>2657</v>
      </c>
      <c r="H297" s="24" t="s">
        <v>2735</v>
      </c>
      <c r="I297" s="21">
        <v>2018</v>
      </c>
      <c r="J297" s="21" t="s">
        <v>2559</v>
      </c>
      <c r="K297" s="21" t="s">
        <v>2559</v>
      </c>
      <c r="M297" s="21">
        <v>3</v>
      </c>
      <c r="N297" s="21" t="s">
        <v>2559</v>
      </c>
      <c r="O297" s="24" t="s">
        <v>2775</v>
      </c>
      <c r="P297" s="24" t="s">
        <v>2738</v>
      </c>
      <c r="Q297" s="21" t="s">
        <v>2552</v>
      </c>
      <c r="R297" s="21" t="s">
        <v>2559</v>
      </c>
      <c r="S297" s="21" t="s">
        <v>2559</v>
      </c>
      <c r="T297" s="21" t="s">
        <v>2559</v>
      </c>
      <c r="U297" s="21" t="s">
        <v>2559</v>
      </c>
      <c r="V297" s="21" t="s">
        <v>2565</v>
      </c>
      <c r="W297" s="24" t="s">
        <v>2552</v>
      </c>
      <c r="X297" s="21" t="s">
        <v>2965</v>
      </c>
      <c r="Y297" s="24" t="s">
        <v>3873</v>
      </c>
      <c r="Z297" s="21" t="s">
        <v>2736</v>
      </c>
      <c r="AA297" s="21" t="s">
        <v>2793</v>
      </c>
      <c r="AB297" s="21" t="s">
        <v>2710</v>
      </c>
      <c r="AC297" s="21" t="s">
        <v>2566</v>
      </c>
      <c r="AD297" s="21" t="s">
        <v>2737</v>
      </c>
      <c r="AE297" s="24" t="s">
        <v>2744</v>
      </c>
      <c r="AF297" s="24" t="s">
        <v>2743</v>
      </c>
      <c r="AG297" s="21" t="s">
        <v>2738</v>
      </c>
      <c r="AH297" s="21" t="s">
        <v>2738</v>
      </c>
      <c r="AI297" s="21" t="s">
        <v>2738</v>
      </c>
      <c r="AJ297" s="24" t="s">
        <v>3874</v>
      </c>
      <c r="AK297" s="21" t="s">
        <v>2738</v>
      </c>
      <c r="AL297" s="21" t="s">
        <v>2738</v>
      </c>
      <c r="AM297" s="24" t="s">
        <v>3878</v>
      </c>
      <c r="AN297" s="24" t="s">
        <v>3877</v>
      </c>
      <c r="AO297" s="24" t="s">
        <v>3876</v>
      </c>
      <c r="AP297" s="24" t="s">
        <v>2559</v>
      </c>
      <c r="AQ297" s="24" t="s">
        <v>3875</v>
      </c>
      <c r="AR297" s="49" t="s">
        <v>3191</v>
      </c>
      <c r="AS297" s="21" t="s">
        <v>2738</v>
      </c>
      <c r="AT297" s="24" t="s">
        <v>2559</v>
      </c>
      <c r="AU297" s="21" t="s">
        <v>2738</v>
      </c>
      <c r="AV297" s="21" t="s">
        <v>2738</v>
      </c>
      <c r="AW297" s="21" t="s">
        <v>2738</v>
      </c>
      <c r="AX297" s="21" t="s">
        <v>2738</v>
      </c>
      <c r="AY297" s="24" t="s">
        <v>2813</v>
      </c>
      <c r="AZ297" s="49" t="s">
        <v>3879</v>
      </c>
      <c r="BA297" s="49" t="s">
        <v>2734</v>
      </c>
      <c r="BB297" s="21" t="s">
        <v>2551</v>
      </c>
    </row>
    <row r="298" spans="1:57">
      <c r="A298" s="21">
        <v>365</v>
      </c>
      <c r="B298" s="24" t="s">
        <v>1983</v>
      </c>
      <c r="C298" s="21" t="s">
        <v>4029</v>
      </c>
      <c r="D298" s="24" t="s">
        <v>2572</v>
      </c>
      <c r="E298" s="21" t="s">
        <v>1984</v>
      </c>
      <c r="F298" s="24" t="s">
        <v>2550</v>
      </c>
      <c r="G298" s="24" t="s">
        <v>2657</v>
      </c>
      <c r="H298" s="24" t="s">
        <v>2735</v>
      </c>
      <c r="I298" s="21">
        <v>2018</v>
      </c>
      <c r="J298" s="21" t="s">
        <v>2559</v>
      </c>
      <c r="K298" s="21" t="s">
        <v>2559</v>
      </c>
      <c r="M298" s="21">
        <v>1</v>
      </c>
      <c r="N298" s="21" t="s">
        <v>2552</v>
      </c>
      <c r="O298" s="24" t="s">
        <v>2569</v>
      </c>
      <c r="P298" s="24" t="s">
        <v>2569</v>
      </c>
      <c r="Q298" s="21" t="s">
        <v>2552</v>
      </c>
      <c r="R298" s="21" t="s">
        <v>2552</v>
      </c>
      <c r="S298" s="21" t="s">
        <v>2552</v>
      </c>
      <c r="T298" s="21" t="s">
        <v>2559</v>
      </c>
      <c r="U298" s="21" t="s">
        <v>2552</v>
      </c>
      <c r="V298" s="21" t="s">
        <v>2552</v>
      </c>
      <c r="W298" s="24" t="s">
        <v>2791</v>
      </c>
      <c r="X298" s="21" t="s">
        <v>2965</v>
      </c>
      <c r="Y298" s="24" t="s">
        <v>2738</v>
      </c>
      <c r="Z298" s="21" t="s">
        <v>2736</v>
      </c>
      <c r="AA298" s="21" t="s">
        <v>2793</v>
      </c>
      <c r="AB298" s="21" t="s">
        <v>2710</v>
      </c>
      <c r="AC298" s="21" t="s">
        <v>2566</v>
      </c>
      <c r="AD298" s="21" t="s">
        <v>2737</v>
      </c>
      <c r="AE298" s="24" t="s">
        <v>3035</v>
      </c>
      <c r="AF298" s="24" t="s">
        <v>2743</v>
      </c>
      <c r="AG298" s="21" t="s">
        <v>2738</v>
      </c>
      <c r="AH298" s="21" t="s">
        <v>2738</v>
      </c>
      <c r="AI298" s="21" t="s">
        <v>2738</v>
      </c>
      <c r="AJ298" s="24" t="s">
        <v>3663</v>
      </c>
      <c r="AK298" s="21" t="s">
        <v>2738</v>
      </c>
      <c r="AL298" s="21" t="s">
        <v>2738</v>
      </c>
      <c r="AM298" s="21" t="s">
        <v>2738</v>
      </c>
      <c r="AN298" s="21" t="s">
        <v>2738</v>
      </c>
      <c r="AO298" s="24" t="s">
        <v>3662</v>
      </c>
      <c r="AP298" s="21" t="s">
        <v>2738</v>
      </c>
      <c r="AQ298" s="21" t="s">
        <v>2738</v>
      </c>
      <c r="AR298" s="49" t="s">
        <v>2559</v>
      </c>
      <c r="AS298" s="21" t="s">
        <v>2738</v>
      </c>
      <c r="AT298" s="21" t="s">
        <v>2738</v>
      </c>
      <c r="AU298" s="21" t="s">
        <v>2738</v>
      </c>
      <c r="AV298" s="21" t="s">
        <v>2738</v>
      </c>
      <c r="AW298" s="21" t="s">
        <v>2738</v>
      </c>
      <c r="AX298" s="21" t="s">
        <v>2738</v>
      </c>
      <c r="AY298" s="24" t="s">
        <v>3661</v>
      </c>
      <c r="AZ298" s="49" t="s">
        <v>3711</v>
      </c>
      <c r="BA298" s="49" t="s">
        <v>2740</v>
      </c>
      <c r="BB298" s="21" t="s">
        <v>2551</v>
      </c>
    </row>
    <row r="299" spans="1:57">
      <c r="A299" s="23">
        <v>378</v>
      </c>
      <c r="B299" s="24" t="s">
        <v>2035</v>
      </c>
      <c r="C299" s="21" t="s">
        <v>4029</v>
      </c>
      <c r="D299" s="24" t="s">
        <v>2888</v>
      </c>
      <c r="E299" s="21" t="s">
        <v>2036</v>
      </c>
      <c r="F299" s="24" t="s">
        <v>2550</v>
      </c>
      <c r="G299" s="24" t="s">
        <v>2657</v>
      </c>
      <c r="H299" s="24" t="s">
        <v>2735</v>
      </c>
      <c r="I299" s="21">
        <v>2018</v>
      </c>
      <c r="J299" s="21" t="s">
        <v>2559</v>
      </c>
      <c r="K299" s="21" t="s">
        <v>2559</v>
      </c>
      <c r="M299" s="21">
        <v>1</v>
      </c>
      <c r="N299" s="21" t="s">
        <v>2552</v>
      </c>
      <c r="O299" s="24" t="s">
        <v>2569</v>
      </c>
      <c r="P299" s="24" t="s">
        <v>2569</v>
      </c>
      <c r="Q299" s="21" t="s">
        <v>2552</v>
      </c>
      <c r="R299" s="21" t="s">
        <v>2559</v>
      </c>
      <c r="S299" s="21" t="s">
        <v>2559</v>
      </c>
      <c r="T299" s="21" t="s">
        <v>2559</v>
      </c>
      <c r="U299" s="21" t="s">
        <v>2559</v>
      </c>
      <c r="V299" s="21" t="s">
        <v>2565</v>
      </c>
      <c r="W299" s="24" t="s">
        <v>2791</v>
      </c>
      <c r="X299" s="21" t="s">
        <v>2965</v>
      </c>
      <c r="Y299" s="24" t="s">
        <v>3290</v>
      </c>
      <c r="Z299" s="21" t="s">
        <v>2736</v>
      </c>
      <c r="AA299" s="21" t="s">
        <v>2552</v>
      </c>
      <c r="AB299" s="21" t="s">
        <v>2710</v>
      </c>
      <c r="AC299" s="21" t="s">
        <v>2874</v>
      </c>
      <c r="AD299" s="21" t="s">
        <v>2737</v>
      </c>
      <c r="AE299" s="24" t="s">
        <v>2803</v>
      </c>
      <c r="AF299" s="24" t="s">
        <v>2743</v>
      </c>
      <c r="AG299" s="21" t="s">
        <v>2738</v>
      </c>
      <c r="AH299" s="21" t="s">
        <v>2738</v>
      </c>
      <c r="AI299" s="21" t="s">
        <v>2738</v>
      </c>
      <c r="AJ299" s="24" t="s">
        <v>3291</v>
      </c>
      <c r="AK299" s="21" t="s">
        <v>2738</v>
      </c>
      <c r="AL299" s="21" t="s">
        <v>2738</v>
      </c>
      <c r="AM299" s="21" t="s">
        <v>2738</v>
      </c>
      <c r="AN299" s="24" t="s">
        <v>3292</v>
      </c>
      <c r="AO299" s="21" t="s">
        <v>2738</v>
      </c>
      <c r="AP299" s="21" t="s">
        <v>2738</v>
      </c>
      <c r="AQ299" s="21" t="s">
        <v>2738</v>
      </c>
      <c r="AR299" s="21" t="s">
        <v>2738</v>
      </c>
      <c r="AS299" s="49" t="s">
        <v>2559</v>
      </c>
      <c r="AT299" s="21" t="s">
        <v>2738</v>
      </c>
      <c r="AU299" s="21" t="s">
        <v>2738</v>
      </c>
      <c r="AV299" s="21" t="s">
        <v>2738</v>
      </c>
      <c r="AW299" s="21" t="s">
        <v>2738</v>
      </c>
      <c r="AX299" s="21" t="s">
        <v>2738</v>
      </c>
      <c r="AY299" s="24" t="s">
        <v>2825</v>
      </c>
      <c r="AZ299" s="49" t="s">
        <v>2739</v>
      </c>
      <c r="BA299" s="49" t="s">
        <v>2740</v>
      </c>
      <c r="BB299" s="21" t="s">
        <v>2551</v>
      </c>
    </row>
    <row r="300" spans="1:57" s="47" customFormat="1">
      <c r="A300" s="23">
        <v>380</v>
      </c>
      <c r="B300" s="24" t="s">
        <v>2043</v>
      </c>
      <c r="C300" s="21" t="s">
        <v>4029</v>
      </c>
      <c r="D300" s="24" t="s">
        <v>2560</v>
      </c>
      <c r="E300" s="21" t="s">
        <v>2044</v>
      </c>
      <c r="F300" s="24" t="s">
        <v>2550</v>
      </c>
      <c r="G300" s="24" t="s">
        <v>2657</v>
      </c>
      <c r="H300" s="24" t="s">
        <v>2735</v>
      </c>
      <c r="I300" s="21">
        <v>2019</v>
      </c>
      <c r="J300" s="21" t="s">
        <v>2559</v>
      </c>
      <c r="K300" s="21" t="s">
        <v>2559</v>
      </c>
      <c r="L300" s="21"/>
      <c r="M300" s="21">
        <v>1</v>
      </c>
      <c r="N300" s="21" t="s">
        <v>2559</v>
      </c>
      <c r="O300" s="24" t="s">
        <v>2569</v>
      </c>
      <c r="P300" s="24" t="s">
        <v>2569</v>
      </c>
      <c r="Q300" s="21" t="s">
        <v>2552</v>
      </c>
      <c r="R300" s="21" t="s">
        <v>2559</v>
      </c>
      <c r="S300" s="21" t="s">
        <v>2559</v>
      </c>
      <c r="T300" s="21" t="s">
        <v>2552</v>
      </c>
      <c r="U300" s="21" t="s">
        <v>2559</v>
      </c>
      <c r="V300" s="21" t="s">
        <v>2552</v>
      </c>
      <c r="W300" s="24" t="s">
        <v>2552</v>
      </c>
      <c r="X300" s="21" t="s">
        <v>2738</v>
      </c>
      <c r="Y300" s="24" t="s">
        <v>3542</v>
      </c>
      <c r="Z300" s="21" t="s">
        <v>2736</v>
      </c>
      <c r="AA300" s="21" t="s">
        <v>2552</v>
      </c>
      <c r="AB300" s="21" t="s">
        <v>2710</v>
      </c>
      <c r="AC300" s="21" t="s">
        <v>2755</v>
      </c>
      <c r="AD300" s="21" t="s">
        <v>2737</v>
      </c>
      <c r="AE300" s="24" t="s">
        <v>2742</v>
      </c>
      <c r="AF300" s="24" t="s">
        <v>2743</v>
      </c>
      <c r="AG300" s="21" t="s">
        <v>2738</v>
      </c>
      <c r="AH300" s="21" t="s">
        <v>2738</v>
      </c>
      <c r="AI300" s="21" t="s">
        <v>2738</v>
      </c>
      <c r="AJ300" s="21" t="s">
        <v>2738</v>
      </c>
      <c r="AK300" s="21" t="s">
        <v>2738</v>
      </c>
      <c r="AL300" s="21" t="s">
        <v>3554</v>
      </c>
      <c r="AM300" s="21" t="s">
        <v>2738</v>
      </c>
      <c r="AN300" s="21" t="s">
        <v>2738</v>
      </c>
      <c r="AO300" s="21" t="s">
        <v>2738</v>
      </c>
      <c r="AP300" s="21" t="s">
        <v>2738</v>
      </c>
      <c r="AQ300" s="21" t="s">
        <v>2738</v>
      </c>
      <c r="AR300" s="49" t="s">
        <v>2559</v>
      </c>
      <c r="AS300" s="49" t="s">
        <v>2559</v>
      </c>
      <c r="AT300" s="21" t="s">
        <v>2559</v>
      </c>
      <c r="AU300" s="21" t="s">
        <v>2738</v>
      </c>
      <c r="AV300" s="21" t="s">
        <v>2738</v>
      </c>
      <c r="AW300" s="21" t="s">
        <v>2738</v>
      </c>
      <c r="AX300" s="21" t="s">
        <v>2738</v>
      </c>
      <c r="AY300" s="24" t="s">
        <v>2747</v>
      </c>
      <c r="AZ300" s="49" t="s">
        <v>3555</v>
      </c>
      <c r="BA300" s="49" t="s">
        <v>2734</v>
      </c>
      <c r="BB300" s="21" t="s">
        <v>2551</v>
      </c>
      <c r="BC300" s="21"/>
      <c r="BD300" s="21"/>
      <c r="BE300" s="34"/>
    </row>
    <row r="301" spans="1:57" s="47" customFormat="1">
      <c r="A301" s="21">
        <v>389</v>
      </c>
      <c r="B301" s="24" t="s">
        <v>2079</v>
      </c>
      <c r="C301" s="21" t="s">
        <v>4029</v>
      </c>
      <c r="D301" s="24" t="s">
        <v>2572</v>
      </c>
      <c r="E301" s="21" t="s">
        <v>2080</v>
      </c>
      <c r="F301" s="24" t="s">
        <v>2550</v>
      </c>
      <c r="G301" s="24" t="s">
        <v>2657</v>
      </c>
      <c r="H301" s="24" t="s">
        <v>2735</v>
      </c>
      <c r="I301" s="21">
        <v>2019</v>
      </c>
      <c r="J301" s="21" t="s">
        <v>2559</v>
      </c>
      <c r="K301" s="21" t="s">
        <v>2559</v>
      </c>
      <c r="L301" s="21"/>
      <c r="M301" s="21">
        <v>3</v>
      </c>
      <c r="N301" s="21" t="s">
        <v>2552</v>
      </c>
      <c r="O301" s="24" t="s">
        <v>2738</v>
      </c>
      <c r="P301" s="24" t="s">
        <v>2569</v>
      </c>
      <c r="Q301" s="21" t="s">
        <v>2559</v>
      </c>
      <c r="R301" s="21" t="s">
        <v>2559</v>
      </c>
      <c r="S301" s="21" t="s">
        <v>2559</v>
      </c>
      <c r="T301" s="21" t="s">
        <v>2559</v>
      </c>
      <c r="U301" s="21" t="s">
        <v>2559</v>
      </c>
      <c r="V301" s="21" t="s">
        <v>2565</v>
      </c>
      <c r="W301" s="24" t="s">
        <v>2552</v>
      </c>
      <c r="X301" s="21" t="s">
        <v>2965</v>
      </c>
      <c r="Y301" s="24" t="s">
        <v>2555</v>
      </c>
      <c r="Z301" s="21" t="s">
        <v>2736</v>
      </c>
      <c r="AA301" s="21" t="s">
        <v>2552</v>
      </c>
      <c r="AB301" s="21" t="s">
        <v>2710</v>
      </c>
      <c r="AC301" s="21" t="s">
        <v>2566</v>
      </c>
      <c r="AD301" s="21" t="s">
        <v>2737</v>
      </c>
      <c r="AE301" s="24" t="s">
        <v>3035</v>
      </c>
      <c r="AF301" s="24" t="s">
        <v>2769</v>
      </c>
      <c r="AG301" s="21" t="s">
        <v>2738</v>
      </c>
      <c r="AH301" s="21" t="s">
        <v>2738</v>
      </c>
      <c r="AI301" s="21" t="s">
        <v>2738</v>
      </c>
      <c r="AJ301" s="24" t="s">
        <v>3900</v>
      </c>
      <c r="AK301" s="21" t="s">
        <v>2738</v>
      </c>
      <c r="AL301" s="21" t="s">
        <v>2738</v>
      </c>
      <c r="AM301" s="21" t="s">
        <v>2738</v>
      </c>
      <c r="AN301" s="21" t="s">
        <v>2738</v>
      </c>
      <c r="AO301" s="24" t="s">
        <v>3556</v>
      </c>
      <c r="AP301" s="24" t="s">
        <v>2559</v>
      </c>
      <c r="AQ301" s="21" t="s">
        <v>2738</v>
      </c>
      <c r="AR301" s="50" t="s">
        <v>2559</v>
      </c>
      <c r="AS301" s="21" t="s">
        <v>2738</v>
      </c>
      <c r="AT301" s="21" t="s">
        <v>2738</v>
      </c>
      <c r="AU301" s="21" t="s">
        <v>2738</v>
      </c>
      <c r="AV301" s="21" t="s">
        <v>2738</v>
      </c>
      <c r="AW301" s="21" t="s">
        <v>2738</v>
      </c>
      <c r="AX301" s="21" t="s">
        <v>2738</v>
      </c>
      <c r="AY301" s="24" t="s">
        <v>3902</v>
      </c>
      <c r="AZ301" s="50" t="s">
        <v>3901</v>
      </c>
      <c r="BA301" s="50" t="s">
        <v>2734</v>
      </c>
      <c r="BB301" s="48" t="s">
        <v>2551</v>
      </c>
      <c r="BC301" s="21"/>
      <c r="BD301" s="21"/>
      <c r="BE301" s="34"/>
    </row>
    <row r="302" spans="1:57" s="47" customFormat="1">
      <c r="A302" s="21">
        <v>389</v>
      </c>
      <c r="B302" s="24" t="s">
        <v>2079</v>
      </c>
      <c r="C302" s="21" t="s">
        <v>4029</v>
      </c>
      <c r="D302" s="24" t="s">
        <v>2572</v>
      </c>
      <c r="E302" s="21" t="s">
        <v>2080</v>
      </c>
      <c r="F302" s="24" t="s">
        <v>2550</v>
      </c>
      <c r="G302" s="24" t="s">
        <v>2657</v>
      </c>
      <c r="H302" s="24" t="s">
        <v>2735</v>
      </c>
      <c r="I302" s="21">
        <v>2019</v>
      </c>
      <c r="J302" s="21" t="s">
        <v>2559</v>
      </c>
      <c r="K302" s="21" t="s">
        <v>2559</v>
      </c>
      <c r="L302" s="21"/>
      <c r="M302" s="21">
        <v>4</v>
      </c>
      <c r="N302" s="21" t="s">
        <v>2552</v>
      </c>
      <c r="O302" s="24" t="s">
        <v>2738</v>
      </c>
      <c r="P302" s="24" t="s">
        <v>2569</v>
      </c>
      <c r="Q302" s="21" t="s">
        <v>2559</v>
      </c>
      <c r="R302" s="21" t="s">
        <v>2559</v>
      </c>
      <c r="S302" s="21" t="s">
        <v>2559</v>
      </c>
      <c r="T302" s="21" t="s">
        <v>2559</v>
      </c>
      <c r="U302" s="21" t="s">
        <v>2559</v>
      </c>
      <c r="V302" s="21" t="s">
        <v>2552</v>
      </c>
      <c r="W302" s="24" t="s">
        <v>2791</v>
      </c>
      <c r="X302" s="21" t="s">
        <v>2965</v>
      </c>
      <c r="Y302" s="24" t="s">
        <v>2792</v>
      </c>
      <c r="Z302" s="21" t="s">
        <v>2736</v>
      </c>
      <c r="AA302" s="21" t="s">
        <v>2552</v>
      </c>
      <c r="AB302" s="21" t="s">
        <v>2710</v>
      </c>
      <c r="AC302" s="21" t="s">
        <v>2566</v>
      </c>
      <c r="AD302" s="21" t="s">
        <v>2737</v>
      </c>
      <c r="AE302" s="24" t="s">
        <v>3035</v>
      </c>
      <c r="AF302" s="24" t="s">
        <v>2769</v>
      </c>
      <c r="AG302" s="21" t="s">
        <v>2738</v>
      </c>
      <c r="AH302" s="21" t="s">
        <v>2738</v>
      </c>
      <c r="AI302" s="21" t="s">
        <v>2738</v>
      </c>
      <c r="AJ302" s="24" t="s">
        <v>3900</v>
      </c>
      <c r="AK302" s="21" t="s">
        <v>2738</v>
      </c>
      <c r="AL302" s="21" t="s">
        <v>2738</v>
      </c>
      <c r="AM302" s="21" t="s">
        <v>2738</v>
      </c>
      <c r="AN302" s="21" t="s">
        <v>2738</v>
      </c>
      <c r="AO302" s="24" t="s">
        <v>3556</v>
      </c>
      <c r="AP302" s="24" t="s">
        <v>2559</v>
      </c>
      <c r="AQ302" s="21" t="s">
        <v>2738</v>
      </c>
      <c r="AR302" s="50" t="s">
        <v>2559</v>
      </c>
      <c r="AS302" s="21" t="s">
        <v>2738</v>
      </c>
      <c r="AT302" s="21" t="s">
        <v>2738</v>
      </c>
      <c r="AU302" s="21" t="s">
        <v>2738</v>
      </c>
      <c r="AV302" s="21" t="s">
        <v>2738</v>
      </c>
      <c r="AW302" s="21" t="s">
        <v>2738</v>
      </c>
      <c r="AX302" s="21" t="s">
        <v>2738</v>
      </c>
      <c r="AY302" s="24" t="s">
        <v>3304</v>
      </c>
      <c r="AZ302" s="50" t="s">
        <v>3901</v>
      </c>
      <c r="BA302" s="50" t="s">
        <v>2734</v>
      </c>
      <c r="BB302" s="48" t="s">
        <v>2551</v>
      </c>
      <c r="BC302" s="21"/>
      <c r="BD302" s="21"/>
      <c r="BE302" s="34"/>
    </row>
    <row r="303" spans="1:57">
      <c r="A303" s="23">
        <v>408</v>
      </c>
      <c r="B303" s="24" t="s">
        <v>2155</v>
      </c>
      <c r="C303" s="21" t="s">
        <v>4029</v>
      </c>
      <c r="D303" s="24" t="s">
        <v>2585</v>
      </c>
      <c r="E303" s="21" t="s">
        <v>2156</v>
      </c>
      <c r="F303" s="24" t="s">
        <v>2550</v>
      </c>
      <c r="G303" s="24" t="s">
        <v>2657</v>
      </c>
      <c r="H303" s="24" t="s">
        <v>2735</v>
      </c>
      <c r="I303" s="21">
        <v>2018</v>
      </c>
      <c r="J303" s="21" t="s">
        <v>2559</v>
      </c>
      <c r="K303" s="21" t="s">
        <v>2559</v>
      </c>
      <c r="M303" s="21">
        <v>2</v>
      </c>
      <c r="N303" s="21" t="s">
        <v>2552</v>
      </c>
      <c r="O303" s="24" t="s">
        <v>2738</v>
      </c>
      <c r="P303" s="24" t="s">
        <v>2569</v>
      </c>
      <c r="Q303" s="21" t="s">
        <v>2552</v>
      </c>
      <c r="R303" s="21" t="s">
        <v>2559</v>
      </c>
      <c r="S303" s="21" t="s">
        <v>2559</v>
      </c>
      <c r="T303" s="21" t="s">
        <v>2559</v>
      </c>
      <c r="U303" s="21" t="s">
        <v>2559</v>
      </c>
      <c r="V303" s="21" t="s">
        <v>2552</v>
      </c>
      <c r="W303" s="24" t="s">
        <v>3628</v>
      </c>
      <c r="X303" s="21" t="s">
        <v>2738</v>
      </c>
      <c r="Y303" s="24" t="s">
        <v>2741</v>
      </c>
      <c r="Z303" s="21" t="s">
        <v>2736</v>
      </c>
      <c r="AA303" s="21" t="s">
        <v>2552</v>
      </c>
      <c r="AB303" s="21" t="s">
        <v>2710</v>
      </c>
      <c r="AC303" s="21" t="s">
        <v>2744</v>
      </c>
      <c r="AD303" s="21" t="s">
        <v>2737</v>
      </c>
      <c r="AE303" s="24" t="s">
        <v>2738</v>
      </c>
      <c r="AF303" s="24" t="s">
        <v>2743</v>
      </c>
      <c r="AG303" s="21" t="s">
        <v>2738</v>
      </c>
      <c r="AH303" s="21" t="s">
        <v>2738</v>
      </c>
      <c r="AI303" s="21" t="s">
        <v>2738</v>
      </c>
      <c r="AJ303" s="24" t="s">
        <v>3631</v>
      </c>
      <c r="AK303" s="21" t="s">
        <v>2738</v>
      </c>
      <c r="AL303" s="21" t="s">
        <v>2738</v>
      </c>
      <c r="AM303" s="24" t="s">
        <v>3630</v>
      </c>
      <c r="AN303" s="24" t="s">
        <v>3629</v>
      </c>
      <c r="AO303" s="24" t="s">
        <v>3632</v>
      </c>
      <c r="AP303" s="21" t="s">
        <v>2738</v>
      </c>
      <c r="AQ303" s="24" t="s">
        <v>2559</v>
      </c>
      <c r="AR303" s="24" t="s">
        <v>3191</v>
      </c>
      <c r="AS303" s="21" t="s">
        <v>2738</v>
      </c>
      <c r="AT303" s="21" t="s">
        <v>2738</v>
      </c>
      <c r="AU303" s="21" t="s">
        <v>2738</v>
      </c>
      <c r="AV303" s="21">
        <v>2</v>
      </c>
      <c r="AW303" s="21" t="s">
        <v>2738</v>
      </c>
      <c r="AX303" s="24" t="s">
        <v>3512</v>
      </c>
      <c r="AY303" s="24" t="s">
        <v>2825</v>
      </c>
      <c r="AZ303" s="49" t="s">
        <v>3633</v>
      </c>
      <c r="BA303" s="49" t="s">
        <v>2740</v>
      </c>
      <c r="BB303" s="21" t="s">
        <v>2551</v>
      </c>
    </row>
    <row r="304" spans="1:57">
      <c r="A304" s="23">
        <v>438</v>
      </c>
      <c r="B304" s="24" t="s">
        <v>2275</v>
      </c>
      <c r="C304" s="21" t="s">
        <v>4029</v>
      </c>
      <c r="D304" s="24" t="s">
        <v>2584</v>
      </c>
      <c r="E304" s="21" t="s">
        <v>2276</v>
      </c>
      <c r="F304" s="24" t="s">
        <v>2550</v>
      </c>
      <c r="G304" s="24" t="s">
        <v>2657</v>
      </c>
      <c r="H304" s="24" t="s">
        <v>2735</v>
      </c>
      <c r="I304" s="21">
        <v>2018</v>
      </c>
      <c r="J304" s="21" t="s">
        <v>2559</v>
      </c>
      <c r="K304" s="21" t="s">
        <v>2559</v>
      </c>
      <c r="M304" s="21">
        <v>1</v>
      </c>
      <c r="N304" s="21" t="s">
        <v>2559</v>
      </c>
      <c r="O304" s="24" t="s">
        <v>2738</v>
      </c>
      <c r="P304" s="24" t="s">
        <v>2569</v>
      </c>
      <c r="Q304" s="21" t="s">
        <v>2552</v>
      </c>
      <c r="R304" s="21" t="s">
        <v>2559</v>
      </c>
      <c r="S304" s="21" t="s">
        <v>2559</v>
      </c>
      <c r="T304" s="21" t="s">
        <v>2552</v>
      </c>
      <c r="U304" s="21" t="s">
        <v>2559</v>
      </c>
      <c r="V304" s="21" t="s">
        <v>2552</v>
      </c>
      <c r="W304" s="24" t="s">
        <v>2552</v>
      </c>
      <c r="X304" s="21" t="s">
        <v>2738</v>
      </c>
      <c r="Y304" s="24" t="s">
        <v>3542</v>
      </c>
      <c r="Z304" s="21" t="s">
        <v>2736</v>
      </c>
      <c r="AA304" s="21" t="s">
        <v>2552</v>
      </c>
      <c r="AB304" s="21" t="s">
        <v>2710</v>
      </c>
      <c r="AC304" s="21" t="s">
        <v>2755</v>
      </c>
      <c r="AD304" s="21" t="s">
        <v>2737</v>
      </c>
      <c r="AE304" s="24" t="s">
        <v>3335</v>
      </c>
      <c r="AF304" s="24" t="s">
        <v>2743</v>
      </c>
      <c r="AG304" s="21" t="s">
        <v>2738</v>
      </c>
      <c r="AH304" s="21" t="s">
        <v>2738</v>
      </c>
      <c r="AI304" s="21" t="s">
        <v>2738</v>
      </c>
      <c r="AJ304" s="21" t="s">
        <v>2738</v>
      </c>
      <c r="AK304" s="21" t="s">
        <v>2738</v>
      </c>
      <c r="AL304" s="21" t="s">
        <v>2738</v>
      </c>
      <c r="AM304" s="21" t="s">
        <v>2738</v>
      </c>
      <c r="AN304" s="24" t="s">
        <v>3543</v>
      </c>
      <c r="AO304" s="24" t="s">
        <v>3544</v>
      </c>
      <c r="AP304" s="21" t="s">
        <v>2738</v>
      </c>
      <c r="AQ304" s="21" t="s">
        <v>2738</v>
      </c>
      <c r="AR304" s="21" t="s">
        <v>2738</v>
      </c>
      <c r="AS304" s="21" t="s">
        <v>2738</v>
      </c>
      <c r="AT304" s="21" t="s">
        <v>2738</v>
      </c>
      <c r="AU304" s="21" t="s">
        <v>2738</v>
      </c>
      <c r="AV304" s="21" t="s">
        <v>2738</v>
      </c>
      <c r="AW304" s="21" t="s">
        <v>3468</v>
      </c>
      <c r="AX304" s="21" t="s">
        <v>2738</v>
      </c>
      <c r="AY304" s="24" t="s">
        <v>3541</v>
      </c>
      <c r="AZ304" s="49" t="s">
        <v>2739</v>
      </c>
      <c r="BA304" s="49" t="s">
        <v>2734</v>
      </c>
      <c r="BB304" s="21" t="s">
        <v>2551</v>
      </c>
    </row>
    <row r="305" spans="1:16383">
      <c r="A305" s="23">
        <v>442</v>
      </c>
      <c r="B305" s="24" t="s">
        <v>2291</v>
      </c>
      <c r="C305" s="21" t="s">
        <v>4029</v>
      </c>
      <c r="D305" s="24" t="s">
        <v>3616</v>
      </c>
      <c r="E305" s="21" t="s">
        <v>2292</v>
      </c>
      <c r="F305" s="24" t="s">
        <v>2550</v>
      </c>
      <c r="G305" s="24" t="s">
        <v>2657</v>
      </c>
      <c r="H305" s="24" t="s">
        <v>2735</v>
      </c>
      <c r="I305" s="21">
        <v>2018</v>
      </c>
      <c r="J305" s="21" t="s">
        <v>2559</v>
      </c>
      <c r="K305" s="21" t="s">
        <v>2559</v>
      </c>
      <c r="M305" s="21">
        <v>2</v>
      </c>
      <c r="N305" s="21" t="s">
        <v>2552</v>
      </c>
      <c r="O305" s="24" t="s">
        <v>2738</v>
      </c>
      <c r="P305" s="24" t="s">
        <v>2738</v>
      </c>
      <c r="Q305" s="21" t="s">
        <v>2552</v>
      </c>
      <c r="R305" s="21" t="s">
        <v>2559</v>
      </c>
      <c r="S305" s="21" t="s">
        <v>2552</v>
      </c>
      <c r="T305" s="21" t="s">
        <v>2552</v>
      </c>
      <c r="U305" s="21" t="s">
        <v>2552</v>
      </c>
      <c r="V305" s="21" t="s">
        <v>2552</v>
      </c>
      <c r="W305" s="24" t="s">
        <v>2791</v>
      </c>
      <c r="X305" s="21" t="s">
        <v>2738</v>
      </c>
      <c r="Y305" s="24" t="s">
        <v>2792</v>
      </c>
      <c r="Z305" s="21" t="s">
        <v>2787</v>
      </c>
      <c r="AA305" s="21" t="s">
        <v>2552</v>
      </c>
      <c r="AB305" s="21" t="s">
        <v>2710</v>
      </c>
      <c r="AC305" s="21" t="s">
        <v>2566</v>
      </c>
      <c r="AD305" s="21" t="s">
        <v>2737</v>
      </c>
      <c r="AE305" s="24" t="s">
        <v>2738</v>
      </c>
      <c r="AF305" s="24" t="s">
        <v>2738</v>
      </c>
      <c r="AG305" s="21" t="s">
        <v>2738</v>
      </c>
      <c r="AH305" s="21" t="s">
        <v>2738</v>
      </c>
      <c r="AI305" s="21" t="s">
        <v>2738</v>
      </c>
      <c r="AJ305" s="21" t="s">
        <v>2738</v>
      </c>
      <c r="AK305" s="21" t="s">
        <v>2738</v>
      </c>
      <c r="AL305" s="21" t="s">
        <v>2738</v>
      </c>
      <c r="AM305" s="21" t="s">
        <v>2738</v>
      </c>
      <c r="AN305" s="21" t="s">
        <v>2738</v>
      </c>
      <c r="AO305" s="21" t="s">
        <v>2738</v>
      </c>
      <c r="AP305" s="21" t="s">
        <v>2738</v>
      </c>
      <c r="AQ305" s="21" t="s">
        <v>2738</v>
      </c>
      <c r="AR305" s="21" t="s">
        <v>2738</v>
      </c>
      <c r="AS305" s="21" t="s">
        <v>2738</v>
      </c>
      <c r="AT305" s="21" t="s">
        <v>2738</v>
      </c>
      <c r="AU305" s="21" t="s">
        <v>2738</v>
      </c>
      <c r="AV305" s="21" t="s">
        <v>2738</v>
      </c>
      <c r="AW305" s="21" t="s">
        <v>2738</v>
      </c>
      <c r="AX305" s="24" t="s">
        <v>3618</v>
      </c>
      <c r="AY305" s="24" t="s">
        <v>3617</v>
      </c>
      <c r="AZ305" s="49" t="s">
        <v>3619</v>
      </c>
      <c r="BA305" s="49" t="s">
        <v>2740</v>
      </c>
      <c r="BB305" s="21" t="s">
        <v>2551</v>
      </c>
      <c r="BF305" s="47"/>
      <c r="BG305" s="47"/>
      <c r="BH305" s="47"/>
      <c r="BI305" s="47"/>
      <c r="BJ305" s="47"/>
      <c r="BK305" s="47"/>
      <c r="BL305" s="47"/>
      <c r="BM305" s="47"/>
      <c r="BN305" s="47"/>
      <c r="BO305" s="47"/>
      <c r="BP305" s="47"/>
      <c r="BQ305" s="47"/>
      <c r="BR305" s="47"/>
      <c r="BS305" s="47"/>
      <c r="BT305" s="47"/>
      <c r="BU305" s="47"/>
      <c r="BV305" s="47"/>
      <c r="BW305" s="47"/>
      <c r="BX305" s="47"/>
      <c r="BY305" s="47"/>
      <c r="BZ305" s="47"/>
      <c r="CA305" s="47"/>
      <c r="CB305" s="47"/>
      <c r="CC305" s="47"/>
      <c r="CD305" s="47"/>
      <c r="CE305" s="47"/>
      <c r="CF305" s="47"/>
      <c r="CG305" s="47"/>
      <c r="CH305" s="47"/>
      <c r="CI305" s="47"/>
      <c r="CJ305" s="47"/>
      <c r="CK305" s="47"/>
      <c r="CL305" s="47"/>
      <c r="CM305" s="47"/>
      <c r="CN305" s="47"/>
      <c r="CO305" s="47"/>
      <c r="CP305" s="47"/>
      <c r="CQ305" s="47"/>
      <c r="CR305" s="47"/>
      <c r="CS305" s="47"/>
      <c r="CT305" s="47"/>
      <c r="CU305" s="47"/>
      <c r="CV305" s="47"/>
      <c r="CW305" s="47"/>
      <c r="CX305" s="47"/>
      <c r="CY305" s="47"/>
      <c r="CZ305" s="47"/>
      <c r="DA305" s="47"/>
      <c r="DB305" s="47"/>
      <c r="DC305" s="47"/>
      <c r="DD305" s="47"/>
      <c r="DE305" s="47"/>
      <c r="DF305" s="47"/>
      <c r="DG305" s="47"/>
      <c r="DH305" s="47"/>
      <c r="DI305" s="47"/>
      <c r="DJ305" s="47"/>
      <c r="DK305" s="47"/>
      <c r="DL305" s="47"/>
      <c r="DM305" s="47"/>
      <c r="DN305" s="47"/>
      <c r="DO305" s="47"/>
      <c r="DP305" s="47"/>
      <c r="DQ305" s="47"/>
      <c r="DR305" s="47"/>
      <c r="DS305" s="47"/>
      <c r="DT305" s="47"/>
      <c r="DU305" s="47"/>
      <c r="DV305" s="47"/>
      <c r="DW305" s="47"/>
      <c r="DX305" s="47"/>
      <c r="DY305" s="47"/>
      <c r="DZ305" s="47"/>
      <c r="EA305" s="47"/>
      <c r="EB305" s="47"/>
      <c r="EC305" s="47"/>
      <c r="ED305" s="47"/>
      <c r="EE305" s="47"/>
      <c r="EF305" s="47"/>
      <c r="EG305" s="47"/>
      <c r="EH305" s="47"/>
      <c r="EI305" s="47"/>
      <c r="EJ305" s="47"/>
      <c r="EK305" s="47"/>
      <c r="EL305" s="47"/>
      <c r="EM305" s="47"/>
      <c r="EN305" s="47"/>
      <c r="EO305" s="47"/>
      <c r="EP305" s="47"/>
      <c r="EQ305" s="47"/>
      <c r="ER305" s="47"/>
      <c r="ES305" s="47"/>
      <c r="ET305" s="47"/>
      <c r="EU305" s="47"/>
      <c r="EV305" s="47"/>
      <c r="EW305" s="47"/>
      <c r="EX305" s="47"/>
      <c r="EY305" s="47"/>
      <c r="EZ305" s="47"/>
      <c r="FA305" s="47"/>
      <c r="FB305" s="47"/>
      <c r="FC305" s="47"/>
      <c r="FD305" s="47"/>
      <c r="FE305" s="47"/>
      <c r="FF305" s="47"/>
      <c r="FG305" s="47"/>
      <c r="FH305" s="47"/>
      <c r="FI305" s="47"/>
      <c r="FJ305" s="47"/>
      <c r="FK305" s="47"/>
      <c r="FL305" s="47"/>
      <c r="FM305" s="47"/>
      <c r="FN305" s="47"/>
      <c r="FO305" s="47"/>
      <c r="FP305" s="47"/>
      <c r="FQ305" s="47"/>
      <c r="FR305" s="47"/>
      <c r="FS305" s="47"/>
      <c r="FT305" s="47"/>
      <c r="FU305" s="47"/>
      <c r="FV305" s="47"/>
      <c r="FW305" s="47"/>
      <c r="FX305" s="47"/>
      <c r="FY305" s="47"/>
      <c r="FZ305" s="47"/>
      <c r="GA305" s="47"/>
      <c r="GB305" s="47"/>
      <c r="GC305" s="47"/>
      <c r="GD305" s="47"/>
      <c r="GE305" s="47"/>
      <c r="GF305" s="47"/>
      <c r="GG305" s="47"/>
      <c r="GH305" s="47"/>
      <c r="GI305" s="47"/>
      <c r="GJ305" s="47"/>
      <c r="GK305" s="47"/>
      <c r="GL305" s="47"/>
      <c r="GM305" s="47"/>
      <c r="GN305" s="47"/>
      <c r="GO305" s="47"/>
      <c r="GP305" s="47"/>
      <c r="GQ305" s="47"/>
      <c r="GR305" s="47"/>
      <c r="GS305" s="47"/>
      <c r="GT305" s="47"/>
      <c r="GU305" s="47"/>
      <c r="GV305" s="47"/>
      <c r="GW305" s="47"/>
      <c r="GX305" s="47"/>
      <c r="GY305" s="47"/>
      <c r="GZ305" s="47"/>
      <c r="HA305" s="47"/>
      <c r="HB305" s="47"/>
      <c r="HC305" s="47"/>
      <c r="HD305" s="47"/>
      <c r="HE305" s="47"/>
      <c r="HF305" s="47"/>
      <c r="HG305" s="47"/>
      <c r="HH305" s="47"/>
      <c r="HI305" s="47"/>
      <c r="HJ305" s="47"/>
      <c r="HK305" s="47"/>
      <c r="HL305" s="47"/>
      <c r="HM305" s="47"/>
      <c r="HN305" s="47"/>
      <c r="HO305" s="47"/>
      <c r="HP305" s="47"/>
      <c r="HQ305" s="47"/>
      <c r="HR305" s="47"/>
      <c r="HS305" s="47"/>
      <c r="HT305" s="47"/>
      <c r="HU305" s="47"/>
      <c r="HV305" s="47"/>
      <c r="HW305" s="47"/>
      <c r="HX305" s="47"/>
      <c r="HY305" s="47"/>
      <c r="HZ305" s="47"/>
      <c r="IA305" s="47"/>
      <c r="IB305" s="47"/>
      <c r="IC305" s="47"/>
      <c r="ID305" s="47"/>
      <c r="IE305" s="47"/>
      <c r="IF305" s="47"/>
      <c r="IG305" s="47"/>
      <c r="IH305" s="47"/>
      <c r="II305" s="47"/>
      <c r="IJ305" s="47"/>
      <c r="IK305" s="47"/>
      <c r="IL305" s="47"/>
      <c r="IM305" s="47"/>
      <c r="IN305" s="47"/>
      <c r="IO305" s="47"/>
      <c r="IP305" s="47"/>
      <c r="IQ305" s="47"/>
      <c r="IR305" s="47"/>
      <c r="IS305" s="47"/>
      <c r="IT305" s="47"/>
      <c r="IU305" s="47"/>
      <c r="IV305" s="47"/>
      <c r="IW305" s="47"/>
      <c r="IX305" s="47"/>
      <c r="IY305" s="47"/>
      <c r="IZ305" s="47"/>
      <c r="JA305" s="47"/>
      <c r="JB305" s="47"/>
      <c r="JC305" s="47"/>
      <c r="JD305" s="47"/>
      <c r="JE305" s="47"/>
      <c r="JF305" s="47"/>
      <c r="JG305" s="47"/>
      <c r="JH305" s="47"/>
      <c r="JI305" s="47"/>
      <c r="JJ305" s="47"/>
      <c r="JK305" s="47"/>
      <c r="JL305" s="47"/>
      <c r="JM305" s="47"/>
      <c r="JN305" s="47"/>
      <c r="JO305" s="47"/>
      <c r="JP305" s="47"/>
      <c r="JQ305" s="47"/>
      <c r="JR305" s="47"/>
      <c r="JS305" s="47"/>
      <c r="JT305" s="47"/>
      <c r="JU305" s="47"/>
      <c r="JV305" s="47"/>
      <c r="JW305" s="47"/>
      <c r="JX305" s="47"/>
      <c r="JY305" s="47"/>
      <c r="JZ305" s="47"/>
      <c r="KA305" s="47"/>
      <c r="KB305" s="47"/>
      <c r="KC305" s="47"/>
      <c r="KD305" s="47"/>
      <c r="KE305" s="47"/>
      <c r="KF305" s="47"/>
      <c r="KG305" s="47"/>
      <c r="KH305" s="47"/>
      <c r="KI305" s="47"/>
      <c r="KJ305" s="47"/>
      <c r="KK305" s="47"/>
      <c r="KL305" s="47"/>
      <c r="KM305" s="47"/>
      <c r="KN305" s="47"/>
      <c r="KO305" s="47"/>
      <c r="KP305" s="47"/>
      <c r="KQ305" s="47"/>
      <c r="KR305" s="47"/>
      <c r="KS305" s="47"/>
      <c r="KT305" s="47"/>
      <c r="KU305" s="47"/>
      <c r="KV305" s="47"/>
      <c r="KW305" s="47"/>
      <c r="KX305" s="47"/>
      <c r="KY305" s="47"/>
      <c r="KZ305" s="47"/>
      <c r="LA305" s="47"/>
      <c r="LB305" s="47"/>
      <c r="LC305" s="47"/>
      <c r="LD305" s="47"/>
      <c r="LE305" s="47"/>
      <c r="LF305" s="47"/>
      <c r="LG305" s="47"/>
      <c r="LH305" s="47"/>
      <c r="LI305" s="47"/>
      <c r="LJ305" s="47"/>
      <c r="LK305" s="47"/>
      <c r="LL305" s="47"/>
      <c r="LM305" s="47"/>
      <c r="LN305" s="47"/>
      <c r="LO305" s="47"/>
      <c r="LP305" s="47"/>
      <c r="LQ305" s="47"/>
      <c r="LR305" s="47"/>
      <c r="LS305" s="47"/>
      <c r="LT305" s="47"/>
      <c r="LU305" s="47"/>
      <c r="LV305" s="47"/>
      <c r="LW305" s="47"/>
      <c r="LX305" s="47"/>
      <c r="LY305" s="47"/>
      <c r="LZ305" s="47"/>
      <c r="MA305" s="47"/>
      <c r="MB305" s="47"/>
      <c r="MC305" s="47"/>
      <c r="MD305" s="47"/>
      <c r="ME305" s="47"/>
      <c r="MF305" s="47"/>
      <c r="MG305" s="47"/>
      <c r="MH305" s="47"/>
      <c r="MI305" s="47"/>
      <c r="MJ305" s="47"/>
      <c r="MK305" s="47"/>
      <c r="ML305" s="47"/>
      <c r="MM305" s="47"/>
      <c r="MN305" s="47"/>
      <c r="MO305" s="47"/>
      <c r="MP305" s="47"/>
      <c r="MQ305" s="47"/>
      <c r="MR305" s="47"/>
      <c r="MS305" s="47"/>
      <c r="MT305" s="47"/>
      <c r="MU305" s="47"/>
      <c r="MV305" s="47"/>
      <c r="MW305" s="47"/>
      <c r="MX305" s="47"/>
      <c r="MY305" s="47"/>
      <c r="MZ305" s="47"/>
      <c r="NA305" s="47"/>
      <c r="NB305" s="47"/>
      <c r="NC305" s="47"/>
      <c r="ND305" s="47"/>
      <c r="NE305" s="47"/>
      <c r="NF305" s="47"/>
      <c r="NG305" s="47"/>
      <c r="NH305" s="47"/>
      <c r="NI305" s="47"/>
      <c r="NJ305" s="47"/>
      <c r="NK305" s="47"/>
      <c r="NL305" s="47"/>
      <c r="NM305" s="47"/>
      <c r="NN305" s="47"/>
      <c r="NO305" s="47"/>
      <c r="NP305" s="47"/>
      <c r="NQ305" s="47"/>
      <c r="NR305" s="47"/>
      <c r="NS305" s="47"/>
      <c r="NT305" s="47"/>
      <c r="NU305" s="47"/>
      <c r="NV305" s="47"/>
      <c r="NW305" s="47"/>
      <c r="NX305" s="47"/>
      <c r="NY305" s="47"/>
      <c r="NZ305" s="47"/>
      <c r="OA305" s="47"/>
      <c r="OB305" s="47"/>
      <c r="OC305" s="47"/>
      <c r="OD305" s="47"/>
      <c r="OE305" s="47"/>
      <c r="OF305" s="47"/>
      <c r="OG305" s="47"/>
      <c r="OH305" s="47"/>
      <c r="OI305" s="47"/>
      <c r="OJ305" s="47"/>
      <c r="OK305" s="47"/>
      <c r="OL305" s="47"/>
      <c r="OM305" s="47"/>
      <c r="ON305" s="47"/>
      <c r="OO305" s="47"/>
      <c r="OP305" s="47"/>
      <c r="OQ305" s="47"/>
      <c r="OR305" s="47"/>
      <c r="OS305" s="47"/>
      <c r="OT305" s="47"/>
      <c r="OU305" s="47"/>
      <c r="OV305" s="47"/>
      <c r="OW305" s="47"/>
      <c r="OX305" s="47"/>
      <c r="OY305" s="47"/>
      <c r="OZ305" s="47"/>
      <c r="PA305" s="47"/>
      <c r="PB305" s="47"/>
      <c r="PC305" s="47"/>
      <c r="PD305" s="47"/>
      <c r="PE305" s="47"/>
      <c r="PF305" s="47"/>
      <c r="PG305" s="47"/>
      <c r="PH305" s="47"/>
      <c r="PI305" s="47"/>
      <c r="PJ305" s="47"/>
      <c r="PK305" s="47"/>
      <c r="PL305" s="47"/>
      <c r="PM305" s="47"/>
      <c r="PN305" s="47"/>
      <c r="PO305" s="47"/>
      <c r="PP305" s="47"/>
      <c r="PQ305" s="47"/>
      <c r="PR305" s="47"/>
      <c r="PS305" s="47"/>
      <c r="PT305" s="47"/>
      <c r="PU305" s="47"/>
      <c r="PV305" s="47"/>
      <c r="PW305" s="47"/>
      <c r="PX305" s="47"/>
      <c r="PY305" s="47"/>
      <c r="PZ305" s="47"/>
      <c r="QA305" s="47"/>
      <c r="QB305" s="47"/>
      <c r="QC305" s="47"/>
      <c r="QD305" s="47"/>
      <c r="QE305" s="47"/>
      <c r="QF305" s="47"/>
      <c r="QG305" s="47"/>
      <c r="QH305" s="47"/>
      <c r="QI305" s="47"/>
      <c r="QJ305" s="47"/>
      <c r="QK305" s="47"/>
      <c r="QL305" s="47"/>
      <c r="QM305" s="47"/>
      <c r="QN305" s="47"/>
      <c r="QO305" s="47"/>
      <c r="QP305" s="47"/>
      <c r="QQ305" s="47"/>
      <c r="QR305" s="47"/>
      <c r="QS305" s="47"/>
      <c r="QT305" s="47"/>
      <c r="QU305" s="47"/>
      <c r="QV305" s="47"/>
      <c r="QW305" s="47"/>
      <c r="QX305" s="47"/>
      <c r="QY305" s="47"/>
      <c r="QZ305" s="47"/>
      <c r="RA305" s="47"/>
      <c r="RB305" s="47"/>
      <c r="RC305" s="47"/>
      <c r="RD305" s="47"/>
      <c r="RE305" s="47"/>
      <c r="RF305" s="47"/>
      <c r="RG305" s="47"/>
      <c r="RH305" s="47"/>
      <c r="RI305" s="47"/>
      <c r="RJ305" s="47"/>
      <c r="RK305" s="47"/>
      <c r="RL305" s="47"/>
      <c r="RM305" s="47"/>
      <c r="RN305" s="47"/>
      <c r="RO305" s="47"/>
      <c r="RP305" s="47"/>
      <c r="RQ305" s="47"/>
      <c r="RR305" s="47"/>
      <c r="RS305" s="47"/>
      <c r="RT305" s="47"/>
      <c r="RU305" s="47"/>
      <c r="RV305" s="47"/>
      <c r="RW305" s="47"/>
      <c r="RX305" s="47"/>
      <c r="RY305" s="47"/>
      <c r="RZ305" s="47"/>
      <c r="SA305" s="47"/>
      <c r="SB305" s="47"/>
      <c r="SC305" s="47"/>
      <c r="SD305" s="47"/>
      <c r="SE305" s="47"/>
      <c r="SF305" s="47"/>
      <c r="SG305" s="47"/>
      <c r="SH305" s="47"/>
      <c r="SI305" s="47"/>
      <c r="SJ305" s="47"/>
      <c r="SK305" s="47"/>
      <c r="SL305" s="47"/>
      <c r="SM305" s="47"/>
      <c r="SN305" s="47"/>
      <c r="SO305" s="47"/>
      <c r="SP305" s="47"/>
      <c r="SQ305" s="47"/>
      <c r="SR305" s="47"/>
      <c r="SS305" s="47"/>
      <c r="ST305" s="47"/>
      <c r="SU305" s="47"/>
      <c r="SV305" s="47"/>
      <c r="SW305" s="47"/>
      <c r="SX305" s="47"/>
      <c r="SY305" s="47"/>
      <c r="SZ305" s="47"/>
      <c r="TA305" s="47"/>
      <c r="TB305" s="47"/>
      <c r="TC305" s="47"/>
      <c r="TD305" s="47"/>
      <c r="TE305" s="47"/>
      <c r="TF305" s="47"/>
      <c r="TG305" s="47"/>
      <c r="TH305" s="47"/>
      <c r="TI305" s="47"/>
      <c r="TJ305" s="47"/>
      <c r="TK305" s="47"/>
      <c r="TL305" s="47"/>
      <c r="TM305" s="47"/>
      <c r="TN305" s="47"/>
      <c r="TO305" s="47"/>
      <c r="TP305" s="47"/>
      <c r="TQ305" s="47"/>
      <c r="TR305" s="47"/>
      <c r="TS305" s="47"/>
      <c r="TT305" s="47"/>
      <c r="TU305" s="47"/>
      <c r="TV305" s="47"/>
      <c r="TW305" s="47"/>
      <c r="TX305" s="47"/>
      <c r="TY305" s="47"/>
      <c r="TZ305" s="47"/>
      <c r="UA305" s="47"/>
      <c r="UB305" s="47"/>
      <c r="UC305" s="47"/>
      <c r="UD305" s="47"/>
      <c r="UE305" s="47"/>
      <c r="UF305" s="47"/>
      <c r="UG305" s="47"/>
      <c r="UH305" s="47"/>
      <c r="UI305" s="47"/>
      <c r="UJ305" s="47"/>
      <c r="UK305" s="47"/>
      <c r="UL305" s="47"/>
      <c r="UM305" s="47"/>
      <c r="UN305" s="47"/>
      <c r="UO305" s="47"/>
      <c r="UP305" s="47"/>
      <c r="UQ305" s="47"/>
      <c r="UR305" s="47"/>
      <c r="US305" s="47"/>
      <c r="UT305" s="47"/>
      <c r="UU305" s="47"/>
      <c r="UV305" s="47"/>
      <c r="UW305" s="47"/>
      <c r="UX305" s="47"/>
      <c r="UY305" s="47"/>
      <c r="UZ305" s="47"/>
      <c r="VA305" s="47"/>
      <c r="VB305" s="47"/>
      <c r="VC305" s="47"/>
      <c r="VD305" s="47"/>
      <c r="VE305" s="47"/>
      <c r="VF305" s="47"/>
      <c r="VG305" s="47"/>
      <c r="VH305" s="47"/>
      <c r="VI305" s="47"/>
      <c r="VJ305" s="47"/>
      <c r="VK305" s="47"/>
      <c r="VL305" s="47"/>
      <c r="VM305" s="47"/>
      <c r="VN305" s="47"/>
      <c r="VO305" s="47"/>
      <c r="VP305" s="47"/>
      <c r="VQ305" s="47"/>
      <c r="VR305" s="47"/>
      <c r="VS305" s="47"/>
      <c r="VT305" s="47"/>
      <c r="VU305" s="47"/>
      <c r="VV305" s="47"/>
      <c r="VW305" s="47"/>
      <c r="VX305" s="47"/>
      <c r="VY305" s="47"/>
      <c r="VZ305" s="47"/>
      <c r="WA305" s="47"/>
      <c r="WB305" s="47"/>
      <c r="WC305" s="47"/>
      <c r="WD305" s="47"/>
      <c r="WE305" s="47"/>
      <c r="WF305" s="47"/>
      <c r="WG305" s="47"/>
      <c r="WH305" s="47"/>
      <c r="WI305" s="47"/>
      <c r="WJ305" s="47"/>
      <c r="WK305" s="47"/>
      <c r="WL305" s="47"/>
      <c r="WM305" s="47"/>
      <c r="WN305" s="47"/>
      <c r="WO305" s="47"/>
      <c r="WP305" s="47"/>
      <c r="WQ305" s="47"/>
      <c r="WR305" s="47"/>
      <c r="WS305" s="47"/>
      <c r="WT305" s="47"/>
      <c r="WU305" s="47"/>
      <c r="WV305" s="47"/>
      <c r="WW305" s="47"/>
      <c r="WX305" s="47"/>
      <c r="WY305" s="47"/>
      <c r="WZ305" s="47"/>
      <c r="XA305" s="47"/>
      <c r="XB305" s="47"/>
      <c r="XC305" s="47"/>
      <c r="XD305" s="47"/>
      <c r="XE305" s="47"/>
      <c r="XF305" s="47"/>
      <c r="XG305" s="47"/>
      <c r="XH305" s="47"/>
      <c r="XI305" s="47"/>
      <c r="XJ305" s="47"/>
      <c r="XK305" s="47"/>
      <c r="XL305" s="47"/>
      <c r="XM305" s="47"/>
      <c r="XN305" s="47"/>
      <c r="XO305" s="47"/>
      <c r="XP305" s="47"/>
      <c r="XQ305" s="47"/>
      <c r="XR305" s="47"/>
      <c r="XS305" s="47"/>
      <c r="XT305" s="47"/>
      <c r="XU305" s="47"/>
      <c r="XV305" s="47"/>
      <c r="XW305" s="47"/>
      <c r="XX305" s="47"/>
      <c r="XY305" s="47"/>
      <c r="XZ305" s="47"/>
      <c r="YA305" s="47"/>
      <c r="YB305" s="47"/>
      <c r="YC305" s="47"/>
      <c r="YD305" s="47"/>
      <c r="YE305" s="47"/>
      <c r="YF305" s="47"/>
      <c r="YG305" s="47"/>
      <c r="YH305" s="47"/>
      <c r="YI305" s="47"/>
      <c r="YJ305" s="47"/>
      <c r="YK305" s="47"/>
      <c r="YL305" s="47"/>
      <c r="YM305" s="47"/>
      <c r="YN305" s="47"/>
      <c r="YO305" s="47"/>
      <c r="YP305" s="47"/>
      <c r="YQ305" s="47"/>
      <c r="YR305" s="47"/>
      <c r="YS305" s="47"/>
      <c r="YT305" s="47"/>
      <c r="YU305" s="47"/>
      <c r="YV305" s="47"/>
      <c r="YW305" s="47"/>
      <c r="YX305" s="47"/>
      <c r="YY305" s="47"/>
      <c r="YZ305" s="47"/>
      <c r="ZA305" s="47"/>
      <c r="ZB305" s="47"/>
      <c r="ZC305" s="47"/>
      <c r="ZD305" s="47"/>
      <c r="ZE305" s="47"/>
      <c r="ZF305" s="47"/>
      <c r="ZG305" s="47"/>
      <c r="ZH305" s="47"/>
      <c r="ZI305" s="47"/>
      <c r="ZJ305" s="47"/>
      <c r="ZK305" s="47"/>
      <c r="ZL305" s="47"/>
      <c r="ZM305" s="47"/>
      <c r="ZN305" s="47"/>
      <c r="ZO305" s="47"/>
      <c r="ZP305" s="47"/>
      <c r="ZQ305" s="47"/>
      <c r="ZR305" s="47"/>
      <c r="ZS305" s="47"/>
      <c r="ZT305" s="47"/>
      <c r="ZU305" s="47"/>
      <c r="ZV305" s="47"/>
      <c r="ZW305" s="47"/>
      <c r="ZX305" s="47"/>
      <c r="ZY305" s="47"/>
      <c r="ZZ305" s="47"/>
      <c r="AAA305" s="47"/>
      <c r="AAB305" s="47"/>
      <c r="AAC305" s="47"/>
      <c r="AAD305" s="47"/>
      <c r="AAE305" s="47"/>
      <c r="AAF305" s="47"/>
      <c r="AAG305" s="47"/>
      <c r="AAH305" s="47"/>
      <c r="AAI305" s="47"/>
      <c r="AAJ305" s="47"/>
      <c r="AAK305" s="47"/>
      <c r="AAL305" s="47"/>
      <c r="AAM305" s="47"/>
      <c r="AAN305" s="47"/>
      <c r="AAO305" s="47"/>
      <c r="AAP305" s="47"/>
      <c r="AAQ305" s="47"/>
      <c r="AAR305" s="47"/>
      <c r="AAS305" s="47"/>
      <c r="AAT305" s="47"/>
      <c r="AAU305" s="47"/>
      <c r="AAV305" s="47"/>
      <c r="AAW305" s="47"/>
      <c r="AAX305" s="47"/>
      <c r="AAY305" s="47"/>
      <c r="AAZ305" s="47"/>
      <c r="ABA305" s="47"/>
      <c r="ABB305" s="47"/>
      <c r="ABC305" s="47"/>
      <c r="ABD305" s="47"/>
      <c r="ABE305" s="47"/>
      <c r="ABF305" s="47"/>
      <c r="ABG305" s="47"/>
      <c r="ABH305" s="47"/>
      <c r="ABI305" s="47"/>
      <c r="ABJ305" s="47"/>
      <c r="ABK305" s="47"/>
      <c r="ABL305" s="47"/>
      <c r="ABM305" s="47"/>
      <c r="ABN305" s="47"/>
      <c r="ABO305" s="47"/>
      <c r="ABP305" s="47"/>
      <c r="ABQ305" s="47"/>
      <c r="ABR305" s="47"/>
      <c r="ABS305" s="47"/>
      <c r="ABT305" s="47"/>
      <c r="ABU305" s="47"/>
      <c r="ABV305" s="47"/>
      <c r="ABW305" s="47"/>
      <c r="ABX305" s="47"/>
      <c r="ABY305" s="47"/>
      <c r="ABZ305" s="47"/>
      <c r="ACA305" s="47"/>
      <c r="ACB305" s="47"/>
      <c r="ACC305" s="47"/>
      <c r="ACD305" s="47"/>
      <c r="ACE305" s="47"/>
      <c r="ACF305" s="47"/>
      <c r="ACG305" s="47"/>
      <c r="ACH305" s="47"/>
      <c r="ACI305" s="47"/>
      <c r="ACJ305" s="47"/>
      <c r="ACK305" s="47"/>
      <c r="ACL305" s="47"/>
      <c r="ACM305" s="47"/>
      <c r="ACN305" s="47"/>
      <c r="ACO305" s="47"/>
      <c r="ACP305" s="47"/>
      <c r="ACQ305" s="47"/>
      <c r="ACR305" s="47"/>
      <c r="ACS305" s="47"/>
      <c r="ACT305" s="47"/>
      <c r="ACU305" s="47"/>
      <c r="ACV305" s="47"/>
      <c r="ACW305" s="47"/>
      <c r="ACX305" s="47"/>
      <c r="ACY305" s="47"/>
      <c r="ACZ305" s="47"/>
      <c r="ADA305" s="47"/>
      <c r="ADB305" s="47"/>
      <c r="ADC305" s="47"/>
      <c r="ADD305" s="47"/>
      <c r="ADE305" s="47"/>
      <c r="ADF305" s="47"/>
      <c r="ADG305" s="47"/>
      <c r="ADH305" s="47"/>
      <c r="ADI305" s="47"/>
      <c r="ADJ305" s="47"/>
      <c r="ADK305" s="47"/>
      <c r="ADL305" s="47"/>
      <c r="ADM305" s="47"/>
      <c r="ADN305" s="47"/>
      <c r="ADO305" s="47"/>
      <c r="ADP305" s="47"/>
      <c r="ADQ305" s="47"/>
      <c r="ADR305" s="47"/>
      <c r="ADS305" s="47"/>
      <c r="ADT305" s="47"/>
      <c r="ADU305" s="47"/>
      <c r="ADV305" s="47"/>
      <c r="ADW305" s="47"/>
      <c r="ADX305" s="47"/>
      <c r="ADY305" s="47"/>
      <c r="ADZ305" s="47"/>
      <c r="AEA305" s="47"/>
      <c r="AEB305" s="47"/>
      <c r="AEC305" s="47"/>
      <c r="AED305" s="47"/>
      <c r="AEE305" s="47"/>
      <c r="AEF305" s="47"/>
      <c r="AEG305" s="47"/>
      <c r="AEH305" s="47"/>
      <c r="AEI305" s="47"/>
      <c r="AEJ305" s="47"/>
      <c r="AEK305" s="47"/>
      <c r="AEL305" s="47"/>
      <c r="AEM305" s="47"/>
      <c r="AEN305" s="47"/>
      <c r="AEO305" s="47"/>
      <c r="AEP305" s="47"/>
      <c r="AEQ305" s="47"/>
      <c r="AER305" s="47"/>
      <c r="AES305" s="47"/>
      <c r="AET305" s="47"/>
      <c r="AEU305" s="47"/>
      <c r="AEV305" s="47"/>
      <c r="AEW305" s="47"/>
      <c r="AEX305" s="47"/>
      <c r="AEY305" s="47"/>
      <c r="AEZ305" s="47"/>
      <c r="AFA305" s="47"/>
      <c r="AFB305" s="47"/>
      <c r="AFC305" s="47"/>
      <c r="AFD305" s="47"/>
      <c r="AFE305" s="47"/>
      <c r="AFF305" s="47"/>
      <c r="AFG305" s="47"/>
      <c r="AFH305" s="47"/>
      <c r="AFI305" s="47"/>
      <c r="AFJ305" s="47"/>
      <c r="AFK305" s="47"/>
      <c r="AFL305" s="47"/>
      <c r="AFM305" s="47"/>
      <c r="AFN305" s="47"/>
      <c r="AFO305" s="47"/>
      <c r="AFP305" s="47"/>
      <c r="AFQ305" s="47"/>
      <c r="AFR305" s="47"/>
      <c r="AFS305" s="47"/>
      <c r="AFT305" s="47"/>
      <c r="AFU305" s="47"/>
      <c r="AFV305" s="47"/>
      <c r="AFW305" s="47"/>
      <c r="AFX305" s="47"/>
      <c r="AFY305" s="47"/>
      <c r="AFZ305" s="47"/>
      <c r="AGA305" s="47"/>
      <c r="AGB305" s="47"/>
      <c r="AGC305" s="47"/>
      <c r="AGD305" s="47"/>
      <c r="AGE305" s="47"/>
      <c r="AGF305" s="47"/>
      <c r="AGG305" s="47"/>
      <c r="AGH305" s="47"/>
      <c r="AGI305" s="47"/>
      <c r="AGJ305" s="47"/>
      <c r="AGK305" s="47"/>
      <c r="AGL305" s="47"/>
      <c r="AGM305" s="47"/>
      <c r="AGN305" s="47"/>
      <c r="AGO305" s="47"/>
      <c r="AGP305" s="47"/>
      <c r="AGQ305" s="47"/>
      <c r="AGR305" s="47"/>
      <c r="AGS305" s="47"/>
      <c r="AGT305" s="47"/>
      <c r="AGU305" s="47"/>
      <c r="AGV305" s="47"/>
      <c r="AGW305" s="47"/>
      <c r="AGX305" s="47"/>
      <c r="AGY305" s="47"/>
      <c r="AGZ305" s="47"/>
      <c r="AHA305" s="47"/>
      <c r="AHB305" s="47"/>
      <c r="AHC305" s="47"/>
      <c r="AHD305" s="47"/>
      <c r="AHE305" s="47"/>
      <c r="AHF305" s="47"/>
      <c r="AHG305" s="47"/>
      <c r="AHH305" s="47"/>
      <c r="AHI305" s="47"/>
      <c r="AHJ305" s="47"/>
      <c r="AHK305" s="47"/>
      <c r="AHL305" s="47"/>
      <c r="AHM305" s="47"/>
      <c r="AHN305" s="47"/>
      <c r="AHO305" s="47"/>
      <c r="AHP305" s="47"/>
      <c r="AHQ305" s="47"/>
      <c r="AHR305" s="47"/>
      <c r="AHS305" s="47"/>
      <c r="AHT305" s="47"/>
      <c r="AHU305" s="47"/>
      <c r="AHV305" s="47"/>
      <c r="AHW305" s="47"/>
      <c r="AHX305" s="47"/>
      <c r="AHY305" s="47"/>
      <c r="AHZ305" s="47"/>
      <c r="AIA305" s="47"/>
      <c r="AIB305" s="47"/>
      <c r="AIC305" s="47"/>
      <c r="AID305" s="47"/>
      <c r="AIE305" s="47"/>
      <c r="AIF305" s="47"/>
      <c r="AIG305" s="47"/>
      <c r="AIH305" s="47"/>
      <c r="AII305" s="47"/>
      <c r="AIJ305" s="47"/>
      <c r="AIK305" s="47"/>
      <c r="AIL305" s="47"/>
      <c r="AIM305" s="47"/>
      <c r="AIN305" s="47"/>
      <c r="AIO305" s="47"/>
      <c r="AIP305" s="47"/>
      <c r="AIQ305" s="47"/>
      <c r="AIR305" s="47"/>
      <c r="AIS305" s="47"/>
      <c r="AIT305" s="47"/>
      <c r="AIU305" s="47"/>
      <c r="AIV305" s="47"/>
      <c r="AIW305" s="47"/>
      <c r="AIX305" s="47"/>
      <c r="AIY305" s="47"/>
      <c r="AIZ305" s="47"/>
      <c r="AJA305" s="47"/>
      <c r="AJB305" s="47"/>
      <c r="AJC305" s="47"/>
      <c r="AJD305" s="47"/>
      <c r="AJE305" s="47"/>
      <c r="AJF305" s="47"/>
      <c r="AJG305" s="47"/>
      <c r="AJH305" s="47"/>
      <c r="AJI305" s="47"/>
      <c r="AJJ305" s="47"/>
      <c r="AJK305" s="47"/>
      <c r="AJL305" s="47"/>
      <c r="AJM305" s="47"/>
      <c r="AJN305" s="47"/>
      <c r="AJO305" s="47"/>
      <c r="AJP305" s="47"/>
      <c r="AJQ305" s="47"/>
      <c r="AJR305" s="47"/>
      <c r="AJS305" s="47"/>
      <c r="AJT305" s="47"/>
      <c r="AJU305" s="47"/>
      <c r="AJV305" s="47"/>
      <c r="AJW305" s="47"/>
      <c r="AJX305" s="47"/>
      <c r="AJY305" s="47"/>
      <c r="AJZ305" s="47"/>
      <c r="AKA305" s="47"/>
      <c r="AKB305" s="47"/>
      <c r="AKC305" s="47"/>
      <c r="AKD305" s="47"/>
      <c r="AKE305" s="47"/>
      <c r="AKF305" s="47"/>
      <c r="AKG305" s="47"/>
      <c r="AKH305" s="47"/>
      <c r="AKI305" s="47"/>
      <c r="AKJ305" s="47"/>
      <c r="AKK305" s="47"/>
      <c r="AKL305" s="47"/>
      <c r="AKM305" s="47"/>
      <c r="AKN305" s="47"/>
      <c r="AKO305" s="47"/>
      <c r="AKP305" s="47"/>
      <c r="AKQ305" s="47"/>
      <c r="AKR305" s="47"/>
      <c r="AKS305" s="47"/>
      <c r="AKT305" s="47"/>
      <c r="AKU305" s="47"/>
      <c r="AKV305" s="47"/>
      <c r="AKW305" s="47"/>
      <c r="AKX305" s="47"/>
      <c r="AKY305" s="47"/>
      <c r="AKZ305" s="47"/>
      <c r="ALA305" s="47"/>
      <c r="ALB305" s="47"/>
      <c r="ALC305" s="47"/>
      <c r="ALD305" s="47"/>
      <c r="ALE305" s="47"/>
      <c r="ALF305" s="47"/>
      <c r="ALG305" s="47"/>
      <c r="ALH305" s="47"/>
      <c r="ALI305" s="47"/>
      <c r="ALJ305" s="47"/>
      <c r="ALK305" s="47"/>
      <c r="ALL305" s="47"/>
      <c r="ALM305" s="47"/>
      <c r="ALN305" s="47"/>
      <c r="ALO305" s="47"/>
      <c r="ALP305" s="47"/>
      <c r="ALQ305" s="47"/>
      <c r="ALR305" s="47"/>
      <c r="ALS305" s="47"/>
      <c r="ALT305" s="47"/>
      <c r="ALU305" s="47"/>
      <c r="ALV305" s="47"/>
      <c r="ALW305" s="47"/>
      <c r="ALX305" s="47"/>
      <c r="ALY305" s="47"/>
      <c r="ALZ305" s="47"/>
      <c r="AMA305" s="47"/>
      <c r="AMB305" s="47"/>
      <c r="AMC305" s="47"/>
      <c r="AMD305" s="47"/>
      <c r="AME305" s="47"/>
      <c r="AMF305" s="47"/>
      <c r="AMG305" s="47"/>
      <c r="AMH305" s="47"/>
      <c r="AMI305" s="47"/>
      <c r="AMJ305" s="47"/>
      <c r="AMK305" s="47"/>
      <c r="AML305" s="47"/>
      <c r="AMM305" s="47"/>
      <c r="AMN305" s="47"/>
      <c r="AMO305" s="47"/>
      <c r="AMP305" s="47"/>
      <c r="AMQ305" s="47"/>
      <c r="AMR305" s="47"/>
      <c r="AMS305" s="47"/>
      <c r="AMT305" s="47"/>
      <c r="AMU305" s="47"/>
      <c r="AMV305" s="47"/>
      <c r="AMW305" s="47"/>
      <c r="AMX305" s="47"/>
      <c r="AMY305" s="47"/>
      <c r="AMZ305" s="47"/>
      <c r="ANA305" s="47"/>
      <c r="ANB305" s="47"/>
      <c r="ANC305" s="47"/>
      <c r="AND305" s="47"/>
      <c r="ANE305" s="47"/>
      <c r="ANF305" s="47"/>
      <c r="ANG305" s="47"/>
      <c r="ANH305" s="47"/>
      <c r="ANI305" s="47"/>
      <c r="ANJ305" s="47"/>
      <c r="ANK305" s="47"/>
      <c r="ANL305" s="47"/>
      <c r="ANM305" s="47"/>
      <c r="ANN305" s="47"/>
      <c r="ANO305" s="47"/>
      <c r="ANP305" s="47"/>
      <c r="ANQ305" s="47"/>
      <c r="ANR305" s="47"/>
      <c r="ANS305" s="47"/>
      <c r="ANT305" s="47"/>
      <c r="ANU305" s="47"/>
      <c r="ANV305" s="47"/>
      <c r="ANW305" s="47"/>
      <c r="ANX305" s="47"/>
      <c r="ANY305" s="47"/>
      <c r="ANZ305" s="47"/>
      <c r="AOA305" s="47"/>
      <c r="AOB305" s="47"/>
      <c r="AOC305" s="47"/>
      <c r="AOD305" s="47"/>
      <c r="AOE305" s="47"/>
      <c r="AOF305" s="47"/>
      <c r="AOG305" s="47"/>
      <c r="AOH305" s="47"/>
      <c r="AOI305" s="47"/>
      <c r="AOJ305" s="47"/>
      <c r="AOK305" s="47"/>
      <c r="AOL305" s="47"/>
      <c r="AOM305" s="47"/>
      <c r="AON305" s="47"/>
      <c r="AOO305" s="47"/>
      <c r="AOP305" s="47"/>
      <c r="AOQ305" s="47"/>
      <c r="AOR305" s="47"/>
      <c r="AOS305" s="47"/>
      <c r="AOT305" s="47"/>
      <c r="AOU305" s="47"/>
      <c r="AOV305" s="47"/>
      <c r="AOW305" s="47"/>
      <c r="AOX305" s="47"/>
      <c r="AOY305" s="47"/>
      <c r="AOZ305" s="47"/>
      <c r="APA305" s="47"/>
      <c r="APB305" s="47"/>
      <c r="APC305" s="47"/>
      <c r="APD305" s="47"/>
      <c r="APE305" s="47"/>
      <c r="APF305" s="47"/>
      <c r="APG305" s="47"/>
      <c r="APH305" s="47"/>
      <c r="API305" s="47"/>
      <c r="APJ305" s="47"/>
      <c r="APK305" s="47"/>
      <c r="APL305" s="47"/>
      <c r="APM305" s="47"/>
      <c r="APN305" s="47"/>
      <c r="APO305" s="47"/>
      <c r="APP305" s="47"/>
      <c r="APQ305" s="47"/>
      <c r="APR305" s="47"/>
      <c r="APS305" s="47"/>
      <c r="APT305" s="47"/>
      <c r="APU305" s="47"/>
      <c r="APV305" s="47"/>
      <c r="APW305" s="47"/>
      <c r="APX305" s="47"/>
      <c r="APY305" s="47"/>
      <c r="APZ305" s="47"/>
      <c r="AQA305" s="47"/>
      <c r="AQB305" s="47"/>
      <c r="AQC305" s="47"/>
      <c r="AQD305" s="47"/>
      <c r="AQE305" s="47"/>
      <c r="AQF305" s="47"/>
      <c r="AQG305" s="47"/>
      <c r="AQH305" s="47"/>
      <c r="AQI305" s="47"/>
      <c r="AQJ305" s="47"/>
      <c r="AQK305" s="47"/>
      <c r="AQL305" s="47"/>
      <c r="AQM305" s="47"/>
      <c r="AQN305" s="47"/>
      <c r="AQO305" s="47"/>
      <c r="AQP305" s="47"/>
      <c r="AQQ305" s="47"/>
      <c r="AQR305" s="47"/>
      <c r="AQS305" s="47"/>
      <c r="AQT305" s="47"/>
      <c r="AQU305" s="47"/>
      <c r="AQV305" s="47"/>
      <c r="AQW305" s="47"/>
      <c r="AQX305" s="47"/>
      <c r="AQY305" s="47"/>
      <c r="AQZ305" s="47"/>
      <c r="ARA305" s="47"/>
      <c r="ARB305" s="47"/>
      <c r="ARC305" s="47"/>
      <c r="ARD305" s="47"/>
      <c r="ARE305" s="47"/>
      <c r="ARF305" s="47"/>
      <c r="ARG305" s="47"/>
      <c r="ARH305" s="47"/>
      <c r="ARI305" s="47"/>
      <c r="ARJ305" s="47"/>
      <c r="ARK305" s="47"/>
      <c r="ARL305" s="47"/>
      <c r="ARM305" s="47"/>
      <c r="ARN305" s="47"/>
      <c r="ARO305" s="47"/>
      <c r="ARP305" s="47"/>
      <c r="ARQ305" s="47"/>
      <c r="ARR305" s="47"/>
      <c r="ARS305" s="47"/>
      <c r="ART305" s="47"/>
      <c r="ARU305" s="47"/>
      <c r="ARV305" s="47"/>
      <c r="ARW305" s="47"/>
      <c r="ARX305" s="47"/>
      <c r="ARY305" s="47"/>
      <c r="ARZ305" s="47"/>
      <c r="ASA305" s="47"/>
      <c r="ASB305" s="47"/>
      <c r="ASC305" s="47"/>
      <c r="ASD305" s="47"/>
      <c r="ASE305" s="47"/>
      <c r="ASF305" s="47"/>
      <c r="ASG305" s="47"/>
      <c r="ASH305" s="47"/>
      <c r="ASI305" s="47"/>
      <c r="ASJ305" s="47"/>
      <c r="ASK305" s="47"/>
      <c r="ASL305" s="47"/>
      <c r="ASM305" s="47"/>
      <c r="ASN305" s="47"/>
      <c r="ASO305" s="47"/>
      <c r="ASP305" s="47"/>
      <c r="ASQ305" s="47"/>
      <c r="ASR305" s="47"/>
      <c r="ASS305" s="47"/>
      <c r="AST305" s="47"/>
      <c r="ASU305" s="47"/>
      <c r="ASV305" s="47"/>
      <c r="ASW305" s="47"/>
      <c r="ASX305" s="47"/>
      <c r="ASY305" s="47"/>
      <c r="ASZ305" s="47"/>
      <c r="ATA305" s="47"/>
      <c r="ATB305" s="47"/>
      <c r="ATC305" s="47"/>
      <c r="ATD305" s="47"/>
      <c r="ATE305" s="47"/>
      <c r="ATF305" s="47"/>
      <c r="ATG305" s="47"/>
      <c r="ATH305" s="47"/>
      <c r="ATI305" s="47"/>
      <c r="ATJ305" s="47"/>
      <c r="ATK305" s="47"/>
      <c r="ATL305" s="47"/>
      <c r="ATM305" s="47"/>
      <c r="ATN305" s="47"/>
      <c r="ATO305" s="47"/>
      <c r="ATP305" s="47"/>
      <c r="ATQ305" s="47"/>
      <c r="ATR305" s="47"/>
      <c r="ATS305" s="47"/>
      <c r="ATT305" s="47"/>
      <c r="ATU305" s="47"/>
      <c r="ATV305" s="47"/>
      <c r="ATW305" s="47"/>
      <c r="ATX305" s="47"/>
      <c r="ATY305" s="47"/>
      <c r="ATZ305" s="47"/>
      <c r="AUA305" s="47"/>
      <c r="AUB305" s="47"/>
      <c r="AUC305" s="47"/>
      <c r="AUD305" s="47"/>
      <c r="AUE305" s="47"/>
      <c r="AUF305" s="47"/>
      <c r="AUG305" s="47"/>
      <c r="AUH305" s="47"/>
      <c r="AUI305" s="47"/>
      <c r="AUJ305" s="47"/>
      <c r="AUK305" s="47"/>
      <c r="AUL305" s="47"/>
      <c r="AUM305" s="47"/>
      <c r="AUN305" s="47"/>
      <c r="AUO305" s="47"/>
      <c r="AUP305" s="47"/>
      <c r="AUQ305" s="47"/>
      <c r="AUR305" s="47"/>
      <c r="AUS305" s="47"/>
      <c r="AUT305" s="47"/>
      <c r="AUU305" s="47"/>
      <c r="AUV305" s="47"/>
      <c r="AUW305" s="47"/>
      <c r="AUX305" s="47"/>
      <c r="AUY305" s="47"/>
      <c r="AUZ305" s="47"/>
      <c r="AVA305" s="47"/>
      <c r="AVB305" s="47"/>
      <c r="AVC305" s="47"/>
      <c r="AVD305" s="47"/>
      <c r="AVE305" s="47"/>
      <c r="AVF305" s="47"/>
      <c r="AVG305" s="47"/>
      <c r="AVH305" s="47"/>
      <c r="AVI305" s="47"/>
      <c r="AVJ305" s="47"/>
      <c r="AVK305" s="47"/>
      <c r="AVL305" s="47"/>
      <c r="AVM305" s="47"/>
      <c r="AVN305" s="47"/>
      <c r="AVO305" s="47"/>
      <c r="AVP305" s="47"/>
      <c r="AVQ305" s="47"/>
      <c r="AVR305" s="47"/>
      <c r="AVS305" s="47"/>
      <c r="AVT305" s="47"/>
      <c r="AVU305" s="47"/>
      <c r="AVV305" s="47"/>
      <c r="AVW305" s="47"/>
      <c r="AVX305" s="47"/>
      <c r="AVY305" s="47"/>
      <c r="AVZ305" s="47"/>
      <c r="AWA305" s="47"/>
      <c r="AWB305" s="47"/>
      <c r="AWC305" s="47"/>
      <c r="AWD305" s="47"/>
      <c r="AWE305" s="47"/>
      <c r="AWF305" s="47"/>
      <c r="AWG305" s="47"/>
      <c r="AWH305" s="47"/>
      <c r="AWI305" s="47"/>
      <c r="AWJ305" s="47"/>
      <c r="AWK305" s="47"/>
      <c r="AWL305" s="47"/>
      <c r="AWM305" s="47"/>
      <c r="AWN305" s="47"/>
      <c r="AWO305" s="47"/>
      <c r="AWP305" s="47"/>
      <c r="AWQ305" s="47"/>
      <c r="AWR305" s="47"/>
      <c r="AWS305" s="47"/>
      <c r="AWT305" s="47"/>
      <c r="AWU305" s="47"/>
      <c r="AWV305" s="47"/>
      <c r="AWW305" s="47"/>
      <c r="AWX305" s="47"/>
      <c r="AWY305" s="47"/>
      <c r="AWZ305" s="47"/>
      <c r="AXA305" s="47"/>
      <c r="AXB305" s="47"/>
      <c r="AXC305" s="47"/>
      <c r="AXD305" s="47"/>
      <c r="AXE305" s="47"/>
      <c r="AXF305" s="47"/>
      <c r="AXG305" s="47"/>
      <c r="AXH305" s="47"/>
      <c r="AXI305" s="47"/>
      <c r="AXJ305" s="47"/>
      <c r="AXK305" s="47"/>
      <c r="AXL305" s="47"/>
      <c r="AXM305" s="47"/>
      <c r="AXN305" s="47"/>
      <c r="AXO305" s="47"/>
      <c r="AXP305" s="47"/>
      <c r="AXQ305" s="47"/>
      <c r="AXR305" s="47"/>
      <c r="AXS305" s="47"/>
      <c r="AXT305" s="47"/>
      <c r="AXU305" s="47"/>
      <c r="AXV305" s="47"/>
      <c r="AXW305" s="47"/>
      <c r="AXX305" s="47"/>
      <c r="AXY305" s="47"/>
      <c r="AXZ305" s="47"/>
      <c r="AYA305" s="47"/>
      <c r="AYB305" s="47"/>
      <c r="AYC305" s="47"/>
      <c r="AYD305" s="47"/>
      <c r="AYE305" s="47"/>
      <c r="AYF305" s="47"/>
      <c r="AYG305" s="47"/>
      <c r="AYH305" s="47"/>
      <c r="AYI305" s="47"/>
      <c r="AYJ305" s="47"/>
      <c r="AYK305" s="47"/>
      <c r="AYL305" s="47"/>
      <c r="AYM305" s="47"/>
      <c r="AYN305" s="47"/>
      <c r="AYO305" s="47"/>
      <c r="AYP305" s="47"/>
      <c r="AYQ305" s="47"/>
      <c r="AYR305" s="47"/>
      <c r="AYS305" s="47"/>
      <c r="AYT305" s="47"/>
      <c r="AYU305" s="47"/>
      <c r="AYV305" s="47"/>
      <c r="AYW305" s="47"/>
      <c r="AYX305" s="47"/>
      <c r="AYY305" s="47"/>
      <c r="AYZ305" s="47"/>
      <c r="AZA305" s="47"/>
      <c r="AZB305" s="47"/>
      <c r="AZC305" s="47"/>
      <c r="AZD305" s="47"/>
      <c r="AZE305" s="47"/>
      <c r="AZF305" s="47"/>
      <c r="AZG305" s="47"/>
      <c r="AZH305" s="47"/>
      <c r="AZI305" s="47"/>
      <c r="AZJ305" s="47"/>
      <c r="AZK305" s="47"/>
      <c r="AZL305" s="47"/>
      <c r="AZM305" s="47"/>
      <c r="AZN305" s="47"/>
      <c r="AZO305" s="47"/>
      <c r="AZP305" s="47"/>
      <c r="AZQ305" s="47"/>
      <c r="AZR305" s="47"/>
      <c r="AZS305" s="47"/>
      <c r="AZT305" s="47"/>
      <c r="AZU305" s="47"/>
      <c r="AZV305" s="47"/>
      <c r="AZW305" s="47"/>
      <c r="AZX305" s="47"/>
      <c r="AZY305" s="47"/>
      <c r="AZZ305" s="47"/>
      <c r="BAA305" s="47"/>
      <c r="BAB305" s="47"/>
      <c r="BAC305" s="47"/>
      <c r="BAD305" s="47"/>
      <c r="BAE305" s="47"/>
      <c r="BAF305" s="47"/>
      <c r="BAG305" s="47"/>
      <c r="BAH305" s="47"/>
      <c r="BAI305" s="47"/>
      <c r="BAJ305" s="47"/>
      <c r="BAK305" s="47"/>
      <c r="BAL305" s="47"/>
      <c r="BAM305" s="47"/>
      <c r="BAN305" s="47"/>
      <c r="BAO305" s="47"/>
      <c r="BAP305" s="47"/>
      <c r="BAQ305" s="47"/>
      <c r="BAR305" s="47"/>
      <c r="BAS305" s="47"/>
      <c r="BAT305" s="47"/>
      <c r="BAU305" s="47"/>
      <c r="BAV305" s="47"/>
      <c r="BAW305" s="47"/>
      <c r="BAX305" s="47"/>
      <c r="BAY305" s="47"/>
      <c r="BAZ305" s="47"/>
      <c r="BBA305" s="47"/>
      <c r="BBB305" s="47"/>
      <c r="BBC305" s="47"/>
      <c r="BBD305" s="47"/>
      <c r="BBE305" s="47"/>
      <c r="BBF305" s="47"/>
      <c r="BBG305" s="47"/>
      <c r="BBH305" s="47"/>
      <c r="BBI305" s="47"/>
      <c r="BBJ305" s="47"/>
      <c r="BBK305" s="47"/>
      <c r="BBL305" s="47"/>
      <c r="BBM305" s="47"/>
      <c r="BBN305" s="47"/>
      <c r="BBO305" s="47"/>
      <c r="BBP305" s="47"/>
      <c r="BBQ305" s="47"/>
      <c r="BBR305" s="47"/>
      <c r="BBS305" s="47"/>
      <c r="BBT305" s="47"/>
      <c r="BBU305" s="47"/>
      <c r="BBV305" s="47"/>
      <c r="BBW305" s="47"/>
      <c r="BBX305" s="47"/>
      <c r="BBY305" s="47"/>
      <c r="BBZ305" s="47"/>
      <c r="BCA305" s="47"/>
      <c r="BCB305" s="47"/>
      <c r="BCC305" s="47"/>
      <c r="BCD305" s="47"/>
      <c r="BCE305" s="47"/>
      <c r="BCF305" s="47"/>
      <c r="BCG305" s="47"/>
      <c r="BCH305" s="47"/>
      <c r="BCI305" s="47"/>
      <c r="BCJ305" s="47"/>
      <c r="BCK305" s="47"/>
      <c r="BCL305" s="47"/>
      <c r="BCM305" s="47"/>
      <c r="BCN305" s="47"/>
      <c r="BCO305" s="47"/>
      <c r="BCP305" s="47"/>
      <c r="BCQ305" s="47"/>
      <c r="BCR305" s="47"/>
      <c r="BCS305" s="47"/>
      <c r="BCT305" s="47"/>
      <c r="BCU305" s="47"/>
      <c r="BCV305" s="47"/>
      <c r="BCW305" s="47"/>
      <c r="BCX305" s="47"/>
      <c r="BCY305" s="47"/>
      <c r="BCZ305" s="47"/>
      <c r="BDA305" s="47"/>
      <c r="BDB305" s="47"/>
      <c r="BDC305" s="47"/>
      <c r="BDD305" s="47"/>
      <c r="BDE305" s="47"/>
      <c r="BDF305" s="47"/>
      <c r="BDG305" s="47"/>
      <c r="BDH305" s="47"/>
      <c r="BDI305" s="47"/>
      <c r="BDJ305" s="47"/>
      <c r="BDK305" s="47"/>
      <c r="BDL305" s="47"/>
      <c r="BDM305" s="47"/>
      <c r="BDN305" s="47"/>
      <c r="BDO305" s="47"/>
      <c r="BDP305" s="47"/>
      <c r="BDQ305" s="47"/>
      <c r="BDR305" s="47"/>
      <c r="BDS305" s="47"/>
      <c r="BDT305" s="47"/>
      <c r="BDU305" s="47"/>
      <c r="BDV305" s="47"/>
      <c r="BDW305" s="47"/>
      <c r="BDX305" s="47"/>
      <c r="BDY305" s="47"/>
      <c r="BDZ305" s="47"/>
      <c r="BEA305" s="47"/>
      <c r="BEB305" s="47"/>
      <c r="BEC305" s="47"/>
      <c r="BED305" s="47"/>
      <c r="BEE305" s="47"/>
      <c r="BEF305" s="47"/>
      <c r="BEG305" s="47"/>
      <c r="BEH305" s="47"/>
      <c r="BEI305" s="47"/>
      <c r="BEJ305" s="47"/>
      <c r="BEK305" s="47"/>
      <c r="BEL305" s="47"/>
      <c r="BEM305" s="47"/>
      <c r="BEN305" s="47"/>
      <c r="BEO305" s="47"/>
      <c r="BEP305" s="47"/>
      <c r="BEQ305" s="47"/>
      <c r="BER305" s="47"/>
      <c r="BES305" s="47"/>
      <c r="BET305" s="47"/>
      <c r="BEU305" s="47"/>
      <c r="BEV305" s="47"/>
      <c r="BEW305" s="47"/>
      <c r="BEX305" s="47"/>
      <c r="BEY305" s="47"/>
      <c r="BEZ305" s="47"/>
      <c r="BFA305" s="47"/>
      <c r="BFB305" s="47"/>
      <c r="BFC305" s="47"/>
      <c r="BFD305" s="47"/>
      <c r="BFE305" s="47"/>
      <c r="BFF305" s="47"/>
      <c r="BFG305" s="47"/>
      <c r="BFH305" s="47"/>
      <c r="BFI305" s="47"/>
      <c r="BFJ305" s="47"/>
      <c r="BFK305" s="47"/>
      <c r="BFL305" s="47"/>
      <c r="BFM305" s="47"/>
      <c r="BFN305" s="47"/>
      <c r="BFO305" s="47"/>
      <c r="BFP305" s="47"/>
      <c r="BFQ305" s="47"/>
      <c r="BFR305" s="47"/>
      <c r="BFS305" s="47"/>
      <c r="BFT305" s="47"/>
      <c r="BFU305" s="47"/>
      <c r="BFV305" s="47"/>
      <c r="BFW305" s="47"/>
      <c r="BFX305" s="47"/>
      <c r="BFY305" s="47"/>
      <c r="BFZ305" s="47"/>
      <c r="BGA305" s="47"/>
      <c r="BGB305" s="47"/>
      <c r="BGC305" s="47"/>
      <c r="BGD305" s="47"/>
      <c r="BGE305" s="47"/>
      <c r="BGF305" s="47"/>
      <c r="BGG305" s="47"/>
      <c r="BGH305" s="47"/>
      <c r="BGI305" s="47"/>
      <c r="BGJ305" s="47"/>
      <c r="BGK305" s="47"/>
      <c r="BGL305" s="47"/>
      <c r="BGM305" s="47"/>
      <c r="BGN305" s="47"/>
      <c r="BGO305" s="47"/>
      <c r="BGP305" s="47"/>
      <c r="BGQ305" s="47"/>
      <c r="BGR305" s="47"/>
      <c r="BGS305" s="47"/>
      <c r="BGT305" s="47"/>
      <c r="BGU305" s="47"/>
      <c r="BGV305" s="47"/>
      <c r="BGW305" s="47"/>
      <c r="BGX305" s="47"/>
      <c r="BGY305" s="47"/>
      <c r="BGZ305" s="47"/>
      <c r="BHA305" s="47"/>
      <c r="BHB305" s="47"/>
      <c r="BHC305" s="47"/>
      <c r="BHD305" s="47"/>
      <c r="BHE305" s="47"/>
      <c r="BHF305" s="47"/>
      <c r="BHG305" s="47"/>
      <c r="BHH305" s="47"/>
      <c r="BHI305" s="47"/>
      <c r="BHJ305" s="47"/>
      <c r="BHK305" s="47"/>
      <c r="BHL305" s="47"/>
      <c r="BHM305" s="47"/>
      <c r="BHN305" s="47"/>
      <c r="BHO305" s="47"/>
      <c r="BHP305" s="47"/>
      <c r="BHQ305" s="47"/>
      <c r="BHR305" s="47"/>
      <c r="BHS305" s="47"/>
      <c r="BHT305" s="47"/>
      <c r="BHU305" s="47"/>
      <c r="BHV305" s="47"/>
      <c r="BHW305" s="47"/>
      <c r="BHX305" s="47"/>
      <c r="BHY305" s="47"/>
      <c r="BHZ305" s="47"/>
      <c r="BIA305" s="47"/>
      <c r="BIB305" s="47"/>
      <c r="BIC305" s="47"/>
      <c r="BID305" s="47"/>
      <c r="BIE305" s="47"/>
      <c r="BIF305" s="47"/>
      <c r="BIG305" s="47"/>
      <c r="BIH305" s="47"/>
      <c r="BII305" s="47"/>
      <c r="BIJ305" s="47"/>
      <c r="BIK305" s="47"/>
      <c r="BIL305" s="47"/>
      <c r="BIM305" s="47"/>
      <c r="BIN305" s="47"/>
      <c r="BIO305" s="47"/>
      <c r="BIP305" s="47"/>
      <c r="BIQ305" s="47"/>
      <c r="BIR305" s="47"/>
      <c r="BIS305" s="47"/>
      <c r="BIT305" s="47"/>
      <c r="BIU305" s="47"/>
      <c r="BIV305" s="47"/>
      <c r="BIW305" s="47"/>
      <c r="BIX305" s="47"/>
      <c r="BIY305" s="47"/>
      <c r="BIZ305" s="47"/>
      <c r="BJA305" s="47"/>
      <c r="BJB305" s="47"/>
      <c r="BJC305" s="47"/>
      <c r="BJD305" s="47"/>
      <c r="BJE305" s="47"/>
      <c r="BJF305" s="47"/>
      <c r="BJG305" s="47"/>
      <c r="BJH305" s="47"/>
      <c r="BJI305" s="47"/>
      <c r="BJJ305" s="47"/>
      <c r="BJK305" s="47"/>
      <c r="BJL305" s="47"/>
      <c r="BJM305" s="47"/>
      <c r="BJN305" s="47"/>
      <c r="BJO305" s="47"/>
      <c r="BJP305" s="47"/>
      <c r="BJQ305" s="47"/>
      <c r="BJR305" s="47"/>
      <c r="BJS305" s="47"/>
      <c r="BJT305" s="47"/>
      <c r="BJU305" s="47"/>
      <c r="BJV305" s="47"/>
      <c r="BJW305" s="47"/>
      <c r="BJX305" s="47"/>
      <c r="BJY305" s="47"/>
      <c r="BJZ305" s="47"/>
      <c r="BKA305" s="47"/>
      <c r="BKB305" s="47"/>
      <c r="BKC305" s="47"/>
      <c r="BKD305" s="47"/>
      <c r="BKE305" s="47"/>
      <c r="BKF305" s="47"/>
      <c r="BKG305" s="47"/>
      <c r="BKH305" s="47"/>
      <c r="BKI305" s="47"/>
      <c r="BKJ305" s="47"/>
      <c r="BKK305" s="47"/>
      <c r="BKL305" s="47"/>
      <c r="BKM305" s="47"/>
      <c r="BKN305" s="47"/>
      <c r="BKO305" s="47"/>
      <c r="BKP305" s="47"/>
      <c r="BKQ305" s="47"/>
      <c r="BKR305" s="47"/>
      <c r="BKS305" s="47"/>
      <c r="BKT305" s="47"/>
      <c r="BKU305" s="47"/>
      <c r="BKV305" s="47"/>
      <c r="BKW305" s="47"/>
      <c r="BKX305" s="47"/>
      <c r="BKY305" s="47"/>
      <c r="BKZ305" s="47"/>
      <c r="BLA305" s="47"/>
      <c r="BLB305" s="47"/>
      <c r="BLC305" s="47"/>
      <c r="BLD305" s="47"/>
      <c r="BLE305" s="47"/>
      <c r="BLF305" s="47"/>
      <c r="BLG305" s="47"/>
      <c r="BLH305" s="47"/>
      <c r="BLI305" s="47"/>
      <c r="BLJ305" s="47"/>
      <c r="BLK305" s="47"/>
      <c r="BLL305" s="47"/>
      <c r="BLM305" s="47"/>
      <c r="BLN305" s="47"/>
      <c r="BLO305" s="47"/>
      <c r="BLP305" s="47"/>
      <c r="BLQ305" s="47"/>
      <c r="BLR305" s="47"/>
      <c r="BLS305" s="47"/>
      <c r="BLT305" s="47"/>
      <c r="BLU305" s="47"/>
      <c r="BLV305" s="47"/>
      <c r="BLW305" s="47"/>
      <c r="BLX305" s="47"/>
      <c r="BLY305" s="47"/>
      <c r="BLZ305" s="47"/>
      <c r="BMA305" s="47"/>
      <c r="BMB305" s="47"/>
      <c r="BMC305" s="47"/>
      <c r="BMD305" s="47"/>
      <c r="BME305" s="47"/>
      <c r="BMF305" s="47"/>
      <c r="BMG305" s="47"/>
      <c r="BMH305" s="47"/>
      <c r="BMI305" s="47"/>
      <c r="BMJ305" s="47"/>
      <c r="BMK305" s="47"/>
      <c r="BML305" s="47"/>
      <c r="BMM305" s="47"/>
      <c r="BMN305" s="47"/>
      <c r="BMO305" s="47"/>
      <c r="BMP305" s="47"/>
      <c r="BMQ305" s="47"/>
      <c r="BMR305" s="47"/>
      <c r="BMS305" s="47"/>
      <c r="BMT305" s="47"/>
      <c r="BMU305" s="47"/>
      <c r="BMV305" s="47"/>
      <c r="BMW305" s="47"/>
      <c r="BMX305" s="47"/>
      <c r="BMY305" s="47"/>
      <c r="BMZ305" s="47"/>
      <c r="BNA305" s="47"/>
      <c r="BNB305" s="47"/>
      <c r="BNC305" s="47"/>
      <c r="BND305" s="47"/>
      <c r="BNE305" s="47"/>
      <c r="BNF305" s="47"/>
      <c r="BNG305" s="47"/>
      <c r="BNH305" s="47"/>
      <c r="BNI305" s="47"/>
      <c r="BNJ305" s="47"/>
      <c r="BNK305" s="47"/>
      <c r="BNL305" s="47"/>
      <c r="BNM305" s="47"/>
      <c r="BNN305" s="47"/>
      <c r="BNO305" s="47"/>
      <c r="BNP305" s="47"/>
      <c r="BNQ305" s="47"/>
      <c r="BNR305" s="47"/>
      <c r="BNS305" s="47"/>
      <c r="BNT305" s="47"/>
      <c r="BNU305" s="47"/>
      <c r="BNV305" s="47"/>
      <c r="BNW305" s="47"/>
      <c r="BNX305" s="47"/>
      <c r="BNY305" s="47"/>
      <c r="BNZ305" s="47"/>
      <c r="BOA305" s="47"/>
      <c r="BOB305" s="47"/>
      <c r="BOC305" s="47"/>
      <c r="BOD305" s="47"/>
      <c r="BOE305" s="47"/>
      <c r="BOF305" s="47"/>
      <c r="BOG305" s="47"/>
      <c r="BOH305" s="47"/>
      <c r="BOI305" s="47"/>
      <c r="BOJ305" s="47"/>
      <c r="BOK305" s="47"/>
      <c r="BOL305" s="47"/>
      <c r="BOM305" s="47"/>
      <c r="BON305" s="47"/>
      <c r="BOO305" s="47"/>
      <c r="BOP305" s="47"/>
      <c r="BOQ305" s="47"/>
      <c r="BOR305" s="47"/>
      <c r="BOS305" s="47"/>
      <c r="BOT305" s="47"/>
      <c r="BOU305" s="47"/>
      <c r="BOV305" s="47"/>
      <c r="BOW305" s="47"/>
      <c r="BOX305" s="47"/>
      <c r="BOY305" s="47"/>
      <c r="BOZ305" s="47"/>
      <c r="BPA305" s="47"/>
      <c r="BPB305" s="47"/>
      <c r="BPC305" s="47"/>
      <c r="BPD305" s="47"/>
      <c r="BPE305" s="47"/>
      <c r="BPF305" s="47"/>
      <c r="BPG305" s="47"/>
      <c r="BPH305" s="47"/>
      <c r="BPI305" s="47"/>
      <c r="BPJ305" s="47"/>
      <c r="BPK305" s="47"/>
      <c r="BPL305" s="47"/>
      <c r="BPM305" s="47"/>
      <c r="BPN305" s="47"/>
      <c r="BPO305" s="47"/>
      <c r="BPP305" s="47"/>
      <c r="BPQ305" s="47"/>
      <c r="BPR305" s="47"/>
      <c r="BPS305" s="47"/>
      <c r="BPT305" s="47"/>
      <c r="BPU305" s="47"/>
      <c r="BPV305" s="47"/>
      <c r="BPW305" s="47"/>
      <c r="BPX305" s="47"/>
      <c r="BPY305" s="47"/>
      <c r="BPZ305" s="47"/>
      <c r="BQA305" s="47"/>
      <c r="BQB305" s="47"/>
      <c r="BQC305" s="47"/>
      <c r="BQD305" s="47"/>
      <c r="BQE305" s="47"/>
      <c r="BQF305" s="47"/>
      <c r="BQG305" s="47"/>
      <c r="BQH305" s="47"/>
      <c r="BQI305" s="47"/>
      <c r="BQJ305" s="47"/>
      <c r="BQK305" s="47"/>
      <c r="BQL305" s="47"/>
      <c r="BQM305" s="47"/>
      <c r="BQN305" s="47"/>
      <c r="BQO305" s="47"/>
      <c r="BQP305" s="47"/>
      <c r="BQQ305" s="47"/>
      <c r="BQR305" s="47"/>
      <c r="BQS305" s="47"/>
      <c r="BQT305" s="47"/>
      <c r="BQU305" s="47"/>
      <c r="BQV305" s="47"/>
      <c r="BQW305" s="47"/>
      <c r="BQX305" s="47"/>
      <c r="BQY305" s="47"/>
      <c r="BQZ305" s="47"/>
      <c r="BRA305" s="47"/>
      <c r="BRB305" s="47"/>
      <c r="BRC305" s="47"/>
      <c r="BRD305" s="47"/>
      <c r="BRE305" s="47"/>
      <c r="BRF305" s="47"/>
      <c r="BRG305" s="47"/>
      <c r="BRH305" s="47"/>
      <c r="BRI305" s="47"/>
      <c r="BRJ305" s="47"/>
      <c r="BRK305" s="47"/>
      <c r="BRL305" s="47"/>
      <c r="BRM305" s="47"/>
      <c r="BRN305" s="47"/>
      <c r="BRO305" s="47"/>
      <c r="BRP305" s="47"/>
      <c r="BRQ305" s="47"/>
      <c r="BRR305" s="47"/>
      <c r="BRS305" s="47"/>
      <c r="BRT305" s="47"/>
      <c r="BRU305" s="47"/>
      <c r="BRV305" s="47"/>
      <c r="BRW305" s="47"/>
      <c r="BRX305" s="47"/>
      <c r="BRY305" s="47"/>
      <c r="BRZ305" s="47"/>
      <c r="BSA305" s="47"/>
      <c r="BSB305" s="47"/>
      <c r="BSC305" s="47"/>
      <c r="BSD305" s="47"/>
      <c r="BSE305" s="47"/>
      <c r="BSF305" s="47"/>
      <c r="BSG305" s="47"/>
      <c r="BSH305" s="47"/>
      <c r="BSI305" s="47"/>
      <c r="BSJ305" s="47"/>
      <c r="BSK305" s="47"/>
      <c r="BSL305" s="47"/>
      <c r="BSM305" s="47"/>
      <c r="BSN305" s="47"/>
      <c r="BSO305" s="47"/>
      <c r="BSP305" s="47"/>
      <c r="BSQ305" s="47"/>
      <c r="BSR305" s="47"/>
      <c r="BSS305" s="47"/>
      <c r="BST305" s="47"/>
      <c r="BSU305" s="47"/>
      <c r="BSV305" s="47"/>
      <c r="BSW305" s="47"/>
      <c r="BSX305" s="47"/>
      <c r="BSY305" s="47"/>
      <c r="BSZ305" s="47"/>
      <c r="BTA305" s="47"/>
      <c r="BTB305" s="47"/>
      <c r="BTC305" s="47"/>
      <c r="BTD305" s="47"/>
      <c r="BTE305" s="47"/>
      <c r="BTF305" s="47"/>
      <c r="BTG305" s="47"/>
      <c r="BTH305" s="47"/>
      <c r="BTI305" s="47"/>
      <c r="BTJ305" s="47"/>
      <c r="BTK305" s="47"/>
      <c r="BTL305" s="47"/>
      <c r="BTM305" s="47"/>
      <c r="BTN305" s="47"/>
      <c r="BTO305" s="47"/>
      <c r="BTP305" s="47"/>
      <c r="BTQ305" s="47"/>
      <c r="BTR305" s="47"/>
      <c r="BTS305" s="47"/>
      <c r="BTT305" s="47"/>
      <c r="BTU305" s="47"/>
      <c r="BTV305" s="47"/>
      <c r="BTW305" s="47"/>
      <c r="BTX305" s="47"/>
      <c r="BTY305" s="47"/>
      <c r="BTZ305" s="47"/>
      <c r="BUA305" s="47"/>
      <c r="BUB305" s="47"/>
      <c r="BUC305" s="47"/>
      <c r="BUD305" s="47"/>
      <c r="BUE305" s="47"/>
      <c r="BUF305" s="47"/>
      <c r="BUG305" s="47"/>
      <c r="BUH305" s="47"/>
      <c r="BUI305" s="47"/>
      <c r="BUJ305" s="47"/>
      <c r="BUK305" s="47"/>
      <c r="BUL305" s="47"/>
      <c r="BUM305" s="47"/>
      <c r="BUN305" s="47"/>
      <c r="BUO305" s="47"/>
      <c r="BUP305" s="47"/>
      <c r="BUQ305" s="47"/>
      <c r="BUR305" s="47"/>
      <c r="BUS305" s="47"/>
      <c r="BUT305" s="47"/>
      <c r="BUU305" s="47"/>
      <c r="BUV305" s="47"/>
      <c r="BUW305" s="47"/>
      <c r="BUX305" s="47"/>
      <c r="BUY305" s="47"/>
      <c r="BUZ305" s="47"/>
      <c r="BVA305" s="47"/>
      <c r="BVB305" s="47"/>
      <c r="BVC305" s="47"/>
      <c r="BVD305" s="47"/>
      <c r="BVE305" s="47"/>
      <c r="BVF305" s="47"/>
      <c r="BVG305" s="47"/>
      <c r="BVH305" s="47"/>
      <c r="BVI305" s="47"/>
      <c r="BVJ305" s="47"/>
      <c r="BVK305" s="47"/>
      <c r="BVL305" s="47"/>
      <c r="BVM305" s="47"/>
      <c r="BVN305" s="47"/>
      <c r="BVO305" s="47"/>
      <c r="BVP305" s="47"/>
      <c r="BVQ305" s="47"/>
      <c r="BVR305" s="47"/>
      <c r="BVS305" s="47"/>
      <c r="BVT305" s="47"/>
      <c r="BVU305" s="47"/>
      <c r="BVV305" s="47"/>
      <c r="BVW305" s="47"/>
      <c r="BVX305" s="47"/>
      <c r="BVY305" s="47"/>
      <c r="BVZ305" s="47"/>
      <c r="BWA305" s="47"/>
      <c r="BWB305" s="47"/>
      <c r="BWC305" s="47"/>
      <c r="BWD305" s="47"/>
      <c r="BWE305" s="47"/>
      <c r="BWF305" s="47"/>
      <c r="BWG305" s="47"/>
      <c r="BWH305" s="47"/>
      <c r="BWI305" s="47"/>
      <c r="BWJ305" s="47"/>
      <c r="BWK305" s="47"/>
      <c r="BWL305" s="47"/>
      <c r="BWM305" s="47"/>
      <c r="BWN305" s="47"/>
      <c r="BWO305" s="47"/>
      <c r="BWP305" s="47"/>
      <c r="BWQ305" s="47"/>
      <c r="BWR305" s="47"/>
      <c r="BWS305" s="47"/>
      <c r="BWT305" s="47"/>
      <c r="BWU305" s="47"/>
      <c r="BWV305" s="47"/>
      <c r="BWW305" s="47"/>
      <c r="BWX305" s="47"/>
      <c r="BWY305" s="47"/>
      <c r="BWZ305" s="47"/>
      <c r="BXA305" s="47"/>
      <c r="BXB305" s="47"/>
      <c r="BXC305" s="47"/>
      <c r="BXD305" s="47"/>
      <c r="BXE305" s="47"/>
      <c r="BXF305" s="47"/>
      <c r="BXG305" s="47"/>
      <c r="BXH305" s="47"/>
      <c r="BXI305" s="47"/>
      <c r="BXJ305" s="47"/>
      <c r="BXK305" s="47"/>
      <c r="BXL305" s="47"/>
      <c r="BXM305" s="47"/>
      <c r="BXN305" s="47"/>
      <c r="BXO305" s="47"/>
      <c r="BXP305" s="47"/>
      <c r="BXQ305" s="47"/>
      <c r="BXR305" s="47"/>
      <c r="BXS305" s="47"/>
      <c r="BXT305" s="47"/>
      <c r="BXU305" s="47"/>
      <c r="BXV305" s="47"/>
      <c r="BXW305" s="47"/>
      <c r="BXX305" s="47"/>
      <c r="BXY305" s="47"/>
      <c r="BXZ305" s="47"/>
      <c r="BYA305" s="47"/>
      <c r="BYB305" s="47"/>
      <c r="BYC305" s="47"/>
      <c r="BYD305" s="47"/>
      <c r="BYE305" s="47"/>
      <c r="BYF305" s="47"/>
      <c r="BYG305" s="47"/>
      <c r="BYH305" s="47"/>
      <c r="BYI305" s="47"/>
      <c r="BYJ305" s="47"/>
      <c r="BYK305" s="47"/>
      <c r="BYL305" s="47"/>
      <c r="BYM305" s="47"/>
      <c r="BYN305" s="47"/>
      <c r="BYO305" s="47"/>
      <c r="BYP305" s="47"/>
      <c r="BYQ305" s="47"/>
      <c r="BYR305" s="47"/>
      <c r="BYS305" s="47"/>
      <c r="BYT305" s="47"/>
      <c r="BYU305" s="47"/>
      <c r="BYV305" s="47"/>
      <c r="BYW305" s="47"/>
      <c r="BYX305" s="47"/>
      <c r="BYY305" s="47"/>
      <c r="BYZ305" s="47"/>
      <c r="BZA305" s="47"/>
      <c r="BZB305" s="47"/>
      <c r="BZC305" s="47"/>
      <c r="BZD305" s="47"/>
      <c r="BZE305" s="47"/>
      <c r="BZF305" s="47"/>
      <c r="BZG305" s="47"/>
      <c r="BZH305" s="47"/>
      <c r="BZI305" s="47"/>
      <c r="BZJ305" s="47"/>
      <c r="BZK305" s="47"/>
      <c r="BZL305" s="47"/>
      <c r="BZM305" s="47"/>
      <c r="BZN305" s="47"/>
      <c r="BZO305" s="47"/>
      <c r="BZP305" s="47"/>
      <c r="BZQ305" s="47"/>
      <c r="BZR305" s="47"/>
      <c r="BZS305" s="47"/>
      <c r="BZT305" s="47"/>
      <c r="BZU305" s="47"/>
      <c r="BZV305" s="47"/>
      <c r="BZW305" s="47"/>
      <c r="BZX305" s="47"/>
      <c r="BZY305" s="47"/>
      <c r="BZZ305" s="47"/>
      <c r="CAA305" s="47"/>
      <c r="CAB305" s="47"/>
      <c r="CAC305" s="47"/>
      <c r="CAD305" s="47"/>
      <c r="CAE305" s="47"/>
      <c r="CAF305" s="47"/>
      <c r="CAG305" s="47"/>
      <c r="CAH305" s="47"/>
      <c r="CAI305" s="47"/>
      <c r="CAJ305" s="47"/>
      <c r="CAK305" s="47"/>
      <c r="CAL305" s="47"/>
      <c r="CAM305" s="47"/>
      <c r="CAN305" s="47"/>
      <c r="CAO305" s="47"/>
      <c r="CAP305" s="47"/>
      <c r="CAQ305" s="47"/>
      <c r="CAR305" s="47"/>
      <c r="CAS305" s="47"/>
      <c r="CAT305" s="47"/>
      <c r="CAU305" s="47"/>
      <c r="CAV305" s="47"/>
      <c r="CAW305" s="47"/>
      <c r="CAX305" s="47"/>
      <c r="CAY305" s="47"/>
      <c r="CAZ305" s="47"/>
      <c r="CBA305" s="47"/>
      <c r="CBB305" s="47"/>
      <c r="CBC305" s="47"/>
      <c r="CBD305" s="47"/>
      <c r="CBE305" s="47"/>
      <c r="CBF305" s="47"/>
      <c r="CBG305" s="47"/>
      <c r="CBH305" s="47"/>
      <c r="CBI305" s="47"/>
      <c r="CBJ305" s="47"/>
      <c r="CBK305" s="47"/>
      <c r="CBL305" s="47"/>
      <c r="CBM305" s="47"/>
      <c r="CBN305" s="47"/>
      <c r="CBO305" s="47"/>
      <c r="CBP305" s="47"/>
      <c r="CBQ305" s="47"/>
      <c r="CBR305" s="47"/>
      <c r="CBS305" s="47"/>
      <c r="CBT305" s="47"/>
      <c r="CBU305" s="47"/>
      <c r="CBV305" s="47"/>
      <c r="CBW305" s="47"/>
      <c r="CBX305" s="47"/>
      <c r="CBY305" s="47"/>
      <c r="CBZ305" s="47"/>
      <c r="CCA305" s="47"/>
      <c r="CCB305" s="47"/>
      <c r="CCC305" s="47"/>
      <c r="CCD305" s="47"/>
      <c r="CCE305" s="47"/>
      <c r="CCF305" s="47"/>
      <c r="CCG305" s="47"/>
      <c r="CCH305" s="47"/>
      <c r="CCI305" s="47"/>
      <c r="CCJ305" s="47"/>
      <c r="CCK305" s="47"/>
      <c r="CCL305" s="47"/>
      <c r="CCM305" s="47"/>
      <c r="CCN305" s="47"/>
      <c r="CCO305" s="47"/>
      <c r="CCP305" s="47"/>
      <c r="CCQ305" s="47"/>
      <c r="CCR305" s="47"/>
      <c r="CCS305" s="47"/>
      <c r="CCT305" s="47"/>
      <c r="CCU305" s="47"/>
      <c r="CCV305" s="47"/>
      <c r="CCW305" s="47"/>
      <c r="CCX305" s="47"/>
      <c r="CCY305" s="47"/>
      <c r="CCZ305" s="47"/>
      <c r="CDA305" s="47"/>
      <c r="CDB305" s="47"/>
      <c r="CDC305" s="47"/>
      <c r="CDD305" s="47"/>
      <c r="CDE305" s="47"/>
      <c r="CDF305" s="47"/>
      <c r="CDG305" s="47"/>
      <c r="CDH305" s="47"/>
      <c r="CDI305" s="47"/>
      <c r="CDJ305" s="47"/>
      <c r="CDK305" s="47"/>
      <c r="CDL305" s="47"/>
      <c r="CDM305" s="47"/>
      <c r="CDN305" s="47"/>
      <c r="CDO305" s="47"/>
      <c r="CDP305" s="47"/>
      <c r="CDQ305" s="47"/>
      <c r="CDR305" s="47"/>
      <c r="CDS305" s="47"/>
      <c r="CDT305" s="47"/>
      <c r="CDU305" s="47"/>
      <c r="CDV305" s="47"/>
      <c r="CDW305" s="47"/>
      <c r="CDX305" s="47"/>
      <c r="CDY305" s="47"/>
      <c r="CDZ305" s="47"/>
      <c r="CEA305" s="47"/>
      <c r="CEB305" s="47"/>
      <c r="CEC305" s="47"/>
      <c r="CED305" s="47"/>
      <c r="CEE305" s="47"/>
      <c r="CEF305" s="47"/>
      <c r="CEG305" s="47"/>
      <c r="CEH305" s="47"/>
      <c r="CEI305" s="47"/>
      <c r="CEJ305" s="47"/>
      <c r="CEK305" s="47"/>
      <c r="CEL305" s="47"/>
      <c r="CEM305" s="47"/>
      <c r="CEN305" s="47"/>
      <c r="CEO305" s="47"/>
      <c r="CEP305" s="47"/>
      <c r="CEQ305" s="47"/>
      <c r="CER305" s="47"/>
      <c r="CES305" s="47"/>
      <c r="CET305" s="47"/>
      <c r="CEU305" s="47"/>
      <c r="CEV305" s="47"/>
      <c r="CEW305" s="47"/>
      <c r="CEX305" s="47"/>
      <c r="CEY305" s="47"/>
      <c r="CEZ305" s="47"/>
      <c r="CFA305" s="47"/>
      <c r="CFB305" s="47"/>
      <c r="CFC305" s="47"/>
      <c r="CFD305" s="47"/>
      <c r="CFE305" s="47"/>
      <c r="CFF305" s="47"/>
      <c r="CFG305" s="47"/>
      <c r="CFH305" s="47"/>
      <c r="CFI305" s="47"/>
      <c r="CFJ305" s="47"/>
      <c r="CFK305" s="47"/>
      <c r="CFL305" s="47"/>
      <c r="CFM305" s="47"/>
      <c r="CFN305" s="47"/>
      <c r="CFO305" s="47"/>
      <c r="CFP305" s="47"/>
      <c r="CFQ305" s="47"/>
      <c r="CFR305" s="47"/>
      <c r="CFS305" s="47"/>
      <c r="CFT305" s="47"/>
      <c r="CFU305" s="47"/>
      <c r="CFV305" s="47"/>
      <c r="CFW305" s="47"/>
      <c r="CFX305" s="47"/>
      <c r="CFY305" s="47"/>
      <c r="CFZ305" s="47"/>
      <c r="CGA305" s="47"/>
      <c r="CGB305" s="47"/>
      <c r="CGC305" s="47"/>
      <c r="CGD305" s="47"/>
      <c r="CGE305" s="47"/>
      <c r="CGF305" s="47"/>
      <c r="CGG305" s="47"/>
      <c r="CGH305" s="47"/>
      <c r="CGI305" s="47"/>
      <c r="CGJ305" s="47"/>
      <c r="CGK305" s="47"/>
      <c r="CGL305" s="47"/>
      <c r="CGM305" s="47"/>
      <c r="CGN305" s="47"/>
      <c r="CGO305" s="47"/>
      <c r="CGP305" s="47"/>
      <c r="CGQ305" s="47"/>
      <c r="CGR305" s="47"/>
      <c r="CGS305" s="47"/>
      <c r="CGT305" s="47"/>
      <c r="CGU305" s="47"/>
      <c r="CGV305" s="47"/>
      <c r="CGW305" s="47"/>
      <c r="CGX305" s="47"/>
      <c r="CGY305" s="47"/>
      <c r="CGZ305" s="47"/>
      <c r="CHA305" s="47"/>
      <c r="CHB305" s="47"/>
      <c r="CHC305" s="47"/>
      <c r="CHD305" s="47"/>
      <c r="CHE305" s="47"/>
      <c r="CHF305" s="47"/>
      <c r="CHG305" s="47"/>
      <c r="CHH305" s="47"/>
      <c r="CHI305" s="47"/>
      <c r="CHJ305" s="47"/>
      <c r="CHK305" s="47"/>
      <c r="CHL305" s="47"/>
      <c r="CHM305" s="47"/>
      <c r="CHN305" s="47"/>
      <c r="CHO305" s="47"/>
      <c r="CHP305" s="47"/>
      <c r="CHQ305" s="47"/>
      <c r="CHR305" s="47"/>
      <c r="CHS305" s="47"/>
      <c r="CHT305" s="47"/>
      <c r="CHU305" s="47"/>
      <c r="CHV305" s="47"/>
      <c r="CHW305" s="47"/>
      <c r="CHX305" s="47"/>
      <c r="CHY305" s="47"/>
      <c r="CHZ305" s="47"/>
      <c r="CIA305" s="47"/>
      <c r="CIB305" s="47"/>
      <c r="CIC305" s="47"/>
      <c r="CID305" s="47"/>
      <c r="CIE305" s="47"/>
      <c r="CIF305" s="47"/>
      <c r="CIG305" s="47"/>
      <c r="CIH305" s="47"/>
      <c r="CII305" s="47"/>
      <c r="CIJ305" s="47"/>
      <c r="CIK305" s="47"/>
      <c r="CIL305" s="47"/>
      <c r="CIM305" s="47"/>
      <c r="CIN305" s="47"/>
      <c r="CIO305" s="47"/>
      <c r="CIP305" s="47"/>
      <c r="CIQ305" s="47"/>
      <c r="CIR305" s="47"/>
      <c r="CIS305" s="47"/>
      <c r="CIT305" s="47"/>
      <c r="CIU305" s="47"/>
      <c r="CIV305" s="47"/>
      <c r="CIW305" s="47"/>
      <c r="CIX305" s="47"/>
      <c r="CIY305" s="47"/>
      <c r="CIZ305" s="47"/>
      <c r="CJA305" s="47"/>
      <c r="CJB305" s="47"/>
      <c r="CJC305" s="47"/>
      <c r="CJD305" s="47"/>
      <c r="CJE305" s="47"/>
      <c r="CJF305" s="47"/>
      <c r="CJG305" s="47"/>
      <c r="CJH305" s="47"/>
      <c r="CJI305" s="47"/>
      <c r="CJJ305" s="47"/>
      <c r="CJK305" s="47"/>
      <c r="CJL305" s="47"/>
      <c r="CJM305" s="47"/>
      <c r="CJN305" s="47"/>
      <c r="CJO305" s="47"/>
      <c r="CJP305" s="47"/>
      <c r="CJQ305" s="47"/>
      <c r="CJR305" s="47"/>
      <c r="CJS305" s="47"/>
      <c r="CJT305" s="47"/>
      <c r="CJU305" s="47"/>
      <c r="CJV305" s="47"/>
      <c r="CJW305" s="47"/>
      <c r="CJX305" s="47"/>
      <c r="CJY305" s="47"/>
      <c r="CJZ305" s="47"/>
      <c r="CKA305" s="47"/>
      <c r="CKB305" s="47"/>
      <c r="CKC305" s="47"/>
      <c r="CKD305" s="47"/>
      <c r="CKE305" s="47"/>
      <c r="CKF305" s="47"/>
      <c r="CKG305" s="47"/>
      <c r="CKH305" s="47"/>
      <c r="CKI305" s="47"/>
      <c r="CKJ305" s="47"/>
      <c r="CKK305" s="47"/>
      <c r="CKL305" s="47"/>
      <c r="CKM305" s="47"/>
      <c r="CKN305" s="47"/>
      <c r="CKO305" s="47"/>
      <c r="CKP305" s="47"/>
      <c r="CKQ305" s="47"/>
      <c r="CKR305" s="47"/>
      <c r="CKS305" s="47"/>
      <c r="CKT305" s="47"/>
      <c r="CKU305" s="47"/>
      <c r="CKV305" s="47"/>
      <c r="CKW305" s="47"/>
      <c r="CKX305" s="47"/>
      <c r="CKY305" s="47"/>
      <c r="CKZ305" s="47"/>
      <c r="CLA305" s="47"/>
      <c r="CLB305" s="47"/>
      <c r="CLC305" s="47"/>
      <c r="CLD305" s="47"/>
      <c r="CLE305" s="47"/>
      <c r="CLF305" s="47"/>
      <c r="CLG305" s="47"/>
      <c r="CLH305" s="47"/>
      <c r="CLI305" s="47"/>
      <c r="CLJ305" s="47"/>
      <c r="CLK305" s="47"/>
      <c r="CLL305" s="47"/>
      <c r="CLM305" s="47"/>
      <c r="CLN305" s="47"/>
      <c r="CLO305" s="47"/>
      <c r="CLP305" s="47"/>
      <c r="CLQ305" s="47"/>
      <c r="CLR305" s="47"/>
      <c r="CLS305" s="47"/>
      <c r="CLT305" s="47"/>
      <c r="CLU305" s="47"/>
      <c r="CLV305" s="47"/>
      <c r="CLW305" s="47"/>
      <c r="CLX305" s="47"/>
      <c r="CLY305" s="47"/>
      <c r="CLZ305" s="47"/>
      <c r="CMA305" s="47"/>
      <c r="CMB305" s="47"/>
      <c r="CMC305" s="47"/>
      <c r="CMD305" s="47"/>
      <c r="CME305" s="47"/>
      <c r="CMF305" s="47"/>
      <c r="CMG305" s="47"/>
      <c r="CMH305" s="47"/>
      <c r="CMI305" s="47"/>
      <c r="CMJ305" s="47"/>
      <c r="CMK305" s="47"/>
      <c r="CML305" s="47"/>
      <c r="CMM305" s="47"/>
      <c r="CMN305" s="47"/>
      <c r="CMO305" s="47"/>
      <c r="CMP305" s="47"/>
      <c r="CMQ305" s="47"/>
      <c r="CMR305" s="47"/>
      <c r="CMS305" s="47"/>
      <c r="CMT305" s="47"/>
      <c r="CMU305" s="47"/>
      <c r="CMV305" s="47"/>
      <c r="CMW305" s="47"/>
      <c r="CMX305" s="47"/>
      <c r="CMY305" s="47"/>
      <c r="CMZ305" s="47"/>
      <c r="CNA305" s="47"/>
      <c r="CNB305" s="47"/>
      <c r="CNC305" s="47"/>
      <c r="CND305" s="47"/>
      <c r="CNE305" s="47"/>
      <c r="CNF305" s="47"/>
      <c r="CNG305" s="47"/>
      <c r="CNH305" s="47"/>
      <c r="CNI305" s="47"/>
      <c r="CNJ305" s="47"/>
      <c r="CNK305" s="47"/>
      <c r="CNL305" s="47"/>
      <c r="CNM305" s="47"/>
      <c r="CNN305" s="47"/>
      <c r="CNO305" s="47"/>
      <c r="CNP305" s="47"/>
      <c r="CNQ305" s="47"/>
      <c r="CNR305" s="47"/>
      <c r="CNS305" s="47"/>
      <c r="CNT305" s="47"/>
      <c r="CNU305" s="47"/>
      <c r="CNV305" s="47"/>
      <c r="CNW305" s="47"/>
      <c r="CNX305" s="47"/>
      <c r="CNY305" s="47"/>
      <c r="CNZ305" s="47"/>
      <c r="COA305" s="47"/>
      <c r="COB305" s="47"/>
      <c r="COC305" s="47"/>
      <c r="COD305" s="47"/>
      <c r="COE305" s="47"/>
      <c r="COF305" s="47"/>
      <c r="COG305" s="47"/>
      <c r="COH305" s="47"/>
      <c r="COI305" s="47"/>
      <c r="COJ305" s="47"/>
      <c r="COK305" s="47"/>
      <c r="COL305" s="47"/>
      <c r="COM305" s="47"/>
      <c r="CON305" s="47"/>
      <c r="COO305" s="47"/>
      <c r="COP305" s="47"/>
      <c r="COQ305" s="47"/>
      <c r="COR305" s="47"/>
      <c r="COS305" s="47"/>
      <c r="COT305" s="47"/>
      <c r="COU305" s="47"/>
      <c r="COV305" s="47"/>
      <c r="COW305" s="47"/>
      <c r="COX305" s="47"/>
      <c r="COY305" s="47"/>
      <c r="COZ305" s="47"/>
      <c r="CPA305" s="47"/>
      <c r="CPB305" s="47"/>
      <c r="CPC305" s="47"/>
      <c r="CPD305" s="47"/>
      <c r="CPE305" s="47"/>
      <c r="CPF305" s="47"/>
      <c r="CPG305" s="47"/>
      <c r="CPH305" s="47"/>
      <c r="CPI305" s="47"/>
      <c r="CPJ305" s="47"/>
      <c r="CPK305" s="47"/>
      <c r="CPL305" s="47"/>
      <c r="CPM305" s="47"/>
      <c r="CPN305" s="47"/>
      <c r="CPO305" s="47"/>
      <c r="CPP305" s="47"/>
      <c r="CPQ305" s="47"/>
      <c r="CPR305" s="47"/>
      <c r="CPS305" s="47"/>
      <c r="CPT305" s="47"/>
      <c r="CPU305" s="47"/>
      <c r="CPV305" s="47"/>
      <c r="CPW305" s="47"/>
      <c r="CPX305" s="47"/>
      <c r="CPY305" s="47"/>
      <c r="CPZ305" s="47"/>
      <c r="CQA305" s="47"/>
      <c r="CQB305" s="47"/>
      <c r="CQC305" s="47"/>
      <c r="CQD305" s="47"/>
      <c r="CQE305" s="47"/>
      <c r="CQF305" s="47"/>
      <c r="CQG305" s="47"/>
      <c r="CQH305" s="47"/>
      <c r="CQI305" s="47"/>
      <c r="CQJ305" s="47"/>
      <c r="CQK305" s="47"/>
      <c r="CQL305" s="47"/>
      <c r="CQM305" s="47"/>
      <c r="CQN305" s="47"/>
      <c r="CQO305" s="47"/>
      <c r="CQP305" s="47"/>
      <c r="CQQ305" s="47"/>
      <c r="CQR305" s="47"/>
      <c r="CQS305" s="47"/>
      <c r="CQT305" s="47"/>
      <c r="CQU305" s="47"/>
      <c r="CQV305" s="47"/>
      <c r="CQW305" s="47"/>
      <c r="CQX305" s="47"/>
      <c r="CQY305" s="47"/>
      <c r="CQZ305" s="47"/>
      <c r="CRA305" s="47"/>
      <c r="CRB305" s="47"/>
      <c r="CRC305" s="47"/>
      <c r="CRD305" s="47"/>
      <c r="CRE305" s="47"/>
      <c r="CRF305" s="47"/>
      <c r="CRG305" s="47"/>
      <c r="CRH305" s="47"/>
      <c r="CRI305" s="47"/>
      <c r="CRJ305" s="47"/>
      <c r="CRK305" s="47"/>
      <c r="CRL305" s="47"/>
      <c r="CRM305" s="47"/>
      <c r="CRN305" s="47"/>
      <c r="CRO305" s="47"/>
      <c r="CRP305" s="47"/>
      <c r="CRQ305" s="47"/>
      <c r="CRR305" s="47"/>
      <c r="CRS305" s="47"/>
      <c r="CRT305" s="47"/>
      <c r="CRU305" s="47"/>
      <c r="CRV305" s="47"/>
      <c r="CRW305" s="47"/>
      <c r="CRX305" s="47"/>
      <c r="CRY305" s="47"/>
      <c r="CRZ305" s="47"/>
      <c r="CSA305" s="47"/>
      <c r="CSB305" s="47"/>
      <c r="CSC305" s="47"/>
      <c r="CSD305" s="47"/>
      <c r="CSE305" s="47"/>
      <c r="CSF305" s="47"/>
      <c r="CSG305" s="47"/>
      <c r="CSH305" s="47"/>
      <c r="CSI305" s="47"/>
      <c r="CSJ305" s="47"/>
      <c r="CSK305" s="47"/>
      <c r="CSL305" s="47"/>
      <c r="CSM305" s="47"/>
      <c r="CSN305" s="47"/>
      <c r="CSO305" s="47"/>
      <c r="CSP305" s="47"/>
      <c r="CSQ305" s="47"/>
      <c r="CSR305" s="47"/>
      <c r="CSS305" s="47"/>
      <c r="CST305" s="47"/>
      <c r="CSU305" s="47"/>
      <c r="CSV305" s="47"/>
      <c r="CSW305" s="47"/>
      <c r="CSX305" s="47"/>
      <c r="CSY305" s="47"/>
      <c r="CSZ305" s="47"/>
      <c r="CTA305" s="47"/>
      <c r="CTB305" s="47"/>
      <c r="CTC305" s="47"/>
      <c r="CTD305" s="47"/>
      <c r="CTE305" s="47"/>
      <c r="CTF305" s="47"/>
      <c r="CTG305" s="47"/>
      <c r="CTH305" s="47"/>
      <c r="CTI305" s="47"/>
      <c r="CTJ305" s="47"/>
      <c r="CTK305" s="47"/>
      <c r="CTL305" s="47"/>
      <c r="CTM305" s="47"/>
      <c r="CTN305" s="47"/>
      <c r="CTO305" s="47"/>
      <c r="CTP305" s="47"/>
      <c r="CTQ305" s="47"/>
      <c r="CTR305" s="47"/>
      <c r="CTS305" s="47"/>
      <c r="CTT305" s="47"/>
      <c r="CTU305" s="47"/>
      <c r="CTV305" s="47"/>
      <c r="CTW305" s="47"/>
      <c r="CTX305" s="47"/>
      <c r="CTY305" s="47"/>
      <c r="CTZ305" s="47"/>
      <c r="CUA305" s="47"/>
      <c r="CUB305" s="47"/>
      <c r="CUC305" s="47"/>
      <c r="CUD305" s="47"/>
      <c r="CUE305" s="47"/>
      <c r="CUF305" s="47"/>
      <c r="CUG305" s="47"/>
      <c r="CUH305" s="47"/>
      <c r="CUI305" s="47"/>
      <c r="CUJ305" s="47"/>
      <c r="CUK305" s="47"/>
      <c r="CUL305" s="47"/>
      <c r="CUM305" s="47"/>
      <c r="CUN305" s="47"/>
      <c r="CUO305" s="47"/>
      <c r="CUP305" s="47"/>
      <c r="CUQ305" s="47"/>
      <c r="CUR305" s="47"/>
      <c r="CUS305" s="47"/>
      <c r="CUT305" s="47"/>
      <c r="CUU305" s="47"/>
      <c r="CUV305" s="47"/>
      <c r="CUW305" s="47"/>
      <c r="CUX305" s="47"/>
      <c r="CUY305" s="47"/>
      <c r="CUZ305" s="47"/>
      <c r="CVA305" s="47"/>
      <c r="CVB305" s="47"/>
      <c r="CVC305" s="47"/>
      <c r="CVD305" s="47"/>
      <c r="CVE305" s="47"/>
      <c r="CVF305" s="47"/>
      <c r="CVG305" s="47"/>
      <c r="CVH305" s="47"/>
      <c r="CVI305" s="47"/>
      <c r="CVJ305" s="47"/>
      <c r="CVK305" s="47"/>
      <c r="CVL305" s="47"/>
      <c r="CVM305" s="47"/>
      <c r="CVN305" s="47"/>
      <c r="CVO305" s="47"/>
      <c r="CVP305" s="47"/>
      <c r="CVQ305" s="47"/>
      <c r="CVR305" s="47"/>
      <c r="CVS305" s="47"/>
      <c r="CVT305" s="47"/>
      <c r="CVU305" s="47"/>
      <c r="CVV305" s="47"/>
      <c r="CVW305" s="47"/>
      <c r="CVX305" s="47"/>
      <c r="CVY305" s="47"/>
      <c r="CVZ305" s="47"/>
      <c r="CWA305" s="47"/>
      <c r="CWB305" s="47"/>
      <c r="CWC305" s="47"/>
      <c r="CWD305" s="47"/>
      <c r="CWE305" s="47"/>
      <c r="CWF305" s="47"/>
      <c r="CWG305" s="47"/>
      <c r="CWH305" s="47"/>
      <c r="CWI305" s="47"/>
      <c r="CWJ305" s="47"/>
      <c r="CWK305" s="47"/>
      <c r="CWL305" s="47"/>
      <c r="CWM305" s="47"/>
      <c r="CWN305" s="47"/>
      <c r="CWO305" s="47"/>
      <c r="CWP305" s="47"/>
      <c r="CWQ305" s="47"/>
      <c r="CWR305" s="47"/>
      <c r="CWS305" s="47"/>
      <c r="CWT305" s="47"/>
      <c r="CWU305" s="47"/>
      <c r="CWV305" s="47"/>
      <c r="CWW305" s="47"/>
      <c r="CWX305" s="47"/>
      <c r="CWY305" s="47"/>
      <c r="CWZ305" s="47"/>
      <c r="CXA305" s="47"/>
      <c r="CXB305" s="47"/>
      <c r="CXC305" s="47"/>
      <c r="CXD305" s="47"/>
      <c r="CXE305" s="47"/>
      <c r="CXF305" s="47"/>
      <c r="CXG305" s="47"/>
      <c r="CXH305" s="47"/>
      <c r="CXI305" s="47"/>
      <c r="CXJ305" s="47"/>
      <c r="CXK305" s="47"/>
      <c r="CXL305" s="47"/>
      <c r="CXM305" s="47"/>
      <c r="CXN305" s="47"/>
      <c r="CXO305" s="47"/>
      <c r="CXP305" s="47"/>
      <c r="CXQ305" s="47"/>
      <c r="CXR305" s="47"/>
      <c r="CXS305" s="47"/>
      <c r="CXT305" s="47"/>
      <c r="CXU305" s="47"/>
      <c r="CXV305" s="47"/>
      <c r="CXW305" s="47"/>
      <c r="CXX305" s="47"/>
      <c r="CXY305" s="47"/>
      <c r="CXZ305" s="47"/>
      <c r="CYA305" s="47"/>
      <c r="CYB305" s="47"/>
      <c r="CYC305" s="47"/>
      <c r="CYD305" s="47"/>
      <c r="CYE305" s="47"/>
      <c r="CYF305" s="47"/>
      <c r="CYG305" s="47"/>
      <c r="CYH305" s="47"/>
      <c r="CYI305" s="47"/>
      <c r="CYJ305" s="47"/>
      <c r="CYK305" s="47"/>
      <c r="CYL305" s="47"/>
      <c r="CYM305" s="47"/>
      <c r="CYN305" s="47"/>
      <c r="CYO305" s="47"/>
      <c r="CYP305" s="47"/>
      <c r="CYQ305" s="47"/>
      <c r="CYR305" s="47"/>
      <c r="CYS305" s="47"/>
      <c r="CYT305" s="47"/>
      <c r="CYU305" s="47"/>
      <c r="CYV305" s="47"/>
      <c r="CYW305" s="47"/>
      <c r="CYX305" s="47"/>
      <c r="CYY305" s="47"/>
      <c r="CYZ305" s="47"/>
      <c r="CZA305" s="47"/>
      <c r="CZB305" s="47"/>
      <c r="CZC305" s="47"/>
      <c r="CZD305" s="47"/>
      <c r="CZE305" s="47"/>
      <c r="CZF305" s="47"/>
      <c r="CZG305" s="47"/>
      <c r="CZH305" s="47"/>
      <c r="CZI305" s="47"/>
      <c r="CZJ305" s="47"/>
      <c r="CZK305" s="47"/>
      <c r="CZL305" s="47"/>
      <c r="CZM305" s="47"/>
      <c r="CZN305" s="47"/>
      <c r="CZO305" s="47"/>
      <c r="CZP305" s="47"/>
      <c r="CZQ305" s="47"/>
      <c r="CZR305" s="47"/>
      <c r="CZS305" s="47"/>
      <c r="CZT305" s="47"/>
      <c r="CZU305" s="47"/>
      <c r="CZV305" s="47"/>
      <c r="CZW305" s="47"/>
      <c r="CZX305" s="47"/>
      <c r="CZY305" s="47"/>
      <c r="CZZ305" s="47"/>
      <c r="DAA305" s="47"/>
      <c r="DAB305" s="47"/>
      <c r="DAC305" s="47"/>
      <c r="DAD305" s="47"/>
      <c r="DAE305" s="47"/>
      <c r="DAF305" s="47"/>
      <c r="DAG305" s="47"/>
      <c r="DAH305" s="47"/>
      <c r="DAI305" s="47"/>
      <c r="DAJ305" s="47"/>
      <c r="DAK305" s="47"/>
      <c r="DAL305" s="47"/>
      <c r="DAM305" s="47"/>
      <c r="DAN305" s="47"/>
      <c r="DAO305" s="47"/>
      <c r="DAP305" s="47"/>
      <c r="DAQ305" s="47"/>
      <c r="DAR305" s="47"/>
      <c r="DAS305" s="47"/>
      <c r="DAT305" s="47"/>
      <c r="DAU305" s="47"/>
      <c r="DAV305" s="47"/>
      <c r="DAW305" s="47"/>
      <c r="DAX305" s="47"/>
      <c r="DAY305" s="47"/>
      <c r="DAZ305" s="47"/>
      <c r="DBA305" s="47"/>
      <c r="DBB305" s="47"/>
      <c r="DBC305" s="47"/>
      <c r="DBD305" s="47"/>
      <c r="DBE305" s="47"/>
      <c r="DBF305" s="47"/>
      <c r="DBG305" s="47"/>
      <c r="DBH305" s="47"/>
      <c r="DBI305" s="47"/>
      <c r="DBJ305" s="47"/>
      <c r="DBK305" s="47"/>
      <c r="DBL305" s="47"/>
      <c r="DBM305" s="47"/>
      <c r="DBN305" s="47"/>
      <c r="DBO305" s="47"/>
      <c r="DBP305" s="47"/>
      <c r="DBQ305" s="47"/>
      <c r="DBR305" s="47"/>
      <c r="DBS305" s="47"/>
      <c r="DBT305" s="47"/>
      <c r="DBU305" s="47"/>
      <c r="DBV305" s="47"/>
      <c r="DBW305" s="47"/>
      <c r="DBX305" s="47"/>
      <c r="DBY305" s="47"/>
      <c r="DBZ305" s="47"/>
      <c r="DCA305" s="47"/>
      <c r="DCB305" s="47"/>
      <c r="DCC305" s="47"/>
      <c r="DCD305" s="47"/>
      <c r="DCE305" s="47"/>
      <c r="DCF305" s="47"/>
      <c r="DCG305" s="47"/>
      <c r="DCH305" s="47"/>
      <c r="DCI305" s="47"/>
      <c r="DCJ305" s="47"/>
      <c r="DCK305" s="47"/>
      <c r="DCL305" s="47"/>
      <c r="DCM305" s="47"/>
      <c r="DCN305" s="47"/>
      <c r="DCO305" s="47"/>
      <c r="DCP305" s="47"/>
      <c r="DCQ305" s="47"/>
      <c r="DCR305" s="47"/>
      <c r="DCS305" s="47"/>
      <c r="DCT305" s="47"/>
      <c r="DCU305" s="47"/>
      <c r="DCV305" s="47"/>
      <c r="DCW305" s="47"/>
      <c r="DCX305" s="47"/>
      <c r="DCY305" s="47"/>
      <c r="DCZ305" s="47"/>
      <c r="DDA305" s="47"/>
      <c r="DDB305" s="47"/>
      <c r="DDC305" s="47"/>
      <c r="DDD305" s="47"/>
      <c r="DDE305" s="47"/>
      <c r="DDF305" s="47"/>
      <c r="DDG305" s="47"/>
      <c r="DDH305" s="47"/>
      <c r="DDI305" s="47"/>
      <c r="DDJ305" s="47"/>
      <c r="DDK305" s="47"/>
      <c r="DDL305" s="47"/>
      <c r="DDM305" s="47"/>
      <c r="DDN305" s="47"/>
      <c r="DDO305" s="47"/>
      <c r="DDP305" s="47"/>
      <c r="DDQ305" s="47"/>
      <c r="DDR305" s="47"/>
      <c r="DDS305" s="47"/>
      <c r="DDT305" s="47"/>
      <c r="DDU305" s="47"/>
      <c r="DDV305" s="47"/>
      <c r="DDW305" s="47"/>
      <c r="DDX305" s="47"/>
      <c r="DDY305" s="47"/>
      <c r="DDZ305" s="47"/>
      <c r="DEA305" s="47"/>
      <c r="DEB305" s="47"/>
      <c r="DEC305" s="47"/>
      <c r="DED305" s="47"/>
      <c r="DEE305" s="47"/>
      <c r="DEF305" s="47"/>
      <c r="DEG305" s="47"/>
      <c r="DEH305" s="47"/>
      <c r="DEI305" s="47"/>
      <c r="DEJ305" s="47"/>
      <c r="DEK305" s="47"/>
      <c r="DEL305" s="47"/>
      <c r="DEM305" s="47"/>
      <c r="DEN305" s="47"/>
      <c r="DEO305" s="47"/>
      <c r="DEP305" s="47"/>
      <c r="DEQ305" s="47"/>
      <c r="DER305" s="47"/>
      <c r="DES305" s="47"/>
      <c r="DET305" s="47"/>
      <c r="DEU305" s="47"/>
      <c r="DEV305" s="47"/>
      <c r="DEW305" s="47"/>
      <c r="DEX305" s="47"/>
      <c r="DEY305" s="47"/>
      <c r="DEZ305" s="47"/>
      <c r="DFA305" s="47"/>
      <c r="DFB305" s="47"/>
      <c r="DFC305" s="47"/>
      <c r="DFD305" s="47"/>
      <c r="DFE305" s="47"/>
      <c r="DFF305" s="47"/>
      <c r="DFG305" s="47"/>
      <c r="DFH305" s="47"/>
      <c r="DFI305" s="47"/>
      <c r="DFJ305" s="47"/>
      <c r="DFK305" s="47"/>
      <c r="DFL305" s="47"/>
      <c r="DFM305" s="47"/>
      <c r="DFN305" s="47"/>
      <c r="DFO305" s="47"/>
      <c r="DFP305" s="47"/>
      <c r="DFQ305" s="47"/>
      <c r="DFR305" s="47"/>
      <c r="DFS305" s="47"/>
      <c r="DFT305" s="47"/>
      <c r="DFU305" s="47"/>
      <c r="DFV305" s="47"/>
      <c r="DFW305" s="47"/>
      <c r="DFX305" s="47"/>
      <c r="DFY305" s="47"/>
      <c r="DFZ305" s="47"/>
      <c r="DGA305" s="47"/>
      <c r="DGB305" s="47"/>
      <c r="DGC305" s="47"/>
      <c r="DGD305" s="47"/>
      <c r="DGE305" s="47"/>
      <c r="DGF305" s="47"/>
      <c r="DGG305" s="47"/>
      <c r="DGH305" s="47"/>
      <c r="DGI305" s="47"/>
      <c r="DGJ305" s="47"/>
      <c r="DGK305" s="47"/>
      <c r="DGL305" s="47"/>
      <c r="DGM305" s="47"/>
      <c r="DGN305" s="47"/>
      <c r="DGO305" s="47"/>
      <c r="DGP305" s="47"/>
      <c r="DGQ305" s="47"/>
      <c r="DGR305" s="47"/>
      <c r="DGS305" s="47"/>
      <c r="DGT305" s="47"/>
      <c r="DGU305" s="47"/>
      <c r="DGV305" s="47"/>
      <c r="DGW305" s="47"/>
      <c r="DGX305" s="47"/>
      <c r="DGY305" s="47"/>
      <c r="DGZ305" s="47"/>
      <c r="DHA305" s="47"/>
      <c r="DHB305" s="47"/>
      <c r="DHC305" s="47"/>
      <c r="DHD305" s="47"/>
      <c r="DHE305" s="47"/>
      <c r="DHF305" s="47"/>
      <c r="DHG305" s="47"/>
      <c r="DHH305" s="47"/>
      <c r="DHI305" s="47"/>
      <c r="DHJ305" s="47"/>
      <c r="DHK305" s="47"/>
      <c r="DHL305" s="47"/>
      <c r="DHM305" s="47"/>
      <c r="DHN305" s="47"/>
      <c r="DHO305" s="47"/>
      <c r="DHP305" s="47"/>
      <c r="DHQ305" s="47"/>
      <c r="DHR305" s="47"/>
      <c r="DHS305" s="47"/>
      <c r="DHT305" s="47"/>
      <c r="DHU305" s="47"/>
      <c r="DHV305" s="47"/>
      <c r="DHW305" s="47"/>
      <c r="DHX305" s="47"/>
      <c r="DHY305" s="47"/>
      <c r="DHZ305" s="47"/>
      <c r="DIA305" s="47"/>
      <c r="DIB305" s="47"/>
      <c r="DIC305" s="47"/>
      <c r="DID305" s="47"/>
      <c r="DIE305" s="47"/>
      <c r="DIF305" s="47"/>
      <c r="DIG305" s="47"/>
      <c r="DIH305" s="47"/>
      <c r="DII305" s="47"/>
      <c r="DIJ305" s="47"/>
      <c r="DIK305" s="47"/>
      <c r="DIL305" s="47"/>
      <c r="DIM305" s="47"/>
      <c r="DIN305" s="47"/>
      <c r="DIO305" s="47"/>
      <c r="DIP305" s="47"/>
      <c r="DIQ305" s="47"/>
      <c r="DIR305" s="47"/>
      <c r="DIS305" s="47"/>
      <c r="DIT305" s="47"/>
      <c r="DIU305" s="47"/>
      <c r="DIV305" s="47"/>
      <c r="DIW305" s="47"/>
      <c r="DIX305" s="47"/>
      <c r="DIY305" s="47"/>
      <c r="DIZ305" s="47"/>
      <c r="DJA305" s="47"/>
      <c r="DJB305" s="47"/>
      <c r="DJC305" s="47"/>
      <c r="DJD305" s="47"/>
      <c r="DJE305" s="47"/>
      <c r="DJF305" s="47"/>
      <c r="DJG305" s="47"/>
      <c r="DJH305" s="47"/>
      <c r="DJI305" s="47"/>
      <c r="DJJ305" s="47"/>
      <c r="DJK305" s="47"/>
      <c r="DJL305" s="47"/>
      <c r="DJM305" s="47"/>
      <c r="DJN305" s="47"/>
      <c r="DJO305" s="47"/>
      <c r="DJP305" s="47"/>
      <c r="DJQ305" s="47"/>
      <c r="DJR305" s="47"/>
      <c r="DJS305" s="47"/>
      <c r="DJT305" s="47"/>
      <c r="DJU305" s="47"/>
      <c r="DJV305" s="47"/>
      <c r="DJW305" s="47"/>
      <c r="DJX305" s="47"/>
      <c r="DJY305" s="47"/>
      <c r="DJZ305" s="47"/>
      <c r="DKA305" s="47"/>
      <c r="DKB305" s="47"/>
      <c r="DKC305" s="47"/>
      <c r="DKD305" s="47"/>
      <c r="DKE305" s="47"/>
      <c r="DKF305" s="47"/>
      <c r="DKG305" s="47"/>
      <c r="DKH305" s="47"/>
      <c r="DKI305" s="47"/>
      <c r="DKJ305" s="47"/>
      <c r="DKK305" s="47"/>
      <c r="DKL305" s="47"/>
      <c r="DKM305" s="47"/>
      <c r="DKN305" s="47"/>
      <c r="DKO305" s="47"/>
      <c r="DKP305" s="47"/>
      <c r="DKQ305" s="47"/>
      <c r="DKR305" s="47"/>
      <c r="DKS305" s="47"/>
      <c r="DKT305" s="47"/>
      <c r="DKU305" s="47"/>
      <c r="DKV305" s="47"/>
      <c r="DKW305" s="47"/>
      <c r="DKX305" s="47"/>
      <c r="DKY305" s="47"/>
      <c r="DKZ305" s="47"/>
      <c r="DLA305" s="47"/>
      <c r="DLB305" s="47"/>
      <c r="DLC305" s="47"/>
      <c r="DLD305" s="47"/>
      <c r="DLE305" s="47"/>
      <c r="DLF305" s="47"/>
      <c r="DLG305" s="47"/>
      <c r="DLH305" s="47"/>
      <c r="DLI305" s="47"/>
      <c r="DLJ305" s="47"/>
      <c r="DLK305" s="47"/>
      <c r="DLL305" s="47"/>
      <c r="DLM305" s="47"/>
      <c r="DLN305" s="47"/>
      <c r="DLO305" s="47"/>
      <c r="DLP305" s="47"/>
      <c r="DLQ305" s="47"/>
      <c r="DLR305" s="47"/>
      <c r="DLS305" s="47"/>
      <c r="DLT305" s="47"/>
      <c r="DLU305" s="47"/>
      <c r="DLV305" s="47"/>
      <c r="DLW305" s="47"/>
      <c r="DLX305" s="47"/>
      <c r="DLY305" s="47"/>
      <c r="DLZ305" s="47"/>
      <c r="DMA305" s="47"/>
      <c r="DMB305" s="47"/>
      <c r="DMC305" s="47"/>
      <c r="DMD305" s="47"/>
      <c r="DME305" s="47"/>
      <c r="DMF305" s="47"/>
      <c r="DMG305" s="47"/>
      <c r="DMH305" s="47"/>
      <c r="DMI305" s="47"/>
      <c r="DMJ305" s="47"/>
      <c r="DMK305" s="47"/>
      <c r="DML305" s="47"/>
      <c r="DMM305" s="47"/>
      <c r="DMN305" s="47"/>
      <c r="DMO305" s="47"/>
      <c r="DMP305" s="47"/>
      <c r="DMQ305" s="47"/>
      <c r="DMR305" s="47"/>
      <c r="DMS305" s="47"/>
      <c r="DMT305" s="47"/>
      <c r="DMU305" s="47"/>
      <c r="DMV305" s="47"/>
      <c r="DMW305" s="47"/>
      <c r="DMX305" s="47"/>
      <c r="DMY305" s="47"/>
      <c r="DMZ305" s="47"/>
      <c r="DNA305" s="47"/>
      <c r="DNB305" s="47"/>
      <c r="DNC305" s="47"/>
      <c r="DND305" s="47"/>
      <c r="DNE305" s="47"/>
      <c r="DNF305" s="47"/>
      <c r="DNG305" s="47"/>
      <c r="DNH305" s="47"/>
      <c r="DNI305" s="47"/>
      <c r="DNJ305" s="47"/>
      <c r="DNK305" s="47"/>
      <c r="DNL305" s="47"/>
      <c r="DNM305" s="47"/>
      <c r="DNN305" s="47"/>
      <c r="DNO305" s="47"/>
      <c r="DNP305" s="47"/>
      <c r="DNQ305" s="47"/>
      <c r="DNR305" s="47"/>
      <c r="DNS305" s="47"/>
      <c r="DNT305" s="47"/>
      <c r="DNU305" s="47"/>
      <c r="DNV305" s="47"/>
      <c r="DNW305" s="47"/>
      <c r="DNX305" s="47"/>
      <c r="DNY305" s="47"/>
      <c r="DNZ305" s="47"/>
      <c r="DOA305" s="47"/>
      <c r="DOB305" s="47"/>
      <c r="DOC305" s="47"/>
      <c r="DOD305" s="47"/>
      <c r="DOE305" s="47"/>
      <c r="DOF305" s="47"/>
      <c r="DOG305" s="47"/>
      <c r="DOH305" s="47"/>
      <c r="DOI305" s="47"/>
      <c r="DOJ305" s="47"/>
      <c r="DOK305" s="47"/>
      <c r="DOL305" s="47"/>
      <c r="DOM305" s="47"/>
      <c r="DON305" s="47"/>
      <c r="DOO305" s="47"/>
      <c r="DOP305" s="47"/>
      <c r="DOQ305" s="47"/>
      <c r="DOR305" s="47"/>
      <c r="DOS305" s="47"/>
      <c r="DOT305" s="47"/>
      <c r="DOU305" s="47"/>
      <c r="DOV305" s="47"/>
      <c r="DOW305" s="47"/>
      <c r="DOX305" s="47"/>
      <c r="DOY305" s="47"/>
      <c r="DOZ305" s="47"/>
      <c r="DPA305" s="47"/>
      <c r="DPB305" s="47"/>
      <c r="DPC305" s="47"/>
      <c r="DPD305" s="47"/>
      <c r="DPE305" s="47"/>
      <c r="DPF305" s="47"/>
      <c r="DPG305" s="47"/>
      <c r="DPH305" s="47"/>
      <c r="DPI305" s="47"/>
      <c r="DPJ305" s="47"/>
      <c r="DPK305" s="47"/>
      <c r="DPL305" s="47"/>
      <c r="DPM305" s="47"/>
      <c r="DPN305" s="47"/>
      <c r="DPO305" s="47"/>
      <c r="DPP305" s="47"/>
      <c r="DPQ305" s="47"/>
      <c r="DPR305" s="47"/>
      <c r="DPS305" s="47"/>
      <c r="DPT305" s="47"/>
      <c r="DPU305" s="47"/>
      <c r="DPV305" s="47"/>
      <c r="DPW305" s="47"/>
      <c r="DPX305" s="47"/>
      <c r="DPY305" s="47"/>
      <c r="DPZ305" s="47"/>
      <c r="DQA305" s="47"/>
      <c r="DQB305" s="47"/>
      <c r="DQC305" s="47"/>
      <c r="DQD305" s="47"/>
      <c r="DQE305" s="47"/>
      <c r="DQF305" s="47"/>
      <c r="DQG305" s="47"/>
      <c r="DQH305" s="47"/>
      <c r="DQI305" s="47"/>
      <c r="DQJ305" s="47"/>
      <c r="DQK305" s="47"/>
      <c r="DQL305" s="47"/>
      <c r="DQM305" s="47"/>
      <c r="DQN305" s="47"/>
      <c r="DQO305" s="47"/>
      <c r="DQP305" s="47"/>
      <c r="DQQ305" s="47"/>
      <c r="DQR305" s="47"/>
      <c r="DQS305" s="47"/>
      <c r="DQT305" s="47"/>
      <c r="DQU305" s="47"/>
      <c r="DQV305" s="47"/>
      <c r="DQW305" s="47"/>
      <c r="DQX305" s="47"/>
      <c r="DQY305" s="47"/>
      <c r="DQZ305" s="47"/>
      <c r="DRA305" s="47"/>
      <c r="DRB305" s="47"/>
      <c r="DRC305" s="47"/>
      <c r="DRD305" s="47"/>
      <c r="DRE305" s="47"/>
      <c r="DRF305" s="47"/>
      <c r="DRG305" s="47"/>
      <c r="DRH305" s="47"/>
      <c r="DRI305" s="47"/>
      <c r="DRJ305" s="47"/>
      <c r="DRK305" s="47"/>
      <c r="DRL305" s="47"/>
      <c r="DRM305" s="47"/>
      <c r="DRN305" s="47"/>
      <c r="DRO305" s="47"/>
      <c r="DRP305" s="47"/>
      <c r="DRQ305" s="47"/>
      <c r="DRR305" s="47"/>
      <c r="DRS305" s="47"/>
      <c r="DRT305" s="47"/>
      <c r="DRU305" s="47"/>
      <c r="DRV305" s="47"/>
      <c r="DRW305" s="47"/>
      <c r="DRX305" s="47"/>
      <c r="DRY305" s="47"/>
      <c r="DRZ305" s="47"/>
      <c r="DSA305" s="47"/>
      <c r="DSB305" s="47"/>
      <c r="DSC305" s="47"/>
      <c r="DSD305" s="47"/>
      <c r="DSE305" s="47"/>
      <c r="DSF305" s="47"/>
      <c r="DSG305" s="47"/>
      <c r="DSH305" s="47"/>
      <c r="DSI305" s="47"/>
      <c r="DSJ305" s="47"/>
      <c r="DSK305" s="47"/>
      <c r="DSL305" s="47"/>
      <c r="DSM305" s="47"/>
      <c r="DSN305" s="47"/>
      <c r="DSO305" s="47"/>
      <c r="DSP305" s="47"/>
      <c r="DSQ305" s="47"/>
      <c r="DSR305" s="47"/>
      <c r="DSS305" s="47"/>
      <c r="DST305" s="47"/>
      <c r="DSU305" s="47"/>
      <c r="DSV305" s="47"/>
      <c r="DSW305" s="47"/>
      <c r="DSX305" s="47"/>
      <c r="DSY305" s="47"/>
      <c r="DSZ305" s="47"/>
      <c r="DTA305" s="47"/>
      <c r="DTB305" s="47"/>
      <c r="DTC305" s="47"/>
      <c r="DTD305" s="47"/>
      <c r="DTE305" s="47"/>
      <c r="DTF305" s="47"/>
      <c r="DTG305" s="47"/>
      <c r="DTH305" s="47"/>
      <c r="DTI305" s="47"/>
      <c r="DTJ305" s="47"/>
      <c r="DTK305" s="47"/>
      <c r="DTL305" s="47"/>
      <c r="DTM305" s="47"/>
      <c r="DTN305" s="47"/>
      <c r="DTO305" s="47"/>
      <c r="DTP305" s="47"/>
      <c r="DTQ305" s="47"/>
      <c r="DTR305" s="47"/>
      <c r="DTS305" s="47"/>
      <c r="DTT305" s="47"/>
      <c r="DTU305" s="47"/>
      <c r="DTV305" s="47"/>
      <c r="DTW305" s="47"/>
      <c r="DTX305" s="47"/>
      <c r="DTY305" s="47"/>
      <c r="DTZ305" s="47"/>
      <c r="DUA305" s="47"/>
      <c r="DUB305" s="47"/>
      <c r="DUC305" s="47"/>
      <c r="DUD305" s="47"/>
      <c r="DUE305" s="47"/>
      <c r="DUF305" s="47"/>
      <c r="DUG305" s="47"/>
      <c r="DUH305" s="47"/>
      <c r="DUI305" s="47"/>
      <c r="DUJ305" s="47"/>
      <c r="DUK305" s="47"/>
      <c r="DUL305" s="47"/>
      <c r="DUM305" s="47"/>
      <c r="DUN305" s="47"/>
      <c r="DUO305" s="47"/>
      <c r="DUP305" s="47"/>
      <c r="DUQ305" s="47"/>
      <c r="DUR305" s="47"/>
      <c r="DUS305" s="47"/>
      <c r="DUT305" s="47"/>
      <c r="DUU305" s="47"/>
      <c r="DUV305" s="47"/>
      <c r="DUW305" s="47"/>
      <c r="DUX305" s="47"/>
      <c r="DUY305" s="47"/>
      <c r="DUZ305" s="47"/>
      <c r="DVA305" s="47"/>
      <c r="DVB305" s="47"/>
      <c r="DVC305" s="47"/>
      <c r="DVD305" s="47"/>
      <c r="DVE305" s="47"/>
      <c r="DVF305" s="47"/>
      <c r="DVG305" s="47"/>
      <c r="DVH305" s="47"/>
      <c r="DVI305" s="47"/>
      <c r="DVJ305" s="47"/>
      <c r="DVK305" s="47"/>
      <c r="DVL305" s="47"/>
      <c r="DVM305" s="47"/>
      <c r="DVN305" s="47"/>
      <c r="DVO305" s="47"/>
      <c r="DVP305" s="47"/>
      <c r="DVQ305" s="47"/>
      <c r="DVR305" s="47"/>
      <c r="DVS305" s="47"/>
      <c r="DVT305" s="47"/>
      <c r="DVU305" s="47"/>
      <c r="DVV305" s="47"/>
      <c r="DVW305" s="47"/>
      <c r="DVX305" s="47"/>
      <c r="DVY305" s="47"/>
      <c r="DVZ305" s="47"/>
      <c r="DWA305" s="47"/>
      <c r="DWB305" s="47"/>
      <c r="DWC305" s="47"/>
      <c r="DWD305" s="47"/>
      <c r="DWE305" s="47"/>
      <c r="DWF305" s="47"/>
      <c r="DWG305" s="47"/>
      <c r="DWH305" s="47"/>
      <c r="DWI305" s="47"/>
      <c r="DWJ305" s="47"/>
      <c r="DWK305" s="47"/>
      <c r="DWL305" s="47"/>
      <c r="DWM305" s="47"/>
      <c r="DWN305" s="47"/>
      <c r="DWO305" s="47"/>
      <c r="DWP305" s="47"/>
      <c r="DWQ305" s="47"/>
      <c r="DWR305" s="47"/>
      <c r="DWS305" s="47"/>
      <c r="DWT305" s="47"/>
      <c r="DWU305" s="47"/>
      <c r="DWV305" s="47"/>
      <c r="DWW305" s="47"/>
      <c r="DWX305" s="47"/>
      <c r="DWY305" s="47"/>
      <c r="DWZ305" s="47"/>
      <c r="DXA305" s="47"/>
      <c r="DXB305" s="47"/>
      <c r="DXC305" s="47"/>
      <c r="DXD305" s="47"/>
      <c r="DXE305" s="47"/>
      <c r="DXF305" s="47"/>
      <c r="DXG305" s="47"/>
      <c r="DXH305" s="47"/>
      <c r="DXI305" s="47"/>
      <c r="DXJ305" s="47"/>
      <c r="DXK305" s="47"/>
      <c r="DXL305" s="47"/>
      <c r="DXM305" s="47"/>
      <c r="DXN305" s="47"/>
      <c r="DXO305" s="47"/>
      <c r="DXP305" s="47"/>
      <c r="DXQ305" s="47"/>
      <c r="DXR305" s="47"/>
      <c r="DXS305" s="47"/>
      <c r="DXT305" s="47"/>
      <c r="DXU305" s="47"/>
      <c r="DXV305" s="47"/>
      <c r="DXW305" s="47"/>
      <c r="DXX305" s="47"/>
      <c r="DXY305" s="47"/>
      <c r="DXZ305" s="47"/>
      <c r="DYA305" s="47"/>
      <c r="DYB305" s="47"/>
      <c r="DYC305" s="47"/>
      <c r="DYD305" s="47"/>
      <c r="DYE305" s="47"/>
      <c r="DYF305" s="47"/>
      <c r="DYG305" s="47"/>
      <c r="DYH305" s="47"/>
      <c r="DYI305" s="47"/>
      <c r="DYJ305" s="47"/>
      <c r="DYK305" s="47"/>
      <c r="DYL305" s="47"/>
      <c r="DYM305" s="47"/>
      <c r="DYN305" s="47"/>
      <c r="DYO305" s="47"/>
      <c r="DYP305" s="47"/>
      <c r="DYQ305" s="47"/>
      <c r="DYR305" s="47"/>
      <c r="DYS305" s="47"/>
      <c r="DYT305" s="47"/>
      <c r="DYU305" s="47"/>
      <c r="DYV305" s="47"/>
      <c r="DYW305" s="47"/>
      <c r="DYX305" s="47"/>
      <c r="DYY305" s="47"/>
      <c r="DYZ305" s="47"/>
      <c r="DZA305" s="47"/>
      <c r="DZB305" s="47"/>
      <c r="DZC305" s="47"/>
      <c r="DZD305" s="47"/>
      <c r="DZE305" s="47"/>
      <c r="DZF305" s="47"/>
      <c r="DZG305" s="47"/>
      <c r="DZH305" s="47"/>
      <c r="DZI305" s="47"/>
      <c r="DZJ305" s="47"/>
      <c r="DZK305" s="47"/>
      <c r="DZL305" s="47"/>
      <c r="DZM305" s="47"/>
      <c r="DZN305" s="47"/>
      <c r="DZO305" s="47"/>
      <c r="DZP305" s="47"/>
      <c r="DZQ305" s="47"/>
      <c r="DZR305" s="47"/>
      <c r="DZS305" s="47"/>
      <c r="DZT305" s="47"/>
      <c r="DZU305" s="47"/>
      <c r="DZV305" s="47"/>
      <c r="DZW305" s="47"/>
      <c r="DZX305" s="47"/>
      <c r="DZY305" s="47"/>
      <c r="DZZ305" s="47"/>
      <c r="EAA305" s="47"/>
      <c r="EAB305" s="47"/>
      <c r="EAC305" s="47"/>
      <c r="EAD305" s="47"/>
      <c r="EAE305" s="47"/>
      <c r="EAF305" s="47"/>
      <c r="EAG305" s="47"/>
      <c r="EAH305" s="47"/>
      <c r="EAI305" s="47"/>
      <c r="EAJ305" s="47"/>
      <c r="EAK305" s="47"/>
      <c r="EAL305" s="47"/>
      <c r="EAM305" s="47"/>
      <c r="EAN305" s="47"/>
      <c r="EAO305" s="47"/>
      <c r="EAP305" s="47"/>
      <c r="EAQ305" s="47"/>
      <c r="EAR305" s="47"/>
      <c r="EAS305" s="47"/>
      <c r="EAT305" s="47"/>
      <c r="EAU305" s="47"/>
      <c r="EAV305" s="47"/>
      <c r="EAW305" s="47"/>
      <c r="EAX305" s="47"/>
      <c r="EAY305" s="47"/>
      <c r="EAZ305" s="47"/>
      <c r="EBA305" s="47"/>
      <c r="EBB305" s="47"/>
      <c r="EBC305" s="47"/>
      <c r="EBD305" s="47"/>
      <c r="EBE305" s="47"/>
      <c r="EBF305" s="47"/>
      <c r="EBG305" s="47"/>
      <c r="EBH305" s="47"/>
      <c r="EBI305" s="47"/>
      <c r="EBJ305" s="47"/>
      <c r="EBK305" s="47"/>
      <c r="EBL305" s="47"/>
      <c r="EBM305" s="47"/>
      <c r="EBN305" s="47"/>
      <c r="EBO305" s="47"/>
      <c r="EBP305" s="47"/>
      <c r="EBQ305" s="47"/>
      <c r="EBR305" s="47"/>
      <c r="EBS305" s="47"/>
      <c r="EBT305" s="47"/>
      <c r="EBU305" s="47"/>
      <c r="EBV305" s="47"/>
      <c r="EBW305" s="47"/>
      <c r="EBX305" s="47"/>
      <c r="EBY305" s="47"/>
      <c r="EBZ305" s="47"/>
      <c r="ECA305" s="47"/>
      <c r="ECB305" s="47"/>
      <c r="ECC305" s="47"/>
      <c r="ECD305" s="47"/>
      <c r="ECE305" s="47"/>
      <c r="ECF305" s="47"/>
      <c r="ECG305" s="47"/>
      <c r="ECH305" s="47"/>
      <c r="ECI305" s="47"/>
      <c r="ECJ305" s="47"/>
      <c r="ECK305" s="47"/>
      <c r="ECL305" s="47"/>
      <c r="ECM305" s="47"/>
      <c r="ECN305" s="47"/>
      <c r="ECO305" s="47"/>
      <c r="ECP305" s="47"/>
      <c r="ECQ305" s="47"/>
      <c r="ECR305" s="47"/>
      <c r="ECS305" s="47"/>
      <c r="ECT305" s="47"/>
      <c r="ECU305" s="47"/>
      <c r="ECV305" s="47"/>
      <c r="ECW305" s="47"/>
      <c r="ECX305" s="47"/>
      <c r="ECY305" s="47"/>
      <c r="ECZ305" s="47"/>
      <c r="EDA305" s="47"/>
      <c r="EDB305" s="47"/>
      <c r="EDC305" s="47"/>
      <c r="EDD305" s="47"/>
      <c r="EDE305" s="47"/>
      <c r="EDF305" s="47"/>
      <c r="EDG305" s="47"/>
      <c r="EDH305" s="47"/>
      <c r="EDI305" s="47"/>
      <c r="EDJ305" s="47"/>
      <c r="EDK305" s="47"/>
      <c r="EDL305" s="47"/>
      <c r="EDM305" s="47"/>
      <c r="EDN305" s="47"/>
      <c r="EDO305" s="47"/>
      <c r="EDP305" s="47"/>
      <c r="EDQ305" s="47"/>
      <c r="EDR305" s="47"/>
      <c r="EDS305" s="47"/>
      <c r="EDT305" s="47"/>
      <c r="EDU305" s="47"/>
      <c r="EDV305" s="47"/>
      <c r="EDW305" s="47"/>
      <c r="EDX305" s="47"/>
      <c r="EDY305" s="47"/>
      <c r="EDZ305" s="47"/>
      <c r="EEA305" s="47"/>
      <c r="EEB305" s="47"/>
      <c r="EEC305" s="47"/>
      <c r="EED305" s="47"/>
      <c r="EEE305" s="47"/>
      <c r="EEF305" s="47"/>
      <c r="EEG305" s="47"/>
      <c r="EEH305" s="47"/>
      <c r="EEI305" s="47"/>
      <c r="EEJ305" s="47"/>
      <c r="EEK305" s="47"/>
      <c r="EEL305" s="47"/>
      <c r="EEM305" s="47"/>
      <c r="EEN305" s="47"/>
      <c r="EEO305" s="47"/>
      <c r="EEP305" s="47"/>
      <c r="EEQ305" s="47"/>
      <c r="EER305" s="47"/>
      <c r="EES305" s="47"/>
      <c r="EET305" s="47"/>
      <c r="EEU305" s="47"/>
      <c r="EEV305" s="47"/>
      <c r="EEW305" s="47"/>
      <c r="EEX305" s="47"/>
      <c r="EEY305" s="47"/>
      <c r="EEZ305" s="47"/>
      <c r="EFA305" s="47"/>
      <c r="EFB305" s="47"/>
      <c r="EFC305" s="47"/>
      <c r="EFD305" s="47"/>
      <c r="EFE305" s="47"/>
      <c r="EFF305" s="47"/>
      <c r="EFG305" s="47"/>
      <c r="EFH305" s="47"/>
      <c r="EFI305" s="47"/>
      <c r="EFJ305" s="47"/>
      <c r="EFK305" s="47"/>
      <c r="EFL305" s="47"/>
      <c r="EFM305" s="47"/>
      <c r="EFN305" s="47"/>
      <c r="EFO305" s="47"/>
      <c r="EFP305" s="47"/>
      <c r="EFQ305" s="47"/>
      <c r="EFR305" s="47"/>
      <c r="EFS305" s="47"/>
      <c r="EFT305" s="47"/>
      <c r="EFU305" s="47"/>
      <c r="EFV305" s="47"/>
      <c r="EFW305" s="47"/>
      <c r="EFX305" s="47"/>
      <c r="EFY305" s="47"/>
      <c r="EFZ305" s="47"/>
      <c r="EGA305" s="47"/>
      <c r="EGB305" s="47"/>
      <c r="EGC305" s="47"/>
      <c r="EGD305" s="47"/>
      <c r="EGE305" s="47"/>
      <c r="EGF305" s="47"/>
      <c r="EGG305" s="47"/>
      <c r="EGH305" s="47"/>
      <c r="EGI305" s="47"/>
      <c r="EGJ305" s="47"/>
      <c r="EGK305" s="47"/>
      <c r="EGL305" s="47"/>
      <c r="EGM305" s="47"/>
      <c r="EGN305" s="47"/>
      <c r="EGO305" s="47"/>
      <c r="EGP305" s="47"/>
      <c r="EGQ305" s="47"/>
      <c r="EGR305" s="47"/>
      <c r="EGS305" s="47"/>
      <c r="EGT305" s="47"/>
      <c r="EGU305" s="47"/>
      <c r="EGV305" s="47"/>
      <c r="EGW305" s="47"/>
      <c r="EGX305" s="47"/>
      <c r="EGY305" s="47"/>
      <c r="EGZ305" s="47"/>
      <c r="EHA305" s="47"/>
      <c r="EHB305" s="47"/>
      <c r="EHC305" s="47"/>
      <c r="EHD305" s="47"/>
      <c r="EHE305" s="47"/>
      <c r="EHF305" s="47"/>
      <c r="EHG305" s="47"/>
      <c r="EHH305" s="47"/>
      <c r="EHI305" s="47"/>
      <c r="EHJ305" s="47"/>
      <c r="EHK305" s="47"/>
      <c r="EHL305" s="47"/>
      <c r="EHM305" s="47"/>
      <c r="EHN305" s="47"/>
      <c r="EHO305" s="47"/>
      <c r="EHP305" s="47"/>
      <c r="EHQ305" s="47"/>
      <c r="EHR305" s="47"/>
      <c r="EHS305" s="47"/>
      <c r="EHT305" s="47"/>
      <c r="EHU305" s="47"/>
      <c r="EHV305" s="47"/>
      <c r="EHW305" s="47"/>
      <c r="EHX305" s="47"/>
      <c r="EHY305" s="47"/>
      <c r="EHZ305" s="47"/>
      <c r="EIA305" s="47"/>
      <c r="EIB305" s="47"/>
      <c r="EIC305" s="47"/>
      <c r="EID305" s="47"/>
      <c r="EIE305" s="47"/>
      <c r="EIF305" s="47"/>
      <c r="EIG305" s="47"/>
      <c r="EIH305" s="47"/>
      <c r="EII305" s="47"/>
      <c r="EIJ305" s="47"/>
      <c r="EIK305" s="47"/>
      <c r="EIL305" s="47"/>
      <c r="EIM305" s="47"/>
      <c r="EIN305" s="47"/>
      <c r="EIO305" s="47"/>
      <c r="EIP305" s="47"/>
      <c r="EIQ305" s="47"/>
      <c r="EIR305" s="47"/>
      <c r="EIS305" s="47"/>
      <c r="EIT305" s="47"/>
      <c r="EIU305" s="47"/>
      <c r="EIV305" s="47"/>
      <c r="EIW305" s="47"/>
      <c r="EIX305" s="47"/>
      <c r="EIY305" s="47"/>
      <c r="EIZ305" s="47"/>
      <c r="EJA305" s="47"/>
      <c r="EJB305" s="47"/>
      <c r="EJC305" s="47"/>
      <c r="EJD305" s="47"/>
      <c r="EJE305" s="47"/>
      <c r="EJF305" s="47"/>
      <c r="EJG305" s="47"/>
      <c r="EJH305" s="47"/>
      <c r="EJI305" s="47"/>
      <c r="EJJ305" s="47"/>
      <c r="EJK305" s="47"/>
      <c r="EJL305" s="47"/>
      <c r="EJM305" s="47"/>
      <c r="EJN305" s="47"/>
      <c r="EJO305" s="47"/>
      <c r="EJP305" s="47"/>
      <c r="EJQ305" s="47"/>
      <c r="EJR305" s="47"/>
      <c r="EJS305" s="47"/>
      <c r="EJT305" s="47"/>
      <c r="EJU305" s="47"/>
      <c r="EJV305" s="47"/>
      <c r="EJW305" s="47"/>
      <c r="EJX305" s="47"/>
      <c r="EJY305" s="47"/>
      <c r="EJZ305" s="47"/>
      <c r="EKA305" s="47"/>
      <c r="EKB305" s="47"/>
      <c r="EKC305" s="47"/>
      <c r="EKD305" s="47"/>
      <c r="EKE305" s="47"/>
      <c r="EKF305" s="47"/>
      <c r="EKG305" s="47"/>
      <c r="EKH305" s="47"/>
      <c r="EKI305" s="47"/>
      <c r="EKJ305" s="47"/>
      <c r="EKK305" s="47"/>
      <c r="EKL305" s="47"/>
      <c r="EKM305" s="47"/>
      <c r="EKN305" s="47"/>
      <c r="EKO305" s="47"/>
      <c r="EKP305" s="47"/>
      <c r="EKQ305" s="47"/>
      <c r="EKR305" s="47"/>
      <c r="EKS305" s="47"/>
      <c r="EKT305" s="47"/>
      <c r="EKU305" s="47"/>
      <c r="EKV305" s="47"/>
      <c r="EKW305" s="47"/>
      <c r="EKX305" s="47"/>
      <c r="EKY305" s="47"/>
      <c r="EKZ305" s="47"/>
      <c r="ELA305" s="47"/>
      <c r="ELB305" s="47"/>
      <c r="ELC305" s="47"/>
      <c r="ELD305" s="47"/>
      <c r="ELE305" s="47"/>
      <c r="ELF305" s="47"/>
      <c r="ELG305" s="47"/>
      <c r="ELH305" s="47"/>
      <c r="ELI305" s="47"/>
      <c r="ELJ305" s="47"/>
      <c r="ELK305" s="47"/>
      <c r="ELL305" s="47"/>
      <c r="ELM305" s="47"/>
      <c r="ELN305" s="47"/>
      <c r="ELO305" s="47"/>
      <c r="ELP305" s="47"/>
      <c r="ELQ305" s="47"/>
      <c r="ELR305" s="47"/>
      <c r="ELS305" s="47"/>
      <c r="ELT305" s="47"/>
      <c r="ELU305" s="47"/>
      <c r="ELV305" s="47"/>
      <c r="ELW305" s="47"/>
      <c r="ELX305" s="47"/>
      <c r="ELY305" s="47"/>
      <c r="ELZ305" s="47"/>
      <c r="EMA305" s="47"/>
      <c r="EMB305" s="47"/>
      <c r="EMC305" s="47"/>
      <c r="EMD305" s="47"/>
      <c r="EME305" s="47"/>
      <c r="EMF305" s="47"/>
      <c r="EMG305" s="47"/>
      <c r="EMH305" s="47"/>
      <c r="EMI305" s="47"/>
      <c r="EMJ305" s="47"/>
      <c r="EMK305" s="47"/>
      <c r="EML305" s="47"/>
      <c r="EMM305" s="47"/>
      <c r="EMN305" s="47"/>
      <c r="EMO305" s="47"/>
      <c r="EMP305" s="47"/>
      <c r="EMQ305" s="47"/>
      <c r="EMR305" s="47"/>
      <c r="EMS305" s="47"/>
      <c r="EMT305" s="47"/>
      <c r="EMU305" s="47"/>
      <c r="EMV305" s="47"/>
      <c r="EMW305" s="47"/>
      <c r="EMX305" s="47"/>
      <c r="EMY305" s="47"/>
      <c r="EMZ305" s="47"/>
      <c r="ENA305" s="47"/>
      <c r="ENB305" s="47"/>
      <c r="ENC305" s="47"/>
      <c r="END305" s="47"/>
      <c r="ENE305" s="47"/>
      <c r="ENF305" s="47"/>
      <c r="ENG305" s="47"/>
      <c r="ENH305" s="47"/>
      <c r="ENI305" s="47"/>
      <c r="ENJ305" s="47"/>
      <c r="ENK305" s="47"/>
      <c r="ENL305" s="47"/>
      <c r="ENM305" s="47"/>
      <c r="ENN305" s="47"/>
      <c r="ENO305" s="47"/>
      <c r="ENP305" s="47"/>
      <c r="ENQ305" s="47"/>
      <c r="ENR305" s="47"/>
      <c r="ENS305" s="47"/>
      <c r="ENT305" s="47"/>
      <c r="ENU305" s="47"/>
      <c r="ENV305" s="47"/>
      <c r="ENW305" s="47"/>
      <c r="ENX305" s="47"/>
      <c r="ENY305" s="47"/>
      <c r="ENZ305" s="47"/>
      <c r="EOA305" s="47"/>
      <c r="EOB305" s="47"/>
      <c r="EOC305" s="47"/>
      <c r="EOD305" s="47"/>
      <c r="EOE305" s="47"/>
      <c r="EOF305" s="47"/>
      <c r="EOG305" s="47"/>
      <c r="EOH305" s="47"/>
      <c r="EOI305" s="47"/>
      <c r="EOJ305" s="47"/>
      <c r="EOK305" s="47"/>
      <c r="EOL305" s="47"/>
      <c r="EOM305" s="47"/>
      <c r="EON305" s="47"/>
      <c r="EOO305" s="47"/>
      <c r="EOP305" s="47"/>
      <c r="EOQ305" s="47"/>
      <c r="EOR305" s="47"/>
      <c r="EOS305" s="47"/>
      <c r="EOT305" s="47"/>
      <c r="EOU305" s="47"/>
      <c r="EOV305" s="47"/>
      <c r="EOW305" s="47"/>
      <c r="EOX305" s="47"/>
      <c r="EOY305" s="47"/>
      <c r="EOZ305" s="47"/>
      <c r="EPA305" s="47"/>
      <c r="EPB305" s="47"/>
      <c r="EPC305" s="47"/>
      <c r="EPD305" s="47"/>
      <c r="EPE305" s="47"/>
      <c r="EPF305" s="47"/>
      <c r="EPG305" s="47"/>
      <c r="EPH305" s="47"/>
      <c r="EPI305" s="47"/>
      <c r="EPJ305" s="47"/>
      <c r="EPK305" s="47"/>
      <c r="EPL305" s="47"/>
      <c r="EPM305" s="47"/>
      <c r="EPN305" s="47"/>
      <c r="EPO305" s="47"/>
      <c r="EPP305" s="47"/>
      <c r="EPQ305" s="47"/>
      <c r="EPR305" s="47"/>
      <c r="EPS305" s="47"/>
      <c r="EPT305" s="47"/>
      <c r="EPU305" s="47"/>
      <c r="EPV305" s="47"/>
      <c r="EPW305" s="47"/>
      <c r="EPX305" s="47"/>
      <c r="EPY305" s="47"/>
      <c r="EPZ305" s="47"/>
      <c r="EQA305" s="47"/>
      <c r="EQB305" s="47"/>
      <c r="EQC305" s="47"/>
      <c r="EQD305" s="47"/>
      <c r="EQE305" s="47"/>
      <c r="EQF305" s="47"/>
      <c r="EQG305" s="47"/>
      <c r="EQH305" s="47"/>
      <c r="EQI305" s="47"/>
      <c r="EQJ305" s="47"/>
      <c r="EQK305" s="47"/>
      <c r="EQL305" s="47"/>
      <c r="EQM305" s="47"/>
      <c r="EQN305" s="47"/>
      <c r="EQO305" s="47"/>
      <c r="EQP305" s="47"/>
      <c r="EQQ305" s="47"/>
      <c r="EQR305" s="47"/>
      <c r="EQS305" s="47"/>
      <c r="EQT305" s="47"/>
      <c r="EQU305" s="47"/>
      <c r="EQV305" s="47"/>
      <c r="EQW305" s="47"/>
      <c r="EQX305" s="47"/>
      <c r="EQY305" s="47"/>
      <c r="EQZ305" s="47"/>
      <c r="ERA305" s="47"/>
      <c r="ERB305" s="47"/>
      <c r="ERC305" s="47"/>
      <c r="ERD305" s="47"/>
      <c r="ERE305" s="47"/>
      <c r="ERF305" s="47"/>
      <c r="ERG305" s="47"/>
      <c r="ERH305" s="47"/>
      <c r="ERI305" s="47"/>
      <c r="ERJ305" s="47"/>
      <c r="ERK305" s="47"/>
      <c r="ERL305" s="47"/>
      <c r="ERM305" s="47"/>
      <c r="ERN305" s="47"/>
      <c r="ERO305" s="47"/>
      <c r="ERP305" s="47"/>
      <c r="ERQ305" s="47"/>
      <c r="ERR305" s="47"/>
      <c r="ERS305" s="47"/>
      <c r="ERT305" s="47"/>
      <c r="ERU305" s="47"/>
      <c r="ERV305" s="47"/>
      <c r="ERW305" s="47"/>
      <c r="ERX305" s="47"/>
      <c r="ERY305" s="47"/>
      <c r="ERZ305" s="47"/>
      <c r="ESA305" s="47"/>
      <c r="ESB305" s="47"/>
      <c r="ESC305" s="47"/>
      <c r="ESD305" s="47"/>
      <c r="ESE305" s="47"/>
      <c r="ESF305" s="47"/>
      <c r="ESG305" s="47"/>
      <c r="ESH305" s="47"/>
      <c r="ESI305" s="47"/>
      <c r="ESJ305" s="47"/>
      <c r="ESK305" s="47"/>
      <c r="ESL305" s="47"/>
      <c r="ESM305" s="47"/>
      <c r="ESN305" s="47"/>
      <c r="ESO305" s="47"/>
      <c r="ESP305" s="47"/>
      <c r="ESQ305" s="47"/>
      <c r="ESR305" s="47"/>
      <c r="ESS305" s="47"/>
      <c r="EST305" s="47"/>
      <c r="ESU305" s="47"/>
      <c r="ESV305" s="47"/>
      <c r="ESW305" s="47"/>
      <c r="ESX305" s="47"/>
      <c r="ESY305" s="47"/>
      <c r="ESZ305" s="47"/>
      <c r="ETA305" s="47"/>
      <c r="ETB305" s="47"/>
      <c r="ETC305" s="47"/>
      <c r="ETD305" s="47"/>
      <c r="ETE305" s="47"/>
      <c r="ETF305" s="47"/>
      <c r="ETG305" s="47"/>
      <c r="ETH305" s="47"/>
      <c r="ETI305" s="47"/>
      <c r="ETJ305" s="47"/>
      <c r="ETK305" s="47"/>
      <c r="ETL305" s="47"/>
      <c r="ETM305" s="47"/>
      <c r="ETN305" s="47"/>
      <c r="ETO305" s="47"/>
      <c r="ETP305" s="47"/>
      <c r="ETQ305" s="47"/>
      <c r="ETR305" s="47"/>
      <c r="ETS305" s="47"/>
      <c r="ETT305" s="47"/>
      <c r="ETU305" s="47"/>
      <c r="ETV305" s="47"/>
      <c r="ETW305" s="47"/>
      <c r="ETX305" s="47"/>
      <c r="ETY305" s="47"/>
      <c r="ETZ305" s="47"/>
      <c r="EUA305" s="47"/>
      <c r="EUB305" s="47"/>
      <c r="EUC305" s="47"/>
      <c r="EUD305" s="47"/>
      <c r="EUE305" s="47"/>
      <c r="EUF305" s="47"/>
      <c r="EUG305" s="47"/>
      <c r="EUH305" s="47"/>
      <c r="EUI305" s="47"/>
      <c r="EUJ305" s="47"/>
      <c r="EUK305" s="47"/>
      <c r="EUL305" s="47"/>
      <c r="EUM305" s="47"/>
      <c r="EUN305" s="47"/>
      <c r="EUO305" s="47"/>
      <c r="EUP305" s="47"/>
      <c r="EUQ305" s="47"/>
      <c r="EUR305" s="47"/>
      <c r="EUS305" s="47"/>
      <c r="EUT305" s="47"/>
      <c r="EUU305" s="47"/>
      <c r="EUV305" s="47"/>
      <c r="EUW305" s="47"/>
      <c r="EUX305" s="47"/>
      <c r="EUY305" s="47"/>
      <c r="EUZ305" s="47"/>
      <c r="EVA305" s="47"/>
      <c r="EVB305" s="47"/>
      <c r="EVC305" s="47"/>
      <c r="EVD305" s="47"/>
      <c r="EVE305" s="47"/>
      <c r="EVF305" s="47"/>
      <c r="EVG305" s="47"/>
      <c r="EVH305" s="47"/>
      <c r="EVI305" s="47"/>
      <c r="EVJ305" s="47"/>
      <c r="EVK305" s="47"/>
      <c r="EVL305" s="47"/>
      <c r="EVM305" s="47"/>
      <c r="EVN305" s="47"/>
      <c r="EVO305" s="47"/>
      <c r="EVP305" s="47"/>
      <c r="EVQ305" s="47"/>
      <c r="EVR305" s="47"/>
      <c r="EVS305" s="47"/>
      <c r="EVT305" s="47"/>
      <c r="EVU305" s="47"/>
      <c r="EVV305" s="47"/>
      <c r="EVW305" s="47"/>
      <c r="EVX305" s="47"/>
      <c r="EVY305" s="47"/>
      <c r="EVZ305" s="47"/>
      <c r="EWA305" s="47"/>
      <c r="EWB305" s="47"/>
      <c r="EWC305" s="47"/>
      <c r="EWD305" s="47"/>
      <c r="EWE305" s="47"/>
      <c r="EWF305" s="47"/>
      <c r="EWG305" s="47"/>
      <c r="EWH305" s="47"/>
      <c r="EWI305" s="47"/>
      <c r="EWJ305" s="47"/>
      <c r="EWK305" s="47"/>
      <c r="EWL305" s="47"/>
      <c r="EWM305" s="47"/>
      <c r="EWN305" s="47"/>
      <c r="EWO305" s="47"/>
      <c r="EWP305" s="47"/>
      <c r="EWQ305" s="47"/>
      <c r="EWR305" s="47"/>
      <c r="EWS305" s="47"/>
      <c r="EWT305" s="47"/>
      <c r="EWU305" s="47"/>
      <c r="EWV305" s="47"/>
      <c r="EWW305" s="47"/>
      <c r="EWX305" s="47"/>
      <c r="EWY305" s="47"/>
      <c r="EWZ305" s="47"/>
      <c r="EXA305" s="47"/>
      <c r="EXB305" s="47"/>
      <c r="EXC305" s="47"/>
      <c r="EXD305" s="47"/>
      <c r="EXE305" s="47"/>
      <c r="EXF305" s="47"/>
      <c r="EXG305" s="47"/>
      <c r="EXH305" s="47"/>
      <c r="EXI305" s="47"/>
      <c r="EXJ305" s="47"/>
      <c r="EXK305" s="47"/>
      <c r="EXL305" s="47"/>
      <c r="EXM305" s="47"/>
      <c r="EXN305" s="47"/>
      <c r="EXO305" s="47"/>
      <c r="EXP305" s="47"/>
      <c r="EXQ305" s="47"/>
      <c r="EXR305" s="47"/>
      <c r="EXS305" s="47"/>
      <c r="EXT305" s="47"/>
      <c r="EXU305" s="47"/>
      <c r="EXV305" s="47"/>
      <c r="EXW305" s="47"/>
      <c r="EXX305" s="47"/>
      <c r="EXY305" s="47"/>
      <c r="EXZ305" s="47"/>
      <c r="EYA305" s="47"/>
      <c r="EYB305" s="47"/>
      <c r="EYC305" s="47"/>
      <c r="EYD305" s="47"/>
      <c r="EYE305" s="47"/>
      <c r="EYF305" s="47"/>
      <c r="EYG305" s="47"/>
      <c r="EYH305" s="47"/>
      <c r="EYI305" s="47"/>
      <c r="EYJ305" s="47"/>
      <c r="EYK305" s="47"/>
      <c r="EYL305" s="47"/>
      <c r="EYM305" s="47"/>
      <c r="EYN305" s="47"/>
      <c r="EYO305" s="47"/>
      <c r="EYP305" s="47"/>
      <c r="EYQ305" s="47"/>
      <c r="EYR305" s="47"/>
      <c r="EYS305" s="47"/>
      <c r="EYT305" s="47"/>
      <c r="EYU305" s="47"/>
      <c r="EYV305" s="47"/>
      <c r="EYW305" s="47"/>
      <c r="EYX305" s="47"/>
      <c r="EYY305" s="47"/>
      <c r="EYZ305" s="47"/>
      <c r="EZA305" s="47"/>
      <c r="EZB305" s="47"/>
      <c r="EZC305" s="47"/>
      <c r="EZD305" s="47"/>
      <c r="EZE305" s="47"/>
      <c r="EZF305" s="47"/>
      <c r="EZG305" s="47"/>
      <c r="EZH305" s="47"/>
      <c r="EZI305" s="47"/>
      <c r="EZJ305" s="47"/>
      <c r="EZK305" s="47"/>
      <c r="EZL305" s="47"/>
      <c r="EZM305" s="47"/>
      <c r="EZN305" s="47"/>
      <c r="EZO305" s="47"/>
      <c r="EZP305" s="47"/>
      <c r="EZQ305" s="47"/>
      <c r="EZR305" s="47"/>
      <c r="EZS305" s="47"/>
      <c r="EZT305" s="47"/>
      <c r="EZU305" s="47"/>
      <c r="EZV305" s="47"/>
      <c r="EZW305" s="47"/>
      <c r="EZX305" s="47"/>
      <c r="EZY305" s="47"/>
      <c r="EZZ305" s="47"/>
      <c r="FAA305" s="47"/>
      <c r="FAB305" s="47"/>
      <c r="FAC305" s="47"/>
      <c r="FAD305" s="47"/>
      <c r="FAE305" s="47"/>
      <c r="FAF305" s="47"/>
      <c r="FAG305" s="47"/>
      <c r="FAH305" s="47"/>
      <c r="FAI305" s="47"/>
      <c r="FAJ305" s="47"/>
      <c r="FAK305" s="47"/>
      <c r="FAL305" s="47"/>
      <c r="FAM305" s="47"/>
      <c r="FAN305" s="47"/>
      <c r="FAO305" s="47"/>
      <c r="FAP305" s="47"/>
      <c r="FAQ305" s="47"/>
      <c r="FAR305" s="47"/>
      <c r="FAS305" s="47"/>
      <c r="FAT305" s="47"/>
      <c r="FAU305" s="47"/>
      <c r="FAV305" s="47"/>
      <c r="FAW305" s="47"/>
      <c r="FAX305" s="47"/>
      <c r="FAY305" s="47"/>
      <c r="FAZ305" s="47"/>
      <c r="FBA305" s="47"/>
      <c r="FBB305" s="47"/>
      <c r="FBC305" s="47"/>
      <c r="FBD305" s="47"/>
      <c r="FBE305" s="47"/>
      <c r="FBF305" s="47"/>
      <c r="FBG305" s="47"/>
      <c r="FBH305" s="47"/>
      <c r="FBI305" s="47"/>
      <c r="FBJ305" s="47"/>
      <c r="FBK305" s="47"/>
      <c r="FBL305" s="47"/>
      <c r="FBM305" s="47"/>
      <c r="FBN305" s="47"/>
      <c r="FBO305" s="47"/>
      <c r="FBP305" s="47"/>
      <c r="FBQ305" s="47"/>
      <c r="FBR305" s="47"/>
      <c r="FBS305" s="47"/>
      <c r="FBT305" s="47"/>
      <c r="FBU305" s="47"/>
      <c r="FBV305" s="47"/>
      <c r="FBW305" s="47"/>
      <c r="FBX305" s="47"/>
      <c r="FBY305" s="47"/>
      <c r="FBZ305" s="47"/>
      <c r="FCA305" s="47"/>
      <c r="FCB305" s="47"/>
      <c r="FCC305" s="47"/>
      <c r="FCD305" s="47"/>
      <c r="FCE305" s="47"/>
      <c r="FCF305" s="47"/>
      <c r="FCG305" s="47"/>
      <c r="FCH305" s="47"/>
      <c r="FCI305" s="47"/>
      <c r="FCJ305" s="47"/>
      <c r="FCK305" s="47"/>
      <c r="FCL305" s="47"/>
      <c r="FCM305" s="47"/>
      <c r="FCN305" s="47"/>
      <c r="FCO305" s="47"/>
      <c r="FCP305" s="47"/>
      <c r="FCQ305" s="47"/>
      <c r="FCR305" s="47"/>
      <c r="FCS305" s="47"/>
      <c r="FCT305" s="47"/>
      <c r="FCU305" s="47"/>
      <c r="FCV305" s="47"/>
      <c r="FCW305" s="47"/>
      <c r="FCX305" s="47"/>
      <c r="FCY305" s="47"/>
      <c r="FCZ305" s="47"/>
      <c r="FDA305" s="47"/>
      <c r="FDB305" s="47"/>
      <c r="FDC305" s="47"/>
      <c r="FDD305" s="47"/>
      <c r="FDE305" s="47"/>
      <c r="FDF305" s="47"/>
      <c r="FDG305" s="47"/>
      <c r="FDH305" s="47"/>
      <c r="FDI305" s="47"/>
      <c r="FDJ305" s="47"/>
      <c r="FDK305" s="47"/>
      <c r="FDL305" s="47"/>
      <c r="FDM305" s="47"/>
      <c r="FDN305" s="47"/>
      <c r="FDO305" s="47"/>
      <c r="FDP305" s="47"/>
      <c r="FDQ305" s="47"/>
      <c r="FDR305" s="47"/>
      <c r="FDS305" s="47"/>
      <c r="FDT305" s="47"/>
      <c r="FDU305" s="47"/>
      <c r="FDV305" s="47"/>
      <c r="FDW305" s="47"/>
      <c r="FDX305" s="47"/>
      <c r="FDY305" s="47"/>
      <c r="FDZ305" s="47"/>
      <c r="FEA305" s="47"/>
      <c r="FEB305" s="47"/>
      <c r="FEC305" s="47"/>
      <c r="FED305" s="47"/>
      <c r="FEE305" s="47"/>
      <c r="FEF305" s="47"/>
      <c r="FEG305" s="47"/>
      <c r="FEH305" s="47"/>
      <c r="FEI305" s="47"/>
      <c r="FEJ305" s="47"/>
      <c r="FEK305" s="47"/>
      <c r="FEL305" s="47"/>
      <c r="FEM305" s="47"/>
      <c r="FEN305" s="47"/>
      <c r="FEO305" s="47"/>
      <c r="FEP305" s="47"/>
      <c r="FEQ305" s="47"/>
      <c r="FER305" s="47"/>
      <c r="FES305" s="47"/>
      <c r="FET305" s="47"/>
      <c r="FEU305" s="47"/>
      <c r="FEV305" s="47"/>
      <c r="FEW305" s="47"/>
      <c r="FEX305" s="47"/>
      <c r="FEY305" s="47"/>
      <c r="FEZ305" s="47"/>
      <c r="FFA305" s="47"/>
      <c r="FFB305" s="47"/>
      <c r="FFC305" s="47"/>
      <c r="FFD305" s="47"/>
      <c r="FFE305" s="47"/>
      <c r="FFF305" s="47"/>
      <c r="FFG305" s="47"/>
      <c r="FFH305" s="47"/>
      <c r="FFI305" s="47"/>
      <c r="FFJ305" s="47"/>
      <c r="FFK305" s="47"/>
      <c r="FFL305" s="47"/>
      <c r="FFM305" s="47"/>
      <c r="FFN305" s="47"/>
      <c r="FFO305" s="47"/>
      <c r="FFP305" s="47"/>
      <c r="FFQ305" s="47"/>
      <c r="FFR305" s="47"/>
      <c r="FFS305" s="47"/>
      <c r="FFT305" s="47"/>
      <c r="FFU305" s="47"/>
      <c r="FFV305" s="47"/>
      <c r="FFW305" s="47"/>
      <c r="FFX305" s="47"/>
      <c r="FFY305" s="47"/>
      <c r="FFZ305" s="47"/>
      <c r="FGA305" s="47"/>
      <c r="FGB305" s="47"/>
      <c r="FGC305" s="47"/>
      <c r="FGD305" s="47"/>
      <c r="FGE305" s="47"/>
      <c r="FGF305" s="47"/>
      <c r="FGG305" s="47"/>
      <c r="FGH305" s="47"/>
      <c r="FGI305" s="47"/>
      <c r="FGJ305" s="47"/>
      <c r="FGK305" s="47"/>
      <c r="FGL305" s="47"/>
      <c r="FGM305" s="47"/>
      <c r="FGN305" s="47"/>
      <c r="FGO305" s="47"/>
      <c r="FGP305" s="47"/>
      <c r="FGQ305" s="47"/>
      <c r="FGR305" s="47"/>
      <c r="FGS305" s="47"/>
      <c r="FGT305" s="47"/>
      <c r="FGU305" s="47"/>
      <c r="FGV305" s="47"/>
      <c r="FGW305" s="47"/>
      <c r="FGX305" s="47"/>
      <c r="FGY305" s="47"/>
      <c r="FGZ305" s="47"/>
      <c r="FHA305" s="47"/>
      <c r="FHB305" s="47"/>
      <c r="FHC305" s="47"/>
      <c r="FHD305" s="47"/>
      <c r="FHE305" s="47"/>
      <c r="FHF305" s="47"/>
      <c r="FHG305" s="47"/>
      <c r="FHH305" s="47"/>
      <c r="FHI305" s="47"/>
      <c r="FHJ305" s="47"/>
      <c r="FHK305" s="47"/>
      <c r="FHL305" s="47"/>
      <c r="FHM305" s="47"/>
      <c r="FHN305" s="47"/>
      <c r="FHO305" s="47"/>
      <c r="FHP305" s="47"/>
      <c r="FHQ305" s="47"/>
      <c r="FHR305" s="47"/>
      <c r="FHS305" s="47"/>
      <c r="FHT305" s="47"/>
      <c r="FHU305" s="47"/>
      <c r="FHV305" s="47"/>
      <c r="FHW305" s="47"/>
      <c r="FHX305" s="47"/>
      <c r="FHY305" s="47"/>
      <c r="FHZ305" s="47"/>
      <c r="FIA305" s="47"/>
      <c r="FIB305" s="47"/>
      <c r="FIC305" s="47"/>
      <c r="FID305" s="47"/>
      <c r="FIE305" s="47"/>
      <c r="FIF305" s="47"/>
      <c r="FIG305" s="47"/>
      <c r="FIH305" s="47"/>
      <c r="FII305" s="47"/>
      <c r="FIJ305" s="47"/>
      <c r="FIK305" s="47"/>
      <c r="FIL305" s="47"/>
      <c r="FIM305" s="47"/>
      <c r="FIN305" s="47"/>
      <c r="FIO305" s="47"/>
      <c r="FIP305" s="47"/>
      <c r="FIQ305" s="47"/>
      <c r="FIR305" s="47"/>
      <c r="FIS305" s="47"/>
      <c r="FIT305" s="47"/>
      <c r="FIU305" s="47"/>
      <c r="FIV305" s="47"/>
      <c r="FIW305" s="47"/>
      <c r="FIX305" s="47"/>
      <c r="FIY305" s="47"/>
      <c r="FIZ305" s="47"/>
      <c r="FJA305" s="47"/>
      <c r="FJB305" s="47"/>
      <c r="FJC305" s="47"/>
      <c r="FJD305" s="47"/>
      <c r="FJE305" s="47"/>
      <c r="FJF305" s="47"/>
      <c r="FJG305" s="47"/>
      <c r="FJH305" s="47"/>
      <c r="FJI305" s="47"/>
      <c r="FJJ305" s="47"/>
      <c r="FJK305" s="47"/>
      <c r="FJL305" s="47"/>
      <c r="FJM305" s="47"/>
      <c r="FJN305" s="47"/>
      <c r="FJO305" s="47"/>
      <c r="FJP305" s="47"/>
      <c r="FJQ305" s="47"/>
      <c r="FJR305" s="47"/>
      <c r="FJS305" s="47"/>
      <c r="FJT305" s="47"/>
      <c r="FJU305" s="47"/>
      <c r="FJV305" s="47"/>
      <c r="FJW305" s="47"/>
      <c r="FJX305" s="47"/>
      <c r="FJY305" s="47"/>
      <c r="FJZ305" s="47"/>
      <c r="FKA305" s="47"/>
      <c r="FKB305" s="47"/>
      <c r="FKC305" s="47"/>
      <c r="FKD305" s="47"/>
      <c r="FKE305" s="47"/>
      <c r="FKF305" s="47"/>
      <c r="FKG305" s="47"/>
      <c r="FKH305" s="47"/>
      <c r="FKI305" s="47"/>
      <c r="FKJ305" s="47"/>
      <c r="FKK305" s="47"/>
      <c r="FKL305" s="47"/>
      <c r="FKM305" s="47"/>
      <c r="FKN305" s="47"/>
      <c r="FKO305" s="47"/>
      <c r="FKP305" s="47"/>
      <c r="FKQ305" s="47"/>
      <c r="FKR305" s="47"/>
      <c r="FKS305" s="47"/>
      <c r="FKT305" s="47"/>
      <c r="FKU305" s="47"/>
      <c r="FKV305" s="47"/>
      <c r="FKW305" s="47"/>
      <c r="FKX305" s="47"/>
      <c r="FKY305" s="47"/>
      <c r="FKZ305" s="47"/>
      <c r="FLA305" s="47"/>
      <c r="FLB305" s="47"/>
      <c r="FLC305" s="47"/>
      <c r="FLD305" s="47"/>
      <c r="FLE305" s="47"/>
      <c r="FLF305" s="47"/>
      <c r="FLG305" s="47"/>
      <c r="FLH305" s="47"/>
      <c r="FLI305" s="47"/>
      <c r="FLJ305" s="47"/>
      <c r="FLK305" s="47"/>
      <c r="FLL305" s="47"/>
      <c r="FLM305" s="47"/>
      <c r="FLN305" s="47"/>
      <c r="FLO305" s="47"/>
      <c r="FLP305" s="47"/>
      <c r="FLQ305" s="47"/>
      <c r="FLR305" s="47"/>
      <c r="FLS305" s="47"/>
      <c r="FLT305" s="47"/>
      <c r="FLU305" s="47"/>
      <c r="FLV305" s="47"/>
      <c r="FLW305" s="47"/>
      <c r="FLX305" s="47"/>
      <c r="FLY305" s="47"/>
      <c r="FLZ305" s="47"/>
      <c r="FMA305" s="47"/>
      <c r="FMB305" s="47"/>
      <c r="FMC305" s="47"/>
      <c r="FMD305" s="47"/>
      <c r="FME305" s="47"/>
      <c r="FMF305" s="47"/>
      <c r="FMG305" s="47"/>
      <c r="FMH305" s="47"/>
      <c r="FMI305" s="47"/>
      <c r="FMJ305" s="47"/>
      <c r="FMK305" s="47"/>
      <c r="FML305" s="47"/>
      <c r="FMM305" s="47"/>
      <c r="FMN305" s="47"/>
      <c r="FMO305" s="47"/>
      <c r="FMP305" s="47"/>
      <c r="FMQ305" s="47"/>
      <c r="FMR305" s="47"/>
      <c r="FMS305" s="47"/>
      <c r="FMT305" s="47"/>
      <c r="FMU305" s="47"/>
      <c r="FMV305" s="47"/>
      <c r="FMW305" s="47"/>
      <c r="FMX305" s="47"/>
      <c r="FMY305" s="47"/>
      <c r="FMZ305" s="47"/>
      <c r="FNA305" s="47"/>
      <c r="FNB305" s="47"/>
      <c r="FNC305" s="47"/>
      <c r="FND305" s="47"/>
      <c r="FNE305" s="47"/>
      <c r="FNF305" s="47"/>
      <c r="FNG305" s="47"/>
      <c r="FNH305" s="47"/>
      <c r="FNI305" s="47"/>
      <c r="FNJ305" s="47"/>
      <c r="FNK305" s="47"/>
      <c r="FNL305" s="47"/>
      <c r="FNM305" s="47"/>
      <c r="FNN305" s="47"/>
      <c r="FNO305" s="47"/>
      <c r="FNP305" s="47"/>
      <c r="FNQ305" s="47"/>
      <c r="FNR305" s="47"/>
      <c r="FNS305" s="47"/>
      <c r="FNT305" s="47"/>
      <c r="FNU305" s="47"/>
      <c r="FNV305" s="47"/>
      <c r="FNW305" s="47"/>
      <c r="FNX305" s="47"/>
      <c r="FNY305" s="47"/>
      <c r="FNZ305" s="47"/>
      <c r="FOA305" s="47"/>
      <c r="FOB305" s="47"/>
      <c r="FOC305" s="47"/>
      <c r="FOD305" s="47"/>
      <c r="FOE305" s="47"/>
      <c r="FOF305" s="47"/>
      <c r="FOG305" s="47"/>
      <c r="FOH305" s="47"/>
      <c r="FOI305" s="47"/>
      <c r="FOJ305" s="47"/>
      <c r="FOK305" s="47"/>
      <c r="FOL305" s="47"/>
      <c r="FOM305" s="47"/>
      <c r="FON305" s="47"/>
      <c r="FOO305" s="47"/>
      <c r="FOP305" s="47"/>
      <c r="FOQ305" s="47"/>
      <c r="FOR305" s="47"/>
      <c r="FOS305" s="47"/>
      <c r="FOT305" s="47"/>
      <c r="FOU305" s="47"/>
      <c r="FOV305" s="47"/>
      <c r="FOW305" s="47"/>
      <c r="FOX305" s="47"/>
      <c r="FOY305" s="47"/>
      <c r="FOZ305" s="47"/>
      <c r="FPA305" s="47"/>
      <c r="FPB305" s="47"/>
      <c r="FPC305" s="47"/>
      <c r="FPD305" s="47"/>
      <c r="FPE305" s="47"/>
      <c r="FPF305" s="47"/>
      <c r="FPG305" s="47"/>
      <c r="FPH305" s="47"/>
      <c r="FPI305" s="47"/>
      <c r="FPJ305" s="47"/>
      <c r="FPK305" s="47"/>
      <c r="FPL305" s="47"/>
      <c r="FPM305" s="47"/>
      <c r="FPN305" s="47"/>
      <c r="FPO305" s="47"/>
      <c r="FPP305" s="47"/>
      <c r="FPQ305" s="47"/>
      <c r="FPR305" s="47"/>
      <c r="FPS305" s="47"/>
      <c r="FPT305" s="47"/>
      <c r="FPU305" s="47"/>
      <c r="FPV305" s="47"/>
      <c r="FPW305" s="47"/>
      <c r="FPX305" s="47"/>
      <c r="FPY305" s="47"/>
      <c r="FPZ305" s="47"/>
      <c r="FQA305" s="47"/>
      <c r="FQB305" s="47"/>
      <c r="FQC305" s="47"/>
      <c r="FQD305" s="47"/>
      <c r="FQE305" s="47"/>
      <c r="FQF305" s="47"/>
      <c r="FQG305" s="47"/>
      <c r="FQH305" s="47"/>
      <c r="FQI305" s="47"/>
      <c r="FQJ305" s="47"/>
      <c r="FQK305" s="47"/>
      <c r="FQL305" s="47"/>
      <c r="FQM305" s="47"/>
      <c r="FQN305" s="47"/>
      <c r="FQO305" s="47"/>
      <c r="FQP305" s="47"/>
      <c r="FQQ305" s="47"/>
      <c r="FQR305" s="47"/>
      <c r="FQS305" s="47"/>
      <c r="FQT305" s="47"/>
      <c r="FQU305" s="47"/>
      <c r="FQV305" s="47"/>
      <c r="FQW305" s="47"/>
      <c r="FQX305" s="47"/>
      <c r="FQY305" s="47"/>
      <c r="FQZ305" s="47"/>
      <c r="FRA305" s="47"/>
      <c r="FRB305" s="47"/>
      <c r="FRC305" s="47"/>
      <c r="FRD305" s="47"/>
      <c r="FRE305" s="47"/>
      <c r="FRF305" s="47"/>
      <c r="FRG305" s="47"/>
      <c r="FRH305" s="47"/>
      <c r="FRI305" s="47"/>
      <c r="FRJ305" s="47"/>
      <c r="FRK305" s="47"/>
      <c r="FRL305" s="47"/>
      <c r="FRM305" s="47"/>
      <c r="FRN305" s="47"/>
      <c r="FRO305" s="47"/>
      <c r="FRP305" s="47"/>
      <c r="FRQ305" s="47"/>
      <c r="FRR305" s="47"/>
      <c r="FRS305" s="47"/>
      <c r="FRT305" s="47"/>
      <c r="FRU305" s="47"/>
      <c r="FRV305" s="47"/>
      <c r="FRW305" s="47"/>
      <c r="FRX305" s="47"/>
      <c r="FRY305" s="47"/>
      <c r="FRZ305" s="47"/>
      <c r="FSA305" s="47"/>
      <c r="FSB305" s="47"/>
      <c r="FSC305" s="47"/>
      <c r="FSD305" s="47"/>
      <c r="FSE305" s="47"/>
      <c r="FSF305" s="47"/>
      <c r="FSG305" s="47"/>
      <c r="FSH305" s="47"/>
      <c r="FSI305" s="47"/>
      <c r="FSJ305" s="47"/>
      <c r="FSK305" s="47"/>
      <c r="FSL305" s="47"/>
      <c r="FSM305" s="47"/>
      <c r="FSN305" s="47"/>
      <c r="FSO305" s="47"/>
      <c r="FSP305" s="47"/>
      <c r="FSQ305" s="47"/>
      <c r="FSR305" s="47"/>
      <c r="FSS305" s="47"/>
      <c r="FST305" s="47"/>
      <c r="FSU305" s="47"/>
      <c r="FSV305" s="47"/>
      <c r="FSW305" s="47"/>
      <c r="FSX305" s="47"/>
      <c r="FSY305" s="47"/>
      <c r="FSZ305" s="47"/>
      <c r="FTA305" s="47"/>
      <c r="FTB305" s="47"/>
      <c r="FTC305" s="47"/>
      <c r="FTD305" s="47"/>
      <c r="FTE305" s="47"/>
      <c r="FTF305" s="47"/>
      <c r="FTG305" s="47"/>
      <c r="FTH305" s="47"/>
      <c r="FTI305" s="47"/>
      <c r="FTJ305" s="47"/>
      <c r="FTK305" s="47"/>
      <c r="FTL305" s="47"/>
      <c r="FTM305" s="47"/>
      <c r="FTN305" s="47"/>
      <c r="FTO305" s="47"/>
      <c r="FTP305" s="47"/>
      <c r="FTQ305" s="47"/>
      <c r="FTR305" s="47"/>
      <c r="FTS305" s="47"/>
      <c r="FTT305" s="47"/>
      <c r="FTU305" s="47"/>
      <c r="FTV305" s="47"/>
      <c r="FTW305" s="47"/>
      <c r="FTX305" s="47"/>
      <c r="FTY305" s="47"/>
      <c r="FTZ305" s="47"/>
      <c r="FUA305" s="47"/>
      <c r="FUB305" s="47"/>
      <c r="FUC305" s="47"/>
      <c r="FUD305" s="47"/>
      <c r="FUE305" s="47"/>
      <c r="FUF305" s="47"/>
      <c r="FUG305" s="47"/>
      <c r="FUH305" s="47"/>
      <c r="FUI305" s="47"/>
      <c r="FUJ305" s="47"/>
      <c r="FUK305" s="47"/>
      <c r="FUL305" s="47"/>
      <c r="FUM305" s="47"/>
      <c r="FUN305" s="47"/>
      <c r="FUO305" s="47"/>
      <c r="FUP305" s="47"/>
      <c r="FUQ305" s="47"/>
      <c r="FUR305" s="47"/>
      <c r="FUS305" s="47"/>
      <c r="FUT305" s="47"/>
      <c r="FUU305" s="47"/>
      <c r="FUV305" s="47"/>
      <c r="FUW305" s="47"/>
      <c r="FUX305" s="47"/>
      <c r="FUY305" s="47"/>
      <c r="FUZ305" s="47"/>
      <c r="FVA305" s="47"/>
      <c r="FVB305" s="47"/>
      <c r="FVC305" s="47"/>
      <c r="FVD305" s="47"/>
      <c r="FVE305" s="47"/>
      <c r="FVF305" s="47"/>
      <c r="FVG305" s="47"/>
      <c r="FVH305" s="47"/>
      <c r="FVI305" s="47"/>
      <c r="FVJ305" s="47"/>
      <c r="FVK305" s="47"/>
      <c r="FVL305" s="47"/>
      <c r="FVM305" s="47"/>
      <c r="FVN305" s="47"/>
      <c r="FVO305" s="47"/>
      <c r="FVP305" s="47"/>
      <c r="FVQ305" s="47"/>
      <c r="FVR305" s="47"/>
      <c r="FVS305" s="47"/>
      <c r="FVT305" s="47"/>
      <c r="FVU305" s="47"/>
      <c r="FVV305" s="47"/>
      <c r="FVW305" s="47"/>
      <c r="FVX305" s="47"/>
      <c r="FVY305" s="47"/>
      <c r="FVZ305" s="47"/>
      <c r="FWA305" s="47"/>
      <c r="FWB305" s="47"/>
      <c r="FWC305" s="47"/>
      <c r="FWD305" s="47"/>
      <c r="FWE305" s="47"/>
      <c r="FWF305" s="47"/>
      <c r="FWG305" s="47"/>
      <c r="FWH305" s="47"/>
      <c r="FWI305" s="47"/>
      <c r="FWJ305" s="47"/>
      <c r="FWK305" s="47"/>
      <c r="FWL305" s="47"/>
      <c r="FWM305" s="47"/>
      <c r="FWN305" s="47"/>
      <c r="FWO305" s="47"/>
      <c r="FWP305" s="47"/>
      <c r="FWQ305" s="47"/>
      <c r="FWR305" s="47"/>
      <c r="FWS305" s="47"/>
      <c r="FWT305" s="47"/>
      <c r="FWU305" s="47"/>
      <c r="FWV305" s="47"/>
      <c r="FWW305" s="47"/>
      <c r="FWX305" s="47"/>
      <c r="FWY305" s="47"/>
      <c r="FWZ305" s="47"/>
      <c r="FXA305" s="47"/>
      <c r="FXB305" s="47"/>
      <c r="FXC305" s="47"/>
      <c r="FXD305" s="47"/>
      <c r="FXE305" s="47"/>
      <c r="FXF305" s="47"/>
      <c r="FXG305" s="47"/>
      <c r="FXH305" s="47"/>
      <c r="FXI305" s="47"/>
      <c r="FXJ305" s="47"/>
      <c r="FXK305" s="47"/>
      <c r="FXL305" s="47"/>
      <c r="FXM305" s="47"/>
      <c r="FXN305" s="47"/>
      <c r="FXO305" s="47"/>
      <c r="FXP305" s="47"/>
      <c r="FXQ305" s="47"/>
      <c r="FXR305" s="47"/>
      <c r="FXS305" s="47"/>
      <c r="FXT305" s="47"/>
      <c r="FXU305" s="47"/>
      <c r="FXV305" s="47"/>
      <c r="FXW305" s="47"/>
      <c r="FXX305" s="47"/>
      <c r="FXY305" s="47"/>
      <c r="FXZ305" s="47"/>
      <c r="FYA305" s="47"/>
      <c r="FYB305" s="47"/>
      <c r="FYC305" s="47"/>
      <c r="FYD305" s="47"/>
      <c r="FYE305" s="47"/>
      <c r="FYF305" s="47"/>
      <c r="FYG305" s="47"/>
      <c r="FYH305" s="47"/>
      <c r="FYI305" s="47"/>
      <c r="FYJ305" s="47"/>
      <c r="FYK305" s="47"/>
      <c r="FYL305" s="47"/>
      <c r="FYM305" s="47"/>
      <c r="FYN305" s="47"/>
      <c r="FYO305" s="47"/>
      <c r="FYP305" s="47"/>
      <c r="FYQ305" s="47"/>
      <c r="FYR305" s="47"/>
      <c r="FYS305" s="47"/>
      <c r="FYT305" s="47"/>
      <c r="FYU305" s="47"/>
      <c r="FYV305" s="47"/>
      <c r="FYW305" s="47"/>
      <c r="FYX305" s="47"/>
      <c r="FYY305" s="47"/>
      <c r="FYZ305" s="47"/>
      <c r="FZA305" s="47"/>
      <c r="FZB305" s="47"/>
      <c r="FZC305" s="47"/>
      <c r="FZD305" s="47"/>
      <c r="FZE305" s="47"/>
      <c r="FZF305" s="47"/>
      <c r="FZG305" s="47"/>
      <c r="FZH305" s="47"/>
      <c r="FZI305" s="47"/>
      <c r="FZJ305" s="47"/>
      <c r="FZK305" s="47"/>
      <c r="FZL305" s="47"/>
      <c r="FZM305" s="47"/>
      <c r="FZN305" s="47"/>
      <c r="FZO305" s="47"/>
      <c r="FZP305" s="47"/>
      <c r="FZQ305" s="47"/>
      <c r="FZR305" s="47"/>
      <c r="FZS305" s="47"/>
      <c r="FZT305" s="47"/>
      <c r="FZU305" s="47"/>
      <c r="FZV305" s="47"/>
      <c r="FZW305" s="47"/>
      <c r="FZX305" s="47"/>
      <c r="FZY305" s="47"/>
      <c r="FZZ305" s="47"/>
      <c r="GAA305" s="47"/>
      <c r="GAB305" s="47"/>
      <c r="GAC305" s="47"/>
      <c r="GAD305" s="47"/>
      <c r="GAE305" s="47"/>
      <c r="GAF305" s="47"/>
      <c r="GAG305" s="47"/>
      <c r="GAH305" s="47"/>
      <c r="GAI305" s="47"/>
      <c r="GAJ305" s="47"/>
      <c r="GAK305" s="47"/>
      <c r="GAL305" s="47"/>
      <c r="GAM305" s="47"/>
      <c r="GAN305" s="47"/>
      <c r="GAO305" s="47"/>
      <c r="GAP305" s="47"/>
      <c r="GAQ305" s="47"/>
      <c r="GAR305" s="47"/>
      <c r="GAS305" s="47"/>
      <c r="GAT305" s="47"/>
      <c r="GAU305" s="47"/>
      <c r="GAV305" s="47"/>
      <c r="GAW305" s="47"/>
      <c r="GAX305" s="47"/>
      <c r="GAY305" s="47"/>
      <c r="GAZ305" s="47"/>
      <c r="GBA305" s="47"/>
      <c r="GBB305" s="47"/>
      <c r="GBC305" s="47"/>
      <c r="GBD305" s="47"/>
      <c r="GBE305" s="47"/>
      <c r="GBF305" s="47"/>
      <c r="GBG305" s="47"/>
      <c r="GBH305" s="47"/>
      <c r="GBI305" s="47"/>
      <c r="GBJ305" s="47"/>
      <c r="GBK305" s="47"/>
      <c r="GBL305" s="47"/>
      <c r="GBM305" s="47"/>
      <c r="GBN305" s="47"/>
      <c r="GBO305" s="47"/>
      <c r="GBP305" s="47"/>
      <c r="GBQ305" s="47"/>
      <c r="GBR305" s="47"/>
      <c r="GBS305" s="47"/>
      <c r="GBT305" s="47"/>
      <c r="GBU305" s="47"/>
      <c r="GBV305" s="47"/>
      <c r="GBW305" s="47"/>
      <c r="GBX305" s="47"/>
      <c r="GBY305" s="47"/>
      <c r="GBZ305" s="47"/>
      <c r="GCA305" s="47"/>
      <c r="GCB305" s="47"/>
      <c r="GCC305" s="47"/>
      <c r="GCD305" s="47"/>
      <c r="GCE305" s="47"/>
      <c r="GCF305" s="47"/>
      <c r="GCG305" s="47"/>
      <c r="GCH305" s="47"/>
      <c r="GCI305" s="47"/>
      <c r="GCJ305" s="47"/>
      <c r="GCK305" s="47"/>
      <c r="GCL305" s="47"/>
      <c r="GCM305" s="47"/>
      <c r="GCN305" s="47"/>
      <c r="GCO305" s="47"/>
      <c r="GCP305" s="47"/>
      <c r="GCQ305" s="47"/>
      <c r="GCR305" s="47"/>
      <c r="GCS305" s="47"/>
      <c r="GCT305" s="47"/>
      <c r="GCU305" s="47"/>
      <c r="GCV305" s="47"/>
      <c r="GCW305" s="47"/>
      <c r="GCX305" s="47"/>
      <c r="GCY305" s="47"/>
      <c r="GCZ305" s="47"/>
      <c r="GDA305" s="47"/>
      <c r="GDB305" s="47"/>
      <c r="GDC305" s="47"/>
      <c r="GDD305" s="47"/>
      <c r="GDE305" s="47"/>
      <c r="GDF305" s="47"/>
      <c r="GDG305" s="47"/>
      <c r="GDH305" s="47"/>
      <c r="GDI305" s="47"/>
      <c r="GDJ305" s="47"/>
      <c r="GDK305" s="47"/>
      <c r="GDL305" s="47"/>
      <c r="GDM305" s="47"/>
      <c r="GDN305" s="47"/>
      <c r="GDO305" s="47"/>
      <c r="GDP305" s="47"/>
      <c r="GDQ305" s="47"/>
      <c r="GDR305" s="47"/>
      <c r="GDS305" s="47"/>
      <c r="GDT305" s="47"/>
      <c r="GDU305" s="47"/>
      <c r="GDV305" s="47"/>
      <c r="GDW305" s="47"/>
      <c r="GDX305" s="47"/>
      <c r="GDY305" s="47"/>
      <c r="GDZ305" s="47"/>
      <c r="GEA305" s="47"/>
      <c r="GEB305" s="47"/>
      <c r="GEC305" s="47"/>
      <c r="GED305" s="47"/>
      <c r="GEE305" s="47"/>
      <c r="GEF305" s="47"/>
      <c r="GEG305" s="47"/>
      <c r="GEH305" s="47"/>
      <c r="GEI305" s="47"/>
      <c r="GEJ305" s="47"/>
      <c r="GEK305" s="47"/>
      <c r="GEL305" s="47"/>
      <c r="GEM305" s="47"/>
      <c r="GEN305" s="47"/>
      <c r="GEO305" s="47"/>
      <c r="GEP305" s="47"/>
      <c r="GEQ305" s="47"/>
      <c r="GER305" s="47"/>
      <c r="GES305" s="47"/>
      <c r="GET305" s="47"/>
      <c r="GEU305" s="47"/>
      <c r="GEV305" s="47"/>
      <c r="GEW305" s="47"/>
      <c r="GEX305" s="47"/>
      <c r="GEY305" s="47"/>
      <c r="GEZ305" s="47"/>
      <c r="GFA305" s="47"/>
      <c r="GFB305" s="47"/>
      <c r="GFC305" s="47"/>
      <c r="GFD305" s="47"/>
      <c r="GFE305" s="47"/>
      <c r="GFF305" s="47"/>
      <c r="GFG305" s="47"/>
      <c r="GFH305" s="47"/>
      <c r="GFI305" s="47"/>
      <c r="GFJ305" s="47"/>
      <c r="GFK305" s="47"/>
      <c r="GFL305" s="47"/>
      <c r="GFM305" s="47"/>
      <c r="GFN305" s="47"/>
      <c r="GFO305" s="47"/>
      <c r="GFP305" s="47"/>
      <c r="GFQ305" s="47"/>
      <c r="GFR305" s="47"/>
      <c r="GFS305" s="47"/>
      <c r="GFT305" s="47"/>
      <c r="GFU305" s="47"/>
      <c r="GFV305" s="47"/>
      <c r="GFW305" s="47"/>
      <c r="GFX305" s="47"/>
      <c r="GFY305" s="47"/>
      <c r="GFZ305" s="47"/>
      <c r="GGA305" s="47"/>
      <c r="GGB305" s="47"/>
      <c r="GGC305" s="47"/>
      <c r="GGD305" s="47"/>
      <c r="GGE305" s="47"/>
      <c r="GGF305" s="47"/>
      <c r="GGG305" s="47"/>
      <c r="GGH305" s="47"/>
      <c r="GGI305" s="47"/>
      <c r="GGJ305" s="47"/>
      <c r="GGK305" s="47"/>
      <c r="GGL305" s="47"/>
      <c r="GGM305" s="47"/>
      <c r="GGN305" s="47"/>
      <c r="GGO305" s="47"/>
      <c r="GGP305" s="47"/>
      <c r="GGQ305" s="47"/>
      <c r="GGR305" s="47"/>
      <c r="GGS305" s="47"/>
      <c r="GGT305" s="47"/>
      <c r="GGU305" s="47"/>
      <c r="GGV305" s="47"/>
      <c r="GGW305" s="47"/>
      <c r="GGX305" s="47"/>
      <c r="GGY305" s="47"/>
      <c r="GGZ305" s="47"/>
      <c r="GHA305" s="47"/>
      <c r="GHB305" s="47"/>
      <c r="GHC305" s="47"/>
      <c r="GHD305" s="47"/>
      <c r="GHE305" s="47"/>
      <c r="GHF305" s="47"/>
      <c r="GHG305" s="47"/>
      <c r="GHH305" s="47"/>
      <c r="GHI305" s="47"/>
      <c r="GHJ305" s="47"/>
      <c r="GHK305" s="47"/>
      <c r="GHL305" s="47"/>
      <c r="GHM305" s="47"/>
      <c r="GHN305" s="47"/>
      <c r="GHO305" s="47"/>
      <c r="GHP305" s="47"/>
      <c r="GHQ305" s="47"/>
      <c r="GHR305" s="47"/>
      <c r="GHS305" s="47"/>
      <c r="GHT305" s="47"/>
      <c r="GHU305" s="47"/>
      <c r="GHV305" s="47"/>
      <c r="GHW305" s="47"/>
      <c r="GHX305" s="47"/>
      <c r="GHY305" s="47"/>
      <c r="GHZ305" s="47"/>
      <c r="GIA305" s="47"/>
      <c r="GIB305" s="47"/>
      <c r="GIC305" s="47"/>
      <c r="GID305" s="47"/>
      <c r="GIE305" s="47"/>
      <c r="GIF305" s="47"/>
      <c r="GIG305" s="47"/>
      <c r="GIH305" s="47"/>
      <c r="GII305" s="47"/>
      <c r="GIJ305" s="47"/>
      <c r="GIK305" s="47"/>
      <c r="GIL305" s="47"/>
      <c r="GIM305" s="47"/>
      <c r="GIN305" s="47"/>
      <c r="GIO305" s="47"/>
      <c r="GIP305" s="47"/>
      <c r="GIQ305" s="47"/>
      <c r="GIR305" s="47"/>
      <c r="GIS305" s="47"/>
      <c r="GIT305" s="47"/>
      <c r="GIU305" s="47"/>
      <c r="GIV305" s="47"/>
      <c r="GIW305" s="47"/>
      <c r="GIX305" s="47"/>
      <c r="GIY305" s="47"/>
      <c r="GIZ305" s="47"/>
      <c r="GJA305" s="47"/>
      <c r="GJB305" s="47"/>
      <c r="GJC305" s="47"/>
      <c r="GJD305" s="47"/>
      <c r="GJE305" s="47"/>
      <c r="GJF305" s="47"/>
      <c r="GJG305" s="47"/>
      <c r="GJH305" s="47"/>
      <c r="GJI305" s="47"/>
      <c r="GJJ305" s="47"/>
      <c r="GJK305" s="47"/>
      <c r="GJL305" s="47"/>
      <c r="GJM305" s="47"/>
      <c r="GJN305" s="47"/>
      <c r="GJO305" s="47"/>
      <c r="GJP305" s="47"/>
      <c r="GJQ305" s="47"/>
      <c r="GJR305" s="47"/>
      <c r="GJS305" s="47"/>
      <c r="GJT305" s="47"/>
      <c r="GJU305" s="47"/>
      <c r="GJV305" s="47"/>
      <c r="GJW305" s="47"/>
      <c r="GJX305" s="47"/>
      <c r="GJY305" s="47"/>
      <c r="GJZ305" s="47"/>
      <c r="GKA305" s="47"/>
      <c r="GKB305" s="47"/>
      <c r="GKC305" s="47"/>
      <c r="GKD305" s="47"/>
      <c r="GKE305" s="47"/>
      <c r="GKF305" s="47"/>
      <c r="GKG305" s="47"/>
      <c r="GKH305" s="47"/>
      <c r="GKI305" s="47"/>
      <c r="GKJ305" s="47"/>
      <c r="GKK305" s="47"/>
      <c r="GKL305" s="47"/>
      <c r="GKM305" s="47"/>
      <c r="GKN305" s="47"/>
      <c r="GKO305" s="47"/>
      <c r="GKP305" s="47"/>
      <c r="GKQ305" s="47"/>
      <c r="GKR305" s="47"/>
      <c r="GKS305" s="47"/>
      <c r="GKT305" s="47"/>
      <c r="GKU305" s="47"/>
      <c r="GKV305" s="47"/>
      <c r="GKW305" s="47"/>
      <c r="GKX305" s="47"/>
      <c r="GKY305" s="47"/>
      <c r="GKZ305" s="47"/>
      <c r="GLA305" s="47"/>
      <c r="GLB305" s="47"/>
      <c r="GLC305" s="47"/>
      <c r="GLD305" s="47"/>
      <c r="GLE305" s="47"/>
      <c r="GLF305" s="47"/>
      <c r="GLG305" s="47"/>
      <c r="GLH305" s="47"/>
      <c r="GLI305" s="47"/>
      <c r="GLJ305" s="47"/>
      <c r="GLK305" s="47"/>
      <c r="GLL305" s="47"/>
      <c r="GLM305" s="47"/>
      <c r="GLN305" s="47"/>
      <c r="GLO305" s="47"/>
      <c r="GLP305" s="47"/>
      <c r="GLQ305" s="47"/>
      <c r="GLR305" s="47"/>
      <c r="GLS305" s="47"/>
      <c r="GLT305" s="47"/>
      <c r="GLU305" s="47"/>
      <c r="GLV305" s="47"/>
      <c r="GLW305" s="47"/>
      <c r="GLX305" s="47"/>
      <c r="GLY305" s="47"/>
      <c r="GLZ305" s="47"/>
      <c r="GMA305" s="47"/>
      <c r="GMB305" s="47"/>
      <c r="GMC305" s="47"/>
      <c r="GMD305" s="47"/>
      <c r="GME305" s="47"/>
      <c r="GMF305" s="47"/>
      <c r="GMG305" s="47"/>
      <c r="GMH305" s="47"/>
      <c r="GMI305" s="47"/>
      <c r="GMJ305" s="47"/>
      <c r="GMK305" s="47"/>
      <c r="GML305" s="47"/>
      <c r="GMM305" s="47"/>
      <c r="GMN305" s="47"/>
      <c r="GMO305" s="47"/>
      <c r="GMP305" s="47"/>
      <c r="GMQ305" s="47"/>
      <c r="GMR305" s="47"/>
      <c r="GMS305" s="47"/>
      <c r="GMT305" s="47"/>
      <c r="GMU305" s="47"/>
      <c r="GMV305" s="47"/>
      <c r="GMW305" s="47"/>
      <c r="GMX305" s="47"/>
      <c r="GMY305" s="47"/>
      <c r="GMZ305" s="47"/>
      <c r="GNA305" s="47"/>
      <c r="GNB305" s="47"/>
      <c r="GNC305" s="47"/>
      <c r="GND305" s="47"/>
      <c r="GNE305" s="47"/>
      <c r="GNF305" s="47"/>
      <c r="GNG305" s="47"/>
      <c r="GNH305" s="47"/>
      <c r="GNI305" s="47"/>
      <c r="GNJ305" s="47"/>
      <c r="GNK305" s="47"/>
      <c r="GNL305" s="47"/>
      <c r="GNM305" s="47"/>
      <c r="GNN305" s="47"/>
      <c r="GNO305" s="47"/>
      <c r="GNP305" s="47"/>
      <c r="GNQ305" s="47"/>
      <c r="GNR305" s="47"/>
      <c r="GNS305" s="47"/>
      <c r="GNT305" s="47"/>
      <c r="GNU305" s="47"/>
      <c r="GNV305" s="47"/>
      <c r="GNW305" s="47"/>
      <c r="GNX305" s="47"/>
      <c r="GNY305" s="47"/>
      <c r="GNZ305" s="47"/>
      <c r="GOA305" s="47"/>
      <c r="GOB305" s="47"/>
      <c r="GOC305" s="47"/>
      <c r="GOD305" s="47"/>
      <c r="GOE305" s="47"/>
      <c r="GOF305" s="47"/>
      <c r="GOG305" s="47"/>
      <c r="GOH305" s="47"/>
      <c r="GOI305" s="47"/>
      <c r="GOJ305" s="47"/>
      <c r="GOK305" s="47"/>
      <c r="GOL305" s="47"/>
      <c r="GOM305" s="47"/>
      <c r="GON305" s="47"/>
      <c r="GOO305" s="47"/>
      <c r="GOP305" s="47"/>
      <c r="GOQ305" s="47"/>
      <c r="GOR305" s="47"/>
      <c r="GOS305" s="47"/>
      <c r="GOT305" s="47"/>
      <c r="GOU305" s="47"/>
      <c r="GOV305" s="47"/>
      <c r="GOW305" s="47"/>
      <c r="GOX305" s="47"/>
      <c r="GOY305" s="47"/>
      <c r="GOZ305" s="47"/>
      <c r="GPA305" s="47"/>
      <c r="GPB305" s="47"/>
      <c r="GPC305" s="47"/>
      <c r="GPD305" s="47"/>
      <c r="GPE305" s="47"/>
      <c r="GPF305" s="47"/>
      <c r="GPG305" s="47"/>
      <c r="GPH305" s="47"/>
      <c r="GPI305" s="47"/>
      <c r="GPJ305" s="47"/>
      <c r="GPK305" s="47"/>
      <c r="GPL305" s="47"/>
      <c r="GPM305" s="47"/>
      <c r="GPN305" s="47"/>
      <c r="GPO305" s="47"/>
      <c r="GPP305" s="47"/>
      <c r="GPQ305" s="47"/>
      <c r="GPR305" s="47"/>
      <c r="GPS305" s="47"/>
      <c r="GPT305" s="47"/>
      <c r="GPU305" s="47"/>
      <c r="GPV305" s="47"/>
      <c r="GPW305" s="47"/>
      <c r="GPX305" s="47"/>
      <c r="GPY305" s="47"/>
      <c r="GPZ305" s="47"/>
      <c r="GQA305" s="47"/>
      <c r="GQB305" s="47"/>
      <c r="GQC305" s="47"/>
      <c r="GQD305" s="47"/>
      <c r="GQE305" s="47"/>
      <c r="GQF305" s="47"/>
      <c r="GQG305" s="47"/>
      <c r="GQH305" s="47"/>
      <c r="GQI305" s="47"/>
      <c r="GQJ305" s="47"/>
      <c r="GQK305" s="47"/>
      <c r="GQL305" s="47"/>
      <c r="GQM305" s="47"/>
      <c r="GQN305" s="47"/>
      <c r="GQO305" s="47"/>
      <c r="GQP305" s="47"/>
      <c r="GQQ305" s="47"/>
      <c r="GQR305" s="47"/>
      <c r="GQS305" s="47"/>
      <c r="GQT305" s="47"/>
      <c r="GQU305" s="47"/>
      <c r="GQV305" s="47"/>
      <c r="GQW305" s="47"/>
      <c r="GQX305" s="47"/>
      <c r="GQY305" s="47"/>
      <c r="GQZ305" s="47"/>
      <c r="GRA305" s="47"/>
      <c r="GRB305" s="47"/>
      <c r="GRC305" s="47"/>
      <c r="GRD305" s="47"/>
      <c r="GRE305" s="47"/>
      <c r="GRF305" s="47"/>
      <c r="GRG305" s="47"/>
      <c r="GRH305" s="47"/>
      <c r="GRI305" s="47"/>
      <c r="GRJ305" s="47"/>
      <c r="GRK305" s="47"/>
      <c r="GRL305" s="47"/>
      <c r="GRM305" s="47"/>
      <c r="GRN305" s="47"/>
      <c r="GRO305" s="47"/>
      <c r="GRP305" s="47"/>
      <c r="GRQ305" s="47"/>
      <c r="GRR305" s="47"/>
      <c r="GRS305" s="47"/>
      <c r="GRT305" s="47"/>
      <c r="GRU305" s="47"/>
      <c r="GRV305" s="47"/>
      <c r="GRW305" s="47"/>
      <c r="GRX305" s="47"/>
      <c r="GRY305" s="47"/>
      <c r="GRZ305" s="47"/>
      <c r="GSA305" s="47"/>
      <c r="GSB305" s="47"/>
      <c r="GSC305" s="47"/>
      <c r="GSD305" s="47"/>
      <c r="GSE305" s="47"/>
      <c r="GSF305" s="47"/>
      <c r="GSG305" s="47"/>
      <c r="GSH305" s="47"/>
      <c r="GSI305" s="47"/>
      <c r="GSJ305" s="47"/>
      <c r="GSK305" s="47"/>
      <c r="GSL305" s="47"/>
      <c r="GSM305" s="47"/>
      <c r="GSN305" s="47"/>
      <c r="GSO305" s="47"/>
      <c r="GSP305" s="47"/>
      <c r="GSQ305" s="47"/>
      <c r="GSR305" s="47"/>
      <c r="GSS305" s="47"/>
      <c r="GST305" s="47"/>
      <c r="GSU305" s="47"/>
      <c r="GSV305" s="47"/>
      <c r="GSW305" s="47"/>
      <c r="GSX305" s="47"/>
      <c r="GSY305" s="47"/>
      <c r="GSZ305" s="47"/>
      <c r="GTA305" s="47"/>
      <c r="GTB305" s="47"/>
      <c r="GTC305" s="47"/>
      <c r="GTD305" s="47"/>
      <c r="GTE305" s="47"/>
      <c r="GTF305" s="47"/>
      <c r="GTG305" s="47"/>
      <c r="GTH305" s="47"/>
      <c r="GTI305" s="47"/>
      <c r="GTJ305" s="47"/>
      <c r="GTK305" s="47"/>
      <c r="GTL305" s="47"/>
      <c r="GTM305" s="47"/>
      <c r="GTN305" s="47"/>
      <c r="GTO305" s="47"/>
      <c r="GTP305" s="47"/>
      <c r="GTQ305" s="47"/>
      <c r="GTR305" s="47"/>
      <c r="GTS305" s="47"/>
      <c r="GTT305" s="47"/>
      <c r="GTU305" s="47"/>
      <c r="GTV305" s="47"/>
      <c r="GTW305" s="47"/>
      <c r="GTX305" s="47"/>
      <c r="GTY305" s="47"/>
      <c r="GTZ305" s="47"/>
      <c r="GUA305" s="47"/>
      <c r="GUB305" s="47"/>
      <c r="GUC305" s="47"/>
      <c r="GUD305" s="47"/>
      <c r="GUE305" s="47"/>
      <c r="GUF305" s="47"/>
      <c r="GUG305" s="47"/>
      <c r="GUH305" s="47"/>
      <c r="GUI305" s="47"/>
      <c r="GUJ305" s="47"/>
      <c r="GUK305" s="47"/>
      <c r="GUL305" s="47"/>
      <c r="GUM305" s="47"/>
      <c r="GUN305" s="47"/>
      <c r="GUO305" s="47"/>
      <c r="GUP305" s="47"/>
      <c r="GUQ305" s="47"/>
      <c r="GUR305" s="47"/>
      <c r="GUS305" s="47"/>
      <c r="GUT305" s="47"/>
      <c r="GUU305" s="47"/>
      <c r="GUV305" s="47"/>
      <c r="GUW305" s="47"/>
      <c r="GUX305" s="47"/>
      <c r="GUY305" s="47"/>
      <c r="GUZ305" s="47"/>
      <c r="GVA305" s="47"/>
      <c r="GVB305" s="47"/>
      <c r="GVC305" s="47"/>
      <c r="GVD305" s="47"/>
      <c r="GVE305" s="47"/>
      <c r="GVF305" s="47"/>
      <c r="GVG305" s="47"/>
      <c r="GVH305" s="47"/>
      <c r="GVI305" s="47"/>
      <c r="GVJ305" s="47"/>
      <c r="GVK305" s="47"/>
      <c r="GVL305" s="47"/>
      <c r="GVM305" s="47"/>
      <c r="GVN305" s="47"/>
      <c r="GVO305" s="47"/>
      <c r="GVP305" s="47"/>
      <c r="GVQ305" s="47"/>
      <c r="GVR305" s="47"/>
      <c r="GVS305" s="47"/>
      <c r="GVT305" s="47"/>
      <c r="GVU305" s="47"/>
      <c r="GVV305" s="47"/>
      <c r="GVW305" s="47"/>
      <c r="GVX305" s="47"/>
      <c r="GVY305" s="47"/>
      <c r="GVZ305" s="47"/>
      <c r="GWA305" s="47"/>
      <c r="GWB305" s="47"/>
      <c r="GWC305" s="47"/>
      <c r="GWD305" s="47"/>
      <c r="GWE305" s="47"/>
      <c r="GWF305" s="47"/>
      <c r="GWG305" s="47"/>
      <c r="GWH305" s="47"/>
      <c r="GWI305" s="47"/>
      <c r="GWJ305" s="47"/>
      <c r="GWK305" s="47"/>
      <c r="GWL305" s="47"/>
      <c r="GWM305" s="47"/>
      <c r="GWN305" s="47"/>
      <c r="GWO305" s="47"/>
      <c r="GWP305" s="47"/>
      <c r="GWQ305" s="47"/>
      <c r="GWR305" s="47"/>
      <c r="GWS305" s="47"/>
      <c r="GWT305" s="47"/>
      <c r="GWU305" s="47"/>
      <c r="GWV305" s="47"/>
      <c r="GWW305" s="47"/>
      <c r="GWX305" s="47"/>
      <c r="GWY305" s="47"/>
      <c r="GWZ305" s="47"/>
      <c r="GXA305" s="47"/>
      <c r="GXB305" s="47"/>
      <c r="GXC305" s="47"/>
      <c r="GXD305" s="47"/>
      <c r="GXE305" s="47"/>
      <c r="GXF305" s="47"/>
      <c r="GXG305" s="47"/>
      <c r="GXH305" s="47"/>
      <c r="GXI305" s="47"/>
      <c r="GXJ305" s="47"/>
      <c r="GXK305" s="47"/>
      <c r="GXL305" s="47"/>
      <c r="GXM305" s="47"/>
      <c r="GXN305" s="47"/>
      <c r="GXO305" s="47"/>
      <c r="GXP305" s="47"/>
      <c r="GXQ305" s="47"/>
      <c r="GXR305" s="47"/>
      <c r="GXS305" s="47"/>
      <c r="GXT305" s="47"/>
      <c r="GXU305" s="47"/>
      <c r="GXV305" s="47"/>
      <c r="GXW305" s="47"/>
      <c r="GXX305" s="47"/>
      <c r="GXY305" s="47"/>
      <c r="GXZ305" s="47"/>
      <c r="GYA305" s="47"/>
      <c r="GYB305" s="47"/>
      <c r="GYC305" s="47"/>
      <c r="GYD305" s="47"/>
      <c r="GYE305" s="47"/>
      <c r="GYF305" s="47"/>
      <c r="GYG305" s="47"/>
      <c r="GYH305" s="47"/>
      <c r="GYI305" s="47"/>
      <c r="GYJ305" s="47"/>
      <c r="GYK305" s="47"/>
      <c r="GYL305" s="47"/>
      <c r="GYM305" s="47"/>
      <c r="GYN305" s="47"/>
      <c r="GYO305" s="47"/>
      <c r="GYP305" s="47"/>
      <c r="GYQ305" s="47"/>
      <c r="GYR305" s="47"/>
      <c r="GYS305" s="47"/>
      <c r="GYT305" s="47"/>
      <c r="GYU305" s="47"/>
      <c r="GYV305" s="47"/>
      <c r="GYW305" s="47"/>
      <c r="GYX305" s="47"/>
      <c r="GYY305" s="47"/>
      <c r="GYZ305" s="47"/>
      <c r="GZA305" s="47"/>
      <c r="GZB305" s="47"/>
      <c r="GZC305" s="47"/>
      <c r="GZD305" s="47"/>
      <c r="GZE305" s="47"/>
      <c r="GZF305" s="47"/>
      <c r="GZG305" s="47"/>
      <c r="GZH305" s="47"/>
      <c r="GZI305" s="47"/>
      <c r="GZJ305" s="47"/>
      <c r="GZK305" s="47"/>
      <c r="GZL305" s="47"/>
      <c r="GZM305" s="47"/>
      <c r="GZN305" s="47"/>
      <c r="GZO305" s="47"/>
      <c r="GZP305" s="47"/>
      <c r="GZQ305" s="47"/>
      <c r="GZR305" s="47"/>
      <c r="GZS305" s="47"/>
      <c r="GZT305" s="47"/>
      <c r="GZU305" s="47"/>
      <c r="GZV305" s="47"/>
      <c r="GZW305" s="47"/>
      <c r="GZX305" s="47"/>
      <c r="GZY305" s="47"/>
      <c r="GZZ305" s="47"/>
      <c r="HAA305" s="47"/>
      <c r="HAB305" s="47"/>
      <c r="HAC305" s="47"/>
      <c r="HAD305" s="47"/>
      <c r="HAE305" s="47"/>
      <c r="HAF305" s="47"/>
      <c r="HAG305" s="47"/>
      <c r="HAH305" s="47"/>
      <c r="HAI305" s="47"/>
      <c r="HAJ305" s="47"/>
      <c r="HAK305" s="47"/>
      <c r="HAL305" s="47"/>
      <c r="HAM305" s="47"/>
      <c r="HAN305" s="47"/>
      <c r="HAO305" s="47"/>
      <c r="HAP305" s="47"/>
      <c r="HAQ305" s="47"/>
      <c r="HAR305" s="47"/>
      <c r="HAS305" s="47"/>
      <c r="HAT305" s="47"/>
      <c r="HAU305" s="47"/>
      <c r="HAV305" s="47"/>
      <c r="HAW305" s="47"/>
      <c r="HAX305" s="47"/>
      <c r="HAY305" s="47"/>
      <c r="HAZ305" s="47"/>
      <c r="HBA305" s="47"/>
      <c r="HBB305" s="47"/>
      <c r="HBC305" s="47"/>
      <c r="HBD305" s="47"/>
      <c r="HBE305" s="47"/>
      <c r="HBF305" s="47"/>
      <c r="HBG305" s="47"/>
      <c r="HBH305" s="47"/>
      <c r="HBI305" s="47"/>
      <c r="HBJ305" s="47"/>
      <c r="HBK305" s="47"/>
      <c r="HBL305" s="47"/>
      <c r="HBM305" s="47"/>
      <c r="HBN305" s="47"/>
      <c r="HBO305" s="47"/>
      <c r="HBP305" s="47"/>
      <c r="HBQ305" s="47"/>
      <c r="HBR305" s="47"/>
      <c r="HBS305" s="47"/>
      <c r="HBT305" s="47"/>
      <c r="HBU305" s="47"/>
      <c r="HBV305" s="47"/>
      <c r="HBW305" s="47"/>
      <c r="HBX305" s="47"/>
      <c r="HBY305" s="47"/>
      <c r="HBZ305" s="47"/>
      <c r="HCA305" s="47"/>
      <c r="HCB305" s="47"/>
      <c r="HCC305" s="47"/>
      <c r="HCD305" s="47"/>
      <c r="HCE305" s="47"/>
      <c r="HCF305" s="47"/>
      <c r="HCG305" s="47"/>
      <c r="HCH305" s="47"/>
      <c r="HCI305" s="47"/>
      <c r="HCJ305" s="47"/>
      <c r="HCK305" s="47"/>
      <c r="HCL305" s="47"/>
      <c r="HCM305" s="47"/>
      <c r="HCN305" s="47"/>
      <c r="HCO305" s="47"/>
      <c r="HCP305" s="47"/>
      <c r="HCQ305" s="47"/>
      <c r="HCR305" s="47"/>
      <c r="HCS305" s="47"/>
      <c r="HCT305" s="47"/>
      <c r="HCU305" s="47"/>
      <c r="HCV305" s="47"/>
      <c r="HCW305" s="47"/>
      <c r="HCX305" s="47"/>
      <c r="HCY305" s="47"/>
      <c r="HCZ305" s="47"/>
      <c r="HDA305" s="47"/>
      <c r="HDB305" s="47"/>
      <c r="HDC305" s="47"/>
      <c r="HDD305" s="47"/>
      <c r="HDE305" s="47"/>
      <c r="HDF305" s="47"/>
      <c r="HDG305" s="47"/>
      <c r="HDH305" s="47"/>
      <c r="HDI305" s="47"/>
      <c r="HDJ305" s="47"/>
      <c r="HDK305" s="47"/>
      <c r="HDL305" s="47"/>
      <c r="HDM305" s="47"/>
      <c r="HDN305" s="47"/>
      <c r="HDO305" s="47"/>
      <c r="HDP305" s="47"/>
      <c r="HDQ305" s="47"/>
      <c r="HDR305" s="47"/>
      <c r="HDS305" s="47"/>
      <c r="HDT305" s="47"/>
      <c r="HDU305" s="47"/>
      <c r="HDV305" s="47"/>
      <c r="HDW305" s="47"/>
      <c r="HDX305" s="47"/>
      <c r="HDY305" s="47"/>
      <c r="HDZ305" s="47"/>
      <c r="HEA305" s="47"/>
      <c r="HEB305" s="47"/>
      <c r="HEC305" s="47"/>
      <c r="HED305" s="47"/>
      <c r="HEE305" s="47"/>
      <c r="HEF305" s="47"/>
      <c r="HEG305" s="47"/>
      <c r="HEH305" s="47"/>
      <c r="HEI305" s="47"/>
      <c r="HEJ305" s="47"/>
      <c r="HEK305" s="47"/>
      <c r="HEL305" s="47"/>
      <c r="HEM305" s="47"/>
      <c r="HEN305" s="47"/>
      <c r="HEO305" s="47"/>
      <c r="HEP305" s="47"/>
      <c r="HEQ305" s="47"/>
      <c r="HER305" s="47"/>
      <c r="HES305" s="47"/>
      <c r="HET305" s="47"/>
      <c r="HEU305" s="47"/>
      <c r="HEV305" s="47"/>
      <c r="HEW305" s="47"/>
      <c r="HEX305" s="47"/>
      <c r="HEY305" s="47"/>
      <c r="HEZ305" s="47"/>
      <c r="HFA305" s="47"/>
      <c r="HFB305" s="47"/>
      <c r="HFC305" s="47"/>
      <c r="HFD305" s="47"/>
      <c r="HFE305" s="47"/>
      <c r="HFF305" s="47"/>
      <c r="HFG305" s="47"/>
      <c r="HFH305" s="47"/>
      <c r="HFI305" s="47"/>
      <c r="HFJ305" s="47"/>
      <c r="HFK305" s="47"/>
      <c r="HFL305" s="47"/>
      <c r="HFM305" s="47"/>
      <c r="HFN305" s="47"/>
      <c r="HFO305" s="47"/>
      <c r="HFP305" s="47"/>
      <c r="HFQ305" s="47"/>
      <c r="HFR305" s="47"/>
      <c r="HFS305" s="47"/>
      <c r="HFT305" s="47"/>
      <c r="HFU305" s="47"/>
      <c r="HFV305" s="47"/>
      <c r="HFW305" s="47"/>
      <c r="HFX305" s="47"/>
      <c r="HFY305" s="47"/>
      <c r="HFZ305" s="47"/>
      <c r="HGA305" s="47"/>
      <c r="HGB305" s="47"/>
      <c r="HGC305" s="47"/>
      <c r="HGD305" s="47"/>
      <c r="HGE305" s="47"/>
      <c r="HGF305" s="47"/>
      <c r="HGG305" s="47"/>
      <c r="HGH305" s="47"/>
      <c r="HGI305" s="47"/>
      <c r="HGJ305" s="47"/>
      <c r="HGK305" s="47"/>
      <c r="HGL305" s="47"/>
      <c r="HGM305" s="47"/>
      <c r="HGN305" s="47"/>
      <c r="HGO305" s="47"/>
      <c r="HGP305" s="47"/>
      <c r="HGQ305" s="47"/>
      <c r="HGR305" s="47"/>
      <c r="HGS305" s="47"/>
      <c r="HGT305" s="47"/>
      <c r="HGU305" s="47"/>
      <c r="HGV305" s="47"/>
      <c r="HGW305" s="47"/>
      <c r="HGX305" s="47"/>
      <c r="HGY305" s="47"/>
      <c r="HGZ305" s="47"/>
      <c r="HHA305" s="47"/>
      <c r="HHB305" s="47"/>
      <c r="HHC305" s="47"/>
      <c r="HHD305" s="47"/>
      <c r="HHE305" s="47"/>
      <c r="HHF305" s="47"/>
      <c r="HHG305" s="47"/>
      <c r="HHH305" s="47"/>
      <c r="HHI305" s="47"/>
      <c r="HHJ305" s="47"/>
      <c r="HHK305" s="47"/>
      <c r="HHL305" s="47"/>
      <c r="HHM305" s="47"/>
      <c r="HHN305" s="47"/>
      <c r="HHO305" s="47"/>
      <c r="HHP305" s="47"/>
      <c r="HHQ305" s="47"/>
      <c r="HHR305" s="47"/>
      <c r="HHS305" s="47"/>
      <c r="HHT305" s="47"/>
      <c r="HHU305" s="47"/>
      <c r="HHV305" s="47"/>
      <c r="HHW305" s="47"/>
      <c r="HHX305" s="47"/>
      <c r="HHY305" s="47"/>
      <c r="HHZ305" s="47"/>
      <c r="HIA305" s="47"/>
      <c r="HIB305" s="47"/>
      <c r="HIC305" s="47"/>
      <c r="HID305" s="47"/>
      <c r="HIE305" s="47"/>
      <c r="HIF305" s="47"/>
      <c r="HIG305" s="47"/>
      <c r="HIH305" s="47"/>
      <c r="HII305" s="47"/>
      <c r="HIJ305" s="47"/>
      <c r="HIK305" s="47"/>
      <c r="HIL305" s="47"/>
      <c r="HIM305" s="47"/>
      <c r="HIN305" s="47"/>
      <c r="HIO305" s="47"/>
      <c r="HIP305" s="47"/>
      <c r="HIQ305" s="47"/>
      <c r="HIR305" s="47"/>
      <c r="HIS305" s="47"/>
      <c r="HIT305" s="47"/>
      <c r="HIU305" s="47"/>
      <c r="HIV305" s="47"/>
      <c r="HIW305" s="47"/>
      <c r="HIX305" s="47"/>
      <c r="HIY305" s="47"/>
      <c r="HIZ305" s="47"/>
      <c r="HJA305" s="47"/>
      <c r="HJB305" s="47"/>
      <c r="HJC305" s="47"/>
      <c r="HJD305" s="47"/>
      <c r="HJE305" s="47"/>
      <c r="HJF305" s="47"/>
      <c r="HJG305" s="47"/>
      <c r="HJH305" s="47"/>
      <c r="HJI305" s="47"/>
      <c r="HJJ305" s="47"/>
      <c r="HJK305" s="47"/>
      <c r="HJL305" s="47"/>
      <c r="HJM305" s="47"/>
      <c r="HJN305" s="47"/>
      <c r="HJO305" s="47"/>
      <c r="HJP305" s="47"/>
      <c r="HJQ305" s="47"/>
      <c r="HJR305" s="47"/>
      <c r="HJS305" s="47"/>
      <c r="HJT305" s="47"/>
      <c r="HJU305" s="47"/>
      <c r="HJV305" s="47"/>
      <c r="HJW305" s="47"/>
      <c r="HJX305" s="47"/>
      <c r="HJY305" s="47"/>
      <c r="HJZ305" s="47"/>
      <c r="HKA305" s="47"/>
      <c r="HKB305" s="47"/>
      <c r="HKC305" s="47"/>
      <c r="HKD305" s="47"/>
      <c r="HKE305" s="47"/>
      <c r="HKF305" s="47"/>
      <c r="HKG305" s="47"/>
      <c r="HKH305" s="47"/>
      <c r="HKI305" s="47"/>
      <c r="HKJ305" s="47"/>
      <c r="HKK305" s="47"/>
      <c r="HKL305" s="47"/>
      <c r="HKM305" s="47"/>
      <c r="HKN305" s="47"/>
      <c r="HKO305" s="47"/>
      <c r="HKP305" s="47"/>
      <c r="HKQ305" s="47"/>
      <c r="HKR305" s="47"/>
      <c r="HKS305" s="47"/>
      <c r="HKT305" s="47"/>
      <c r="HKU305" s="47"/>
      <c r="HKV305" s="47"/>
      <c r="HKW305" s="47"/>
      <c r="HKX305" s="47"/>
      <c r="HKY305" s="47"/>
      <c r="HKZ305" s="47"/>
      <c r="HLA305" s="47"/>
      <c r="HLB305" s="47"/>
      <c r="HLC305" s="47"/>
      <c r="HLD305" s="47"/>
      <c r="HLE305" s="47"/>
      <c r="HLF305" s="47"/>
      <c r="HLG305" s="47"/>
      <c r="HLH305" s="47"/>
      <c r="HLI305" s="47"/>
      <c r="HLJ305" s="47"/>
      <c r="HLK305" s="47"/>
      <c r="HLL305" s="47"/>
      <c r="HLM305" s="47"/>
      <c r="HLN305" s="47"/>
      <c r="HLO305" s="47"/>
      <c r="HLP305" s="47"/>
      <c r="HLQ305" s="47"/>
      <c r="HLR305" s="47"/>
      <c r="HLS305" s="47"/>
      <c r="HLT305" s="47"/>
      <c r="HLU305" s="47"/>
      <c r="HLV305" s="47"/>
      <c r="HLW305" s="47"/>
      <c r="HLX305" s="47"/>
      <c r="HLY305" s="47"/>
      <c r="HLZ305" s="47"/>
      <c r="HMA305" s="47"/>
      <c r="HMB305" s="47"/>
      <c r="HMC305" s="47"/>
      <c r="HMD305" s="47"/>
      <c r="HME305" s="47"/>
      <c r="HMF305" s="47"/>
      <c r="HMG305" s="47"/>
      <c r="HMH305" s="47"/>
      <c r="HMI305" s="47"/>
      <c r="HMJ305" s="47"/>
      <c r="HMK305" s="47"/>
      <c r="HML305" s="47"/>
      <c r="HMM305" s="47"/>
      <c r="HMN305" s="47"/>
      <c r="HMO305" s="47"/>
      <c r="HMP305" s="47"/>
      <c r="HMQ305" s="47"/>
      <c r="HMR305" s="47"/>
      <c r="HMS305" s="47"/>
      <c r="HMT305" s="47"/>
      <c r="HMU305" s="47"/>
      <c r="HMV305" s="47"/>
      <c r="HMW305" s="47"/>
      <c r="HMX305" s="47"/>
      <c r="HMY305" s="47"/>
      <c r="HMZ305" s="47"/>
      <c r="HNA305" s="47"/>
      <c r="HNB305" s="47"/>
      <c r="HNC305" s="47"/>
      <c r="HND305" s="47"/>
      <c r="HNE305" s="47"/>
      <c r="HNF305" s="47"/>
      <c r="HNG305" s="47"/>
      <c r="HNH305" s="47"/>
      <c r="HNI305" s="47"/>
      <c r="HNJ305" s="47"/>
      <c r="HNK305" s="47"/>
      <c r="HNL305" s="47"/>
      <c r="HNM305" s="47"/>
      <c r="HNN305" s="47"/>
      <c r="HNO305" s="47"/>
      <c r="HNP305" s="47"/>
      <c r="HNQ305" s="47"/>
      <c r="HNR305" s="47"/>
      <c r="HNS305" s="47"/>
      <c r="HNT305" s="47"/>
      <c r="HNU305" s="47"/>
      <c r="HNV305" s="47"/>
      <c r="HNW305" s="47"/>
      <c r="HNX305" s="47"/>
      <c r="HNY305" s="47"/>
      <c r="HNZ305" s="47"/>
      <c r="HOA305" s="47"/>
      <c r="HOB305" s="47"/>
      <c r="HOC305" s="47"/>
      <c r="HOD305" s="47"/>
      <c r="HOE305" s="47"/>
      <c r="HOF305" s="47"/>
      <c r="HOG305" s="47"/>
      <c r="HOH305" s="47"/>
      <c r="HOI305" s="47"/>
      <c r="HOJ305" s="47"/>
      <c r="HOK305" s="47"/>
      <c r="HOL305" s="47"/>
      <c r="HOM305" s="47"/>
      <c r="HON305" s="47"/>
      <c r="HOO305" s="47"/>
      <c r="HOP305" s="47"/>
      <c r="HOQ305" s="47"/>
      <c r="HOR305" s="47"/>
      <c r="HOS305" s="47"/>
      <c r="HOT305" s="47"/>
      <c r="HOU305" s="47"/>
      <c r="HOV305" s="47"/>
      <c r="HOW305" s="47"/>
      <c r="HOX305" s="47"/>
      <c r="HOY305" s="47"/>
      <c r="HOZ305" s="47"/>
      <c r="HPA305" s="47"/>
      <c r="HPB305" s="47"/>
      <c r="HPC305" s="47"/>
      <c r="HPD305" s="47"/>
      <c r="HPE305" s="47"/>
      <c r="HPF305" s="47"/>
      <c r="HPG305" s="47"/>
      <c r="HPH305" s="47"/>
      <c r="HPI305" s="47"/>
      <c r="HPJ305" s="47"/>
      <c r="HPK305" s="47"/>
      <c r="HPL305" s="47"/>
      <c r="HPM305" s="47"/>
      <c r="HPN305" s="47"/>
      <c r="HPO305" s="47"/>
      <c r="HPP305" s="47"/>
      <c r="HPQ305" s="47"/>
      <c r="HPR305" s="47"/>
      <c r="HPS305" s="47"/>
      <c r="HPT305" s="47"/>
      <c r="HPU305" s="47"/>
      <c r="HPV305" s="47"/>
      <c r="HPW305" s="47"/>
      <c r="HPX305" s="47"/>
      <c r="HPY305" s="47"/>
      <c r="HPZ305" s="47"/>
      <c r="HQA305" s="47"/>
      <c r="HQB305" s="47"/>
      <c r="HQC305" s="47"/>
      <c r="HQD305" s="47"/>
      <c r="HQE305" s="47"/>
      <c r="HQF305" s="47"/>
      <c r="HQG305" s="47"/>
      <c r="HQH305" s="47"/>
      <c r="HQI305" s="47"/>
      <c r="HQJ305" s="47"/>
      <c r="HQK305" s="47"/>
      <c r="HQL305" s="47"/>
      <c r="HQM305" s="47"/>
      <c r="HQN305" s="47"/>
      <c r="HQO305" s="47"/>
      <c r="HQP305" s="47"/>
      <c r="HQQ305" s="47"/>
      <c r="HQR305" s="47"/>
      <c r="HQS305" s="47"/>
      <c r="HQT305" s="47"/>
      <c r="HQU305" s="47"/>
      <c r="HQV305" s="47"/>
      <c r="HQW305" s="47"/>
      <c r="HQX305" s="47"/>
      <c r="HQY305" s="47"/>
      <c r="HQZ305" s="47"/>
      <c r="HRA305" s="47"/>
      <c r="HRB305" s="47"/>
      <c r="HRC305" s="47"/>
      <c r="HRD305" s="47"/>
      <c r="HRE305" s="47"/>
      <c r="HRF305" s="47"/>
      <c r="HRG305" s="47"/>
      <c r="HRH305" s="47"/>
      <c r="HRI305" s="47"/>
      <c r="HRJ305" s="47"/>
      <c r="HRK305" s="47"/>
      <c r="HRL305" s="47"/>
      <c r="HRM305" s="47"/>
      <c r="HRN305" s="47"/>
      <c r="HRO305" s="47"/>
      <c r="HRP305" s="47"/>
      <c r="HRQ305" s="47"/>
      <c r="HRR305" s="47"/>
      <c r="HRS305" s="47"/>
      <c r="HRT305" s="47"/>
      <c r="HRU305" s="47"/>
      <c r="HRV305" s="47"/>
      <c r="HRW305" s="47"/>
      <c r="HRX305" s="47"/>
      <c r="HRY305" s="47"/>
      <c r="HRZ305" s="47"/>
      <c r="HSA305" s="47"/>
      <c r="HSB305" s="47"/>
      <c r="HSC305" s="47"/>
      <c r="HSD305" s="47"/>
      <c r="HSE305" s="47"/>
      <c r="HSF305" s="47"/>
      <c r="HSG305" s="47"/>
      <c r="HSH305" s="47"/>
      <c r="HSI305" s="47"/>
      <c r="HSJ305" s="47"/>
      <c r="HSK305" s="47"/>
      <c r="HSL305" s="47"/>
      <c r="HSM305" s="47"/>
      <c r="HSN305" s="47"/>
      <c r="HSO305" s="47"/>
      <c r="HSP305" s="47"/>
      <c r="HSQ305" s="47"/>
      <c r="HSR305" s="47"/>
      <c r="HSS305" s="47"/>
      <c r="HST305" s="47"/>
      <c r="HSU305" s="47"/>
      <c r="HSV305" s="47"/>
      <c r="HSW305" s="47"/>
      <c r="HSX305" s="47"/>
      <c r="HSY305" s="47"/>
      <c r="HSZ305" s="47"/>
      <c r="HTA305" s="47"/>
      <c r="HTB305" s="47"/>
      <c r="HTC305" s="47"/>
      <c r="HTD305" s="47"/>
      <c r="HTE305" s="47"/>
      <c r="HTF305" s="47"/>
      <c r="HTG305" s="47"/>
      <c r="HTH305" s="47"/>
      <c r="HTI305" s="47"/>
      <c r="HTJ305" s="47"/>
      <c r="HTK305" s="47"/>
      <c r="HTL305" s="47"/>
      <c r="HTM305" s="47"/>
      <c r="HTN305" s="47"/>
      <c r="HTO305" s="47"/>
      <c r="HTP305" s="47"/>
      <c r="HTQ305" s="47"/>
      <c r="HTR305" s="47"/>
      <c r="HTS305" s="47"/>
      <c r="HTT305" s="47"/>
      <c r="HTU305" s="47"/>
      <c r="HTV305" s="47"/>
      <c r="HTW305" s="47"/>
      <c r="HTX305" s="47"/>
      <c r="HTY305" s="47"/>
      <c r="HTZ305" s="47"/>
      <c r="HUA305" s="47"/>
      <c r="HUB305" s="47"/>
      <c r="HUC305" s="47"/>
      <c r="HUD305" s="47"/>
      <c r="HUE305" s="47"/>
      <c r="HUF305" s="47"/>
      <c r="HUG305" s="47"/>
      <c r="HUH305" s="47"/>
      <c r="HUI305" s="47"/>
      <c r="HUJ305" s="47"/>
      <c r="HUK305" s="47"/>
      <c r="HUL305" s="47"/>
      <c r="HUM305" s="47"/>
      <c r="HUN305" s="47"/>
      <c r="HUO305" s="47"/>
      <c r="HUP305" s="47"/>
      <c r="HUQ305" s="47"/>
      <c r="HUR305" s="47"/>
      <c r="HUS305" s="47"/>
      <c r="HUT305" s="47"/>
      <c r="HUU305" s="47"/>
      <c r="HUV305" s="47"/>
      <c r="HUW305" s="47"/>
      <c r="HUX305" s="47"/>
      <c r="HUY305" s="47"/>
      <c r="HUZ305" s="47"/>
      <c r="HVA305" s="47"/>
      <c r="HVB305" s="47"/>
      <c r="HVC305" s="47"/>
      <c r="HVD305" s="47"/>
      <c r="HVE305" s="47"/>
      <c r="HVF305" s="47"/>
      <c r="HVG305" s="47"/>
      <c r="HVH305" s="47"/>
      <c r="HVI305" s="47"/>
      <c r="HVJ305" s="47"/>
      <c r="HVK305" s="47"/>
      <c r="HVL305" s="47"/>
      <c r="HVM305" s="47"/>
      <c r="HVN305" s="47"/>
      <c r="HVO305" s="47"/>
      <c r="HVP305" s="47"/>
      <c r="HVQ305" s="47"/>
      <c r="HVR305" s="47"/>
      <c r="HVS305" s="47"/>
      <c r="HVT305" s="47"/>
      <c r="HVU305" s="47"/>
      <c r="HVV305" s="47"/>
      <c r="HVW305" s="47"/>
      <c r="HVX305" s="47"/>
      <c r="HVY305" s="47"/>
      <c r="HVZ305" s="47"/>
      <c r="HWA305" s="47"/>
      <c r="HWB305" s="47"/>
      <c r="HWC305" s="47"/>
      <c r="HWD305" s="47"/>
      <c r="HWE305" s="47"/>
      <c r="HWF305" s="47"/>
      <c r="HWG305" s="47"/>
      <c r="HWH305" s="47"/>
      <c r="HWI305" s="47"/>
      <c r="HWJ305" s="47"/>
      <c r="HWK305" s="47"/>
      <c r="HWL305" s="47"/>
      <c r="HWM305" s="47"/>
      <c r="HWN305" s="47"/>
      <c r="HWO305" s="47"/>
      <c r="HWP305" s="47"/>
      <c r="HWQ305" s="47"/>
      <c r="HWR305" s="47"/>
      <c r="HWS305" s="47"/>
      <c r="HWT305" s="47"/>
      <c r="HWU305" s="47"/>
      <c r="HWV305" s="47"/>
      <c r="HWW305" s="47"/>
      <c r="HWX305" s="47"/>
      <c r="HWY305" s="47"/>
      <c r="HWZ305" s="47"/>
      <c r="HXA305" s="47"/>
      <c r="HXB305" s="47"/>
      <c r="HXC305" s="47"/>
      <c r="HXD305" s="47"/>
      <c r="HXE305" s="47"/>
      <c r="HXF305" s="47"/>
      <c r="HXG305" s="47"/>
      <c r="HXH305" s="47"/>
      <c r="HXI305" s="47"/>
      <c r="HXJ305" s="47"/>
      <c r="HXK305" s="47"/>
      <c r="HXL305" s="47"/>
      <c r="HXM305" s="47"/>
      <c r="HXN305" s="47"/>
      <c r="HXO305" s="47"/>
      <c r="HXP305" s="47"/>
      <c r="HXQ305" s="47"/>
      <c r="HXR305" s="47"/>
      <c r="HXS305" s="47"/>
      <c r="HXT305" s="47"/>
      <c r="HXU305" s="47"/>
      <c r="HXV305" s="47"/>
      <c r="HXW305" s="47"/>
      <c r="HXX305" s="47"/>
      <c r="HXY305" s="47"/>
      <c r="HXZ305" s="47"/>
      <c r="HYA305" s="47"/>
      <c r="HYB305" s="47"/>
      <c r="HYC305" s="47"/>
      <c r="HYD305" s="47"/>
      <c r="HYE305" s="47"/>
      <c r="HYF305" s="47"/>
      <c r="HYG305" s="47"/>
      <c r="HYH305" s="47"/>
      <c r="HYI305" s="47"/>
      <c r="HYJ305" s="47"/>
      <c r="HYK305" s="47"/>
      <c r="HYL305" s="47"/>
      <c r="HYM305" s="47"/>
      <c r="HYN305" s="47"/>
      <c r="HYO305" s="47"/>
      <c r="HYP305" s="47"/>
      <c r="HYQ305" s="47"/>
      <c r="HYR305" s="47"/>
      <c r="HYS305" s="47"/>
      <c r="HYT305" s="47"/>
      <c r="HYU305" s="47"/>
      <c r="HYV305" s="47"/>
      <c r="HYW305" s="47"/>
      <c r="HYX305" s="47"/>
      <c r="HYY305" s="47"/>
      <c r="HYZ305" s="47"/>
      <c r="HZA305" s="47"/>
      <c r="HZB305" s="47"/>
      <c r="HZC305" s="47"/>
      <c r="HZD305" s="47"/>
      <c r="HZE305" s="47"/>
      <c r="HZF305" s="47"/>
      <c r="HZG305" s="47"/>
      <c r="HZH305" s="47"/>
      <c r="HZI305" s="47"/>
      <c r="HZJ305" s="47"/>
      <c r="HZK305" s="47"/>
      <c r="HZL305" s="47"/>
      <c r="HZM305" s="47"/>
      <c r="HZN305" s="47"/>
      <c r="HZO305" s="47"/>
      <c r="HZP305" s="47"/>
      <c r="HZQ305" s="47"/>
      <c r="HZR305" s="47"/>
      <c r="HZS305" s="47"/>
      <c r="HZT305" s="47"/>
      <c r="HZU305" s="47"/>
      <c r="HZV305" s="47"/>
      <c r="HZW305" s="47"/>
      <c r="HZX305" s="47"/>
      <c r="HZY305" s="47"/>
      <c r="HZZ305" s="47"/>
      <c r="IAA305" s="47"/>
      <c r="IAB305" s="47"/>
      <c r="IAC305" s="47"/>
      <c r="IAD305" s="47"/>
      <c r="IAE305" s="47"/>
      <c r="IAF305" s="47"/>
      <c r="IAG305" s="47"/>
      <c r="IAH305" s="47"/>
      <c r="IAI305" s="47"/>
      <c r="IAJ305" s="47"/>
      <c r="IAK305" s="47"/>
      <c r="IAL305" s="47"/>
      <c r="IAM305" s="47"/>
      <c r="IAN305" s="47"/>
      <c r="IAO305" s="47"/>
      <c r="IAP305" s="47"/>
      <c r="IAQ305" s="47"/>
      <c r="IAR305" s="47"/>
      <c r="IAS305" s="47"/>
      <c r="IAT305" s="47"/>
      <c r="IAU305" s="47"/>
      <c r="IAV305" s="47"/>
      <c r="IAW305" s="47"/>
      <c r="IAX305" s="47"/>
      <c r="IAY305" s="47"/>
      <c r="IAZ305" s="47"/>
      <c r="IBA305" s="47"/>
      <c r="IBB305" s="47"/>
      <c r="IBC305" s="47"/>
      <c r="IBD305" s="47"/>
      <c r="IBE305" s="47"/>
      <c r="IBF305" s="47"/>
      <c r="IBG305" s="47"/>
      <c r="IBH305" s="47"/>
      <c r="IBI305" s="47"/>
      <c r="IBJ305" s="47"/>
      <c r="IBK305" s="47"/>
      <c r="IBL305" s="47"/>
      <c r="IBM305" s="47"/>
      <c r="IBN305" s="47"/>
      <c r="IBO305" s="47"/>
      <c r="IBP305" s="47"/>
      <c r="IBQ305" s="47"/>
      <c r="IBR305" s="47"/>
      <c r="IBS305" s="47"/>
      <c r="IBT305" s="47"/>
      <c r="IBU305" s="47"/>
      <c r="IBV305" s="47"/>
      <c r="IBW305" s="47"/>
      <c r="IBX305" s="47"/>
      <c r="IBY305" s="47"/>
      <c r="IBZ305" s="47"/>
      <c r="ICA305" s="47"/>
      <c r="ICB305" s="47"/>
      <c r="ICC305" s="47"/>
      <c r="ICD305" s="47"/>
      <c r="ICE305" s="47"/>
      <c r="ICF305" s="47"/>
      <c r="ICG305" s="47"/>
      <c r="ICH305" s="47"/>
      <c r="ICI305" s="47"/>
      <c r="ICJ305" s="47"/>
      <c r="ICK305" s="47"/>
      <c r="ICL305" s="47"/>
      <c r="ICM305" s="47"/>
      <c r="ICN305" s="47"/>
      <c r="ICO305" s="47"/>
      <c r="ICP305" s="47"/>
      <c r="ICQ305" s="47"/>
      <c r="ICR305" s="47"/>
      <c r="ICS305" s="47"/>
      <c r="ICT305" s="47"/>
      <c r="ICU305" s="47"/>
      <c r="ICV305" s="47"/>
      <c r="ICW305" s="47"/>
      <c r="ICX305" s="47"/>
      <c r="ICY305" s="47"/>
      <c r="ICZ305" s="47"/>
      <c r="IDA305" s="47"/>
      <c r="IDB305" s="47"/>
      <c r="IDC305" s="47"/>
      <c r="IDD305" s="47"/>
      <c r="IDE305" s="47"/>
      <c r="IDF305" s="47"/>
      <c r="IDG305" s="47"/>
      <c r="IDH305" s="47"/>
      <c r="IDI305" s="47"/>
      <c r="IDJ305" s="47"/>
      <c r="IDK305" s="47"/>
      <c r="IDL305" s="47"/>
      <c r="IDM305" s="47"/>
      <c r="IDN305" s="47"/>
      <c r="IDO305" s="47"/>
      <c r="IDP305" s="47"/>
      <c r="IDQ305" s="47"/>
      <c r="IDR305" s="47"/>
      <c r="IDS305" s="47"/>
      <c r="IDT305" s="47"/>
      <c r="IDU305" s="47"/>
      <c r="IDV305" s="47"/>
      <c r="IDW305" s="47"/>
      <c r="IDX305" s="47"/>
      <c r="IDY305" s="47"/>
      <c r="IDZ305" s="47"/>
      <c r="IEA305" s="47"/>
      <c r="IEB305" s="47"/>
      <c r="IEC305" s="47"/>
      <c r="IED305" s="47"/>
      <c r="IEE305" s="47"/>
      <c r="IEF305" s="47"/>
      <c r="IEG305" s="47"/>
      <c r="IEH305" s="47"/>
      <c r="IEI305" s="47"/>
      <c r="IEJ305" s="47"/>
      <c r="IEK305" s="47"/>
      <c r="IEL305" s="47"/>
      <c r="IEM305" s="47"/>
      <c r="IEN305" s="47"/>
      <c r="IEO305" s="47"/>
      <c r="IEP305" s="47"/>
      <c r="IEQ305" s="47"/>
      <c r="IER305" s="47"/>
      <c r="IES305" s="47"/>
      <c r="IET305" s="47"/>
      <c r="IEU305" s="47"/>
      <c r="IEV305" s="47"/>
      <c r="IEW305" s="47"/>
      <c r="IEX305" s="47"/>
      <c r="IEY305" s="47"/>
      <c r="IEZ305" s="47"/>
      <c r="IFA305" s="47"/>
      <c r="IFB305" s="47"/>
      <c r="IFC305" s="47"/>
      <c r="IFD305" s="47"/>
      <c r="IFE305" s="47"/>
      <c r="IFF305" s="47"/>
      <c r="IFG305" s="47"/>
      <c r="IFH305" s="47"/>
      <c r="IFI305" s="47"/>
      <c r="IFJ305" s="47"/>
      <c r="IFK305" s="47"/>
      <c r="IFL305" s="47"/>
      <c r="IFM305" s="47"/>
      <c r="IFN305" s="47"/>
      <c r="IFO305" s="47"/>
      <c r="IFP305" s="47"/>
      <c r="IFQ305" s="47"/>
      <c r="IFR305" s="47"/>
      <c r="IFS305" s="47"/>
      <c r="IFT305" s="47"/>
      <c r="IFU305" s="47"/>
      <c r="IFV305" s="47"/>
      <c r="IFW305" s="47"/>
      <c r="IFX305" s="47"/>
      <c r="IFY305" s="47"/>
      <c r="IFZ305" s="47"/>
      <c r="IGA305" s="47"/>
      <c r="IGB305" s="47"/>
      <c r="IGC305" s="47"/>
      <c r="IGD305" s="47"/>
      <c r="IGE305" s="47"/>
      <c r="IGF305" s="47"/>
      <c r="IGG305" s="47"/>
      <c r="IGH305" s="47"/>
      <c r="IGI305" s="47"/>
      <c r="IGJ305" s="47"/>
      <c r="IGK305" s="47"/>
      <c r="IGL305" s="47"/>
      <c r="IGM305" s="47"/>
      <c r="IGN305" s="47"/>
      <c r="IGO305" s="47"/>
      <c r="IGP305" s="47"/>
      <c r="IGQ305" s="47"/>
      <c r="IGR305" s="47"/>
      <c r="IGS305" s="47"/>
      <c r="IGT305" s="47"/>
      <c r="IGU305" s="47"/>
      <c r="IGV305" s="47"/>
      <c r="IGW305" s="47"/>
      <c r="IGX305" s="47"/>
      <c r="IGY305" s="47"/>
      <c r="IGZ305" s="47"/>
      <c r="IHA305" s="47"/>
      <c r="IHB305" s="47"/>
      <c r="IHC305" s="47"/>
      <c r="IHD305" s="47"/>
      <c r="IHE305" s="47"/>
      <c r="IHF305" s="47"/>
      <c r="IHG305" s="47"/>
      <c r="IHH305" s="47"/>
      <c r="IHI305" s="47"/>
      <c r="IHJ305" s="47"/>
      <c r="IHK305" s="47"/>
      <c r="IHL305" s="47"/>
      <c r="IHM305" s="47"/>
      <c r="IHN305" s="47"/>
      <c r="IHO305" s="47"/>
      <c r="IHP305" s="47"/>
      <c r="IHQ305" s="47"/>
      <c r="IHR305" s="47"/>
      <c r="IHS305" s="47"/>
      <c r="IHT305" s="47"/>
      <c r="IHU305" s="47"/>
      <c r="IHV305" s="47"/>
      <c r="IHW305" s="47"/>
      <c r="IHX305" s="47"/>
      <c r="IHY305" s="47"/>
      <c r="IHZ305" s="47"/>
      <c r="IIA305" s="47"/>
      <c r="IIB305" s="47"/>
      <c r="IIC305" s="47"/>
      <c r="IID305" s="47"/>
      <c r="IIE305" s="47"/>
      <c r="IIF305" s="47"/>
      <c r="IIG305" s="47"/>
      <c r="IIH305" s="47"/>
      <c r="III305" s="47"/>
      <c r="IIJ305" s="47"/>
      <c r="IIK305" s="47"/>
      <c r="IIL305" s="47"/>
      <c r="IIM305" s="47"/>
      <c r="IIN305" s="47"/>
      <c r="IIO305" s="47"/>
      <c r="IIP305" s="47"/>
      <c r="IIQ305" s="47"/>
      <c r="IIR305" s="47"/>
      <c r="IIS305" s="47"/>
      <c r="IIT305" s="47"/>
      <c r="IIU305" s="47"/>
      <c r="IIV305" s="47"/>
      <c r="IIW305" s="47"/>
      <c r="IIX305" s="47"/>
      <c r="IIY305" s="47"/>
      <c r="IIZ305" s="47"/>
      <c r="IJA305" s="47"/>
      <c r="IJB305" s="47"/>
      <c r="IJC305" s="47"/>
      <c r="IJD305" s="47"/>
      <c r="IJE305" s="47"/>
      <c r="IJF305" s="47"/>
      <c r="IJG305" s="47"/>
      <c r="IJH305" s="47"/>
      <c r="IJI305" s="47"/>
      <c r="IJJ305" s="47"/>
      <c r="IJK305" s="47"/>
      <c r="IJL305" s="47"/>
      <c r="IJM305" s="47"/>
      <c r="IJN305" s="47"/>
      <c r="IJO305" s="47"/>
      <c r="IJP305" s="47"/>
      <c r="IJQ305" s="47"/>
      <c r="IJR305" s="47"/>
      <c r="IJS305" s="47"/>
      <c r="IJT305" s="47"/>
      <c r="IJU305" s="47"/>
      <c r="IJV305" s="47"/>
      <c r="IJW305" s="47"/>
      <c r="IJX305" s="47"/>
      <c r="IJY305" s="47"/>
      <c r="IJZ305" s="47"/>
      <c r="IKA305" s="47"/>
      <c r="IKB305" s="47"/>
      <c r="IKC305" s="47"/>
      <c r="IKD305" s="47"/>
      <c r="IKE305" s="47"/>
      <c r="IKF305" s="47"/>
      <c r="IKG305" s="47"/>
      <c r="IKH305" s="47"/>
      <c r="IKI305" s="47"/>
      <c r="IKJ305" s="47"/>
      <c r="IKK305" s="47"/>
      <c r="IKL305" s="47"/>
      <c r="IKM305" s="47"/>
      <c r="IKN305" s="47"/>
      <c r="IKO305" s="47"/>
      <c r="IKP305" s="47"/>
      <c r="IKQ305" s="47"/>
      <c r="IKR305" s="47"/>
      <c r="IKS305" s="47"/>
      <c r="IKT305" s="47"/>
      <c r="IKU305" s="47"/>
      <c r="IKV305" s="47"/>
      <c r="IKW305" s="47"/>
      <c r="IKX305" s="47"/>
      <c r="IKY305" s="47"/>
      <c r="IKZ305" s="47"/>
      <c r="ILA305" s="47"/>
      <c r="ILB305" s="47"/>
      <c r="ILC305" s="47"/>
      <c r="ILD305" s="47"/>
      <c r="ILE305" s="47"/>
      <c r="ILF305" s="47"/>
      <c r="ILG305" s="47"/>
      <c r="ILH305" s="47"/>
      <c r="ILI305" s="47"/>
      <c r="ILJ305" s="47"/>
      <c r="ILK305" s="47"/>
      <c r="ILL305" s="47"/>
      <c r="ILM305" s="47"/>
      <c r="ILN305" s="47"/>
      <c r="ILO305" s="47"/>
      <c r="ILP305" s="47"/>
      <c r="ILQ305" s="47"/>
      <c r="ILR305" s="47"/>
      <c r="ILS305" s="47"/>
      <c r="ILT305" s="47"/>
      <c r="ILU305" s="47"/>
      <c r="ILV305" s="47"/>
      <c r="ILW305" s="47"/>
      <c r="ILX305" s="47"/>
      <c r="ILY305" s="47"/>
      <c r="ILZ305" s="47"/>
      <c r="IMA305" s="47"/>
      <c r="IMB305" s="47"/>
      <c r="IMC305" s="47"/>
      <c r="IMD305" s="47"/>
      <c r="IME305" s="47"/>
      <c r="IMF305" s="47"/>
      <c r="IMG305" s="47"/>
      <c r="IMH305" s="47"/>
      <c r="IMI305" s="47"/>
      <c r="IMJ305" s="47"/>
      <c r="IMK305" s="47"/>
      <c r="IML305" s="47"/>
      <c r="IMM305" s="47"/>
      <c r="IMN305" s="47"/>
      <c r="IMO305" s="47"/>
      <c r="IMP305" s="47"/>
      <c r="IMQ305" s="47"/>
      <c r="IMR305" s="47"/>
      <c r="IMS305" s="47"/>
      <c r="IMT305" s="47"/>
      <c r="IMU305" s="47"/>
      <c r="IMV305" s="47"/>
      <c r="IMW305" s="47"/>
      <c r="IMX305" s="47"/>
      <c r="IMY305" s="47"/>
      <c r="IMZ305" s="47"/>
      <c r="INA305" s="47"/>
      <c r="INB305" s="47"/>
      <c r="INC305" s="47"/>
      <c r="IND305" s="47"/>
      <c r="INE305" s="47"/>
      <c r="INF305" s="47"/>
      <c r="ING305" s="47"/>
      <c r="INH305" s="47"/>
      <c r="INI305" s="47"/>
      <c r="INJ305" s="47"/>
      <c r="INK305" s="47"/>
      <c r="INL305" s="47"/>
      <c r="INM305" s="47"/>
      <c r="INN305" s="47"/>
      <c r="INO305" s="47"/>
      <c r="INP305" s="47"/>
      <c r="INQ305" s="47"/>
      <c r="INR305" s="47"/>
      <c r="INS305" s="47"/>
      <c r="INT305" s="47"/>
      <c r="INU305" s="47"/>
      <c r="INV305" s="47"/>
      <c r="INW305" s="47"/>
      <c r="INX305" s="47"/>
      <c r="INY305" s="47"/>
      <c r="INZ305" s="47"/>
      <c r="IOA305" s="47"/>
      <c r="IOB305" s="47"/>
      <c r="IOC305" s="47"/>
      <c r="IOD305" s="47"/>
      <c r="IOE305" s="47"/>
      <c r="IOF305" s="47"/>
      <c r="IOG305" s="47"/>
      <c r="IOH305" s="47"/>
      <c r="IOI305" s="47"/>
      <c r="IOJ305" s="47"/>
      <c r="IOK305" s="47"/>
      <c r="IOL305" s="47"/>
      <c r="IOM305" s="47"/>
      <c r="ION305" s="47"/>
      <c r="IOO305" s="47"/>
      <c r="IOP305" s="47"/>
      <c r="IOQ305" s="47"/>
      <c r="IOR305" s="47"/>
      <c r="IOS305" s="47"/>
      <c r="IOT305" s="47"/>
      <c r="IOU305" s="47"/>
      <c r="IOV305" s="47"/>
      <c r="IOW305" s="47"/>
      <c r="IOX305" s="47"/>
      <c r="IOY305" s="47"/>
      <c r="IOZ305" s="47"/>
      <c r="IPA305" s="47"/>
      <c r="IPB305" s="47"/>
      <c r="IPC305" s="47"/>
      <c r="IPD305" s="47"/>
      <c r="IPE305" s="47"/>
      <c r="IPF305" s="47"/>
      <c r="IPG305" s="47"/>
      <c r="IPH305" s="47"/>
      <c r="IPI305" s="47"/>
      <c r="IPJ305" s="47"/>
      <c r="IPK305" s="47"/>
      <c r="IPL305" s="47"/>
      <c r="IPM305" s="47"/>
      <c r="IPN305" s="47"/>
      <c r="IPO305" s="47"/>
      <c r="IPP305" s="47"/>
      <c r="IPQ305" s="47"/>
      <c r="IPR305" s="47"/>
      <c r="IPS305" s="47"/>
      <c r="IPT305" s="47"/>
      <c r="IPU305" s="47"/>
      <c r="IPV305" s="47"/>
      <c r="IPW305" s="47"/>
      <c r="IPX305" s="47"/>
      <c r="IPY305" s="47"/>
      <c r="IPZ305" s="47"/>
      <c r="IQA305" s="47"/>
      <c r="IQB305" s="47"/>
      <c r="IQC305" s="47"/>
      <c r="IQD305" s="47"/>
      <c r="IQE305" s="47"/>
      <c r="IQF305" s="47"/>
      <c r="IQG305" s="47"/>
      <c r="IQH305" s="47"/>
      <c r="IQI305" s="47"/>
      <c r="IQJ305" s="47"/>
      <c r="IQK305" s="47"/>
      <c r="IQL305" s="47"/>
      <c r="IQM305" s="47"/>
      <c r="IQN305" s="47"/>
      <c r="IQO305" s="47"/>
      <c r="IQP305" s="47"/>
      <c r="IQQ305" s="47"/>
      <c r="IQR305" s="47"/>
      <c r="IQS305" s="47"/>
      <c r="IQT305" s="47"/>
      <c r="IQU305" s="47"/>
      <c r="IQV305" s="47"/>
      <c r="IQW305" s="47"/>
      <c r="IQX305" s="47"/>
      <c r="IQY305" s="47"/>
      <c r="IQZ305" s="47"/>
      <c r="IRA305" s="47"/>
      <c r="IRB305" s="47"/>
      <c r="IRC305" s="47"/>
      <c r="IRD305" s="47"/>
      <c r="IRE305" s="47"/>
      <c r="IRF305" s="47"/>
      <c r="IRG305" s="47"/>
      <c r="IRH305" s="47"/>
      <c r="IRI305" s="47"/>
      <c r="IRJ305" s="47"/>
      <c r="IRK305" s="47"/>
      <c r="IRL305" s="47"/>
      <c r="IRM305" s="47"/>
      <c r="IRN305" s="47"/>
      <c r="IRO305" s="47"/>
      <c r="IRP305" s="47"/>
      <c r="IRQ305" s="47"/>
      <c r="IRR305" s="47"/>
      <c r="IRS305" s="47"/>
      <c r="IRT305" s="47"/>
      <c r="IRU305" s="47"/>
      <c r="IRV305" s="47"/>
      <c r="IRW305" s="47"/>
      <c r="IRX305" s="47"/>
      <c r="IRY305" s="47"/>
      <c r="IRZ305" s="47"/>
      <c r="ISA305" s="47"/>
      <c r="ISB305" s="47"/>
      <c r="ISC305" s="47"/>
      <c r="ISD305" s="47"/>
      <c r="ISE305" s="47"/>
      <c r="ISF305" s="47"/>
      <c r="ISG305" s="47"/>
      <c r="ISH305" s="47"/>
      <c r="ISI305" s="47"/>
      <c r="ISJ305" s="47"/>
      <c r="ISK305" s="47"/>
      <c r="ISL305" s="47"/>
      <c r="ISM305" s="47"/>
      <c r="ISN305" s="47"/>
      <c r="ISO305" s="47"/>
      <c r="ISP305" s="47"/>
      <c r="ISQ305" s="47"/>
      <c r="ISR305" s="47"/>
      <c r="ISS305" s="47"/>
      <c r="IST305" s="47"/>
      <c r="ISU305" s="47"/>
      <c r="ISV305" s="47"/>
      <c r="ISW305" s="47"/>
      <c r="ISX305" s="47"/>
      <c r="ISY305" s="47"/>
      <c r="ISZ305" s="47"/>
      <c r="ITA305" s="47"/>
      <c r="ITB305" s="47"/>
      <c r="ITC305" s="47"/>
      <c r="ITD305" s="47"/>
      <c r="ITE305" s="47"/>
      <c r="ITF305" s="47"/>
      <c r="ITG305" s="47"/>
      <c r="ITH305" s="47"/>
      <c r="ITI305" s="47"/>
      <c r="ITJ305" s="47"/>
      <c r="ITK305" s="47"/>
      <c r="ITL305" s="47"/>
      <c r="ITM305" s="47"/>
      <c r="ITN305" s="47"/>
      <c r="ITO305" s="47"/>
      <c r="ITP305" s="47"/>
      <c r="ITQ305" s="47"/>
      <c r="ITR305" s="47"/>
      <c r="ITS305" s="47"/>
      <c r="ITT305" s="47"/>
      <c r="ITU305" s="47"/>
      <c r="ITV305" s="47"/>
      <c r="ITW305" s="47"/>
      <c r="ITX305" s="47"/>
      <c r="ITY305" s="47"/>
      <c r="ITZ305" s="47"/>
      <c r="IUA305" s="47"/>
      <c r="IUB305" s="47"/>
      <c r="IUC305" s="47"/>
      <c r="IUD305" s="47"/>
      <c r="IUE305" s="47"/>
      <c r="IUF305" s="47"/>
      <c r="IUG305" s="47"/>
      <c r="IUH305" s="47"/>
      <c r="IUI305" s="47"/>
      <c r="IUJ305" s="47"/>
      <c r="IUK305" s="47"/>
      <c r="IUL305" s="47"/>
      <c r="IUM305" s="47"/>
      <c r="IUN305" s="47"/>
      <c r="IUO305" s="47"/>
      <c r="IUP305" s="47"/>
      <c r="IUQ305" s="47"/>
      <c r="IUR305" s="47"/>
      <c r="IUS305" s="47"/>
      <c r="IUT305" s="47"/>
      <c r="IUU305" s="47"/>
      <c r="IUV305" s="47"/>
      <c r="IUW305" s="47"/>
      <c r="IUX305" s="47"/>
      <c r="IUY305" s="47"/>
      <c r="IUZ305" s="47"/>
      <c r="IVA305" s="47"/>
      <c r="IVB305" s="47"/>
      <c r="IVC305" s="47"/>
      <c r="IVD305" s="47"/>
      <c r="IVE305" s="47"/>
      <c r="IVF305" s="47"/>
      <c r="IVG305" s="47"/>
      <c r="IVH305" s="47"/>
      <c r="IVI305" s="47"/>
      <c r="IVJ305" s="47"/>
      <c r="IVK305" s="47"/>
      <c r="IVL305" s="47"/>
      <c r="IVM305" s="47"/>
      <c r="IVN305" s="47"/>
      <c r="IVO305" s="47"/>
      <c r="IVP305" s="47"/>
      <c r="IVQ305" s="47"/>
      <c r="IVR305" s="47"/>
      <c r="IVS305" s="47"/>
      <c r="IVT305" s="47"/>
      <c r="IVU305" s="47"/>
      <c r="IVV305" s="47"/>
      <c r="IVW305" s="47"/>
      <c r="IVX305" s="47"/>
      <c r="IVY305" s="47"/>
      <c r="IVZ305" s="47"/>
      <c r="IWA305" s="47"/>
      <c r="IWB305" s="47"/>
      <c r="IWC305" s="47"/>
      <c r="IWD305" s="47"/>
      <c r="IWE305" s="47"/>
      <c r="IWF305" s="47"/>
      <c r="IWG305" s="47"/>
      <c r="IWH305" s="47"/>
      <c r="IWI305" s="47"/>
      <c r="IWJ305" s="47"/>
      <c r="IWK305" s="47"/>
      <c r="IWL305" s="47"/>
      <c r="IWM305" s="47"/>
      <c r="IWN305" s="47"/>
      <c r="IWO305" s="47"/>
      <c r="IWP305" s="47"/>
      <c r="IWQ305" s="47"/>
      <c r="IWR305" s="47"/>
      <c r="IWS305" s="47"/>
      <c r="IWT305" s="47"/>
      <c r="IWU305" s="47"/>
      <c r="IWV305" s="47"/>
      <c r="IWW305" s="47"/>
      <c r="IWX305" s="47"/>
      <c r="IWY305" s="47"/>
      <c r="IWZ305" s="47"/>
      <c r="IXA305" s="47"/>
      <c r="IXB305" s="47"/>
      <c r="IXC305" s="47"/>
      <c r="IXD305" s="47"/>
      <c r="IXE305" s="47"/>
      <c r="IXF305" s="47"/>
      <c r="IXG305" s="47"/>
      <c r="IXH305" s="47"/>
      <c r="IXI305" s="47"/>
      <c r="IXJ305" s="47"/>
      <c r="IXK305" s="47"/>
      <c r="IXL305" s="47"/>
      <c r="IXM305" s="47"/>
      <c r="IXN305" s="47"/>
      <c r="IXO305" s="47"/>
      <c r="IXP305" s="47"/>
      <c r="IXQ305" s="47"/>
      <c r="IXR305" s="47"/>
      <c r="IXS305" s="47"/>
      <c r="IXT305" s="47"/>
      <c r="IXU305" s="47"/>
      <c r="IXV305" s="47"/>
      <c r="IXW305" s="47"/>
      <c r="IXX305" s="47"/>
      <c r="IXY305" s="47"/>
      <c r="IXZ305" s="47"/>
      <c r="IYA305" s="47"/>
      <c r="IYB305" s="47"/>
      <c r="IYC305" s="47"/>
      <c r="IYD305" s="47"/>
      <c r="IYE305" s="47"/>
      <c r="IYF305" s="47"/>
      <c r="IYG305" s="47"/>
      <c r="IYH305" s="47"/>
      <c r="IYI305" s="47"/>
      <c r="IYJ305" s="47"/>
      <c r="IYK305" s="47"/>
      <c r="IYL305" s="47"/>
      <c r="IYM305" s="47"/>
      <c r="IYN305" s="47"/>
      <c r="IYO305" s="47"/>
      <c r="IYP305" s="47"/>
      <c r="IYQ305" s="47"/>
      <c r="IYR305" s="47"/>
      <c r="IYS305" s="47"/>
      <c r="IYT305" s="47"/>
      <c r="IYU305" s="47"/>
      <c r="IYV305" s="47"/>
      <c r="IYW305" s="47"/>
      <c r="IYX305" s="47"/>
      <c r="IYY305" s="47"/>
      <c r="IYZ305" s="47"/>
      <c r="IZA305" s="47"/>
      <c r="IZB305" s="47"/>
      <c r="IZC305" s="47"/>
      <c r="IZD305" s="47"/>
      <c r="IZE305" s="47"/>
      <c r="IZF305" s="47"/>
      <c r="IZG305" s="47"/>
      <c r="IZH305" s="47"/>
      <c r="IZI305" s="47"/>
      <c r="IZJ305" s="47"/>
      <c r="IZK305" s="47"/>
      <c r="IZL305" s="47"/>
      <c r="IZM305" s="47"/>
      <c r="IZN305" s="47"/>
      <c r="IZO305" s="47"/>
      <c r="IZP305" s="47"/>
      <c r="IZQ305" s="47"/>
      <c r="IZR305" s="47"/>
      <c r="IZS305" s="47"/>
      <c r="IZT305" s="47"/>
      <c r="IZU305" s="47"/>
      <c r="IZV305" s="47"/>
      <c r="IZW305" s="47"/>
      <c r="IZX305" s="47"/>
      <c r="IZY305" s="47"/>
      <c r="IZZ305" s="47"/>
      <c r="JAA305" s="47"/>
      <c r="JAB305" s="47"/>
      <c r="JAC305" s="47"/>
      <c r="JAD305" s="47"/>
      <c r="JAE305" s="47"/>
      <c r="JAF305" s="47"/>
      <c r="JAG305" s="47"/>
      <c r="JAH305" s="47"/>
      <c r="JAI305" s="47"/>
      <c r="JAJ305" s="47"/>
      <c r="JAK305" s="47"/>
      <c r="JAL305" s="47"/>
      <c r="JAM305" s="47"/>
      <c r="JAN305" s="47"/>
      <c r="JAO305" s="47"/>
      <c r="JAP305" s="47"/>
      <c r="JAQ305" s="47"/>
      <c r="JAR305" s="47"/>
      <c r="JAS305" s="47"/>
      <c r="JAT305" s="47"/>
      <c r="JAU305" s="47"/>
      <c r="JAV305" s="47"/>
      <c r="JAW305" s="47"/>
      <c r="JAX305" s="47"/>
      <c r="JAY305" s="47"/>
      <c r="JAZ305" s="47"/>
      <c r="JBA305" s="47"/>
      <c r="JBB305" s="47"/>
      <c r="JBC305" s="47"/>
      <c r="JBD305" s="47"/>
      <c r="JBE305" s="47"/>
      <c r="JBF305" s="47"/>
      <c r="JBG305" s="47"/>
      <c r="JBH305" s="47"/>
      <c r="JBI305" s="47"/>
      <c r="JBJ305" s="47"/>
      <c r="JBK305" s="47"/>
      <c r="JBL305" s="47"/>
      <c r="JBM305" s="47"/>
      <c r="JBN305" s="47"/>
      <c r="JBO305" s="47"/>
      <c r="JBP305" s="47"/>
      <c r="JBQ305" s="47"/>
      <c r="JBR305" s="47"/>
      <c r="JBS305" s="47"/>
      <c r="JBT305" s="47"/>
      <c r="JBU305" s="47"/>
      <c r="JBV305" s="47"/>
      <c r="JBW305" s="47"/>
      <c r="JBX305" s="47"/>
      <c r="JBY305" s="47"/>
      <c r="JBZ305" s="47"/>
      <c r="JCA305" s="47"/>
      <c r="JCB305" s="47"/>
      <c r="JCC305" s="47"/>
      <c r="JCD305" s="47"/>
      <c r="JCE305" s="47"/>
      <c r="JCF305" s="47"/>
      <c r="JCG305" s="47"/>
      <c r="JCH305" s="47"/>
      <c r="JCI305" s="47"/>
      <c r="JCJ305" s="47"/>
      <c r="JCK305" s="47"/>
      <c r="JCL305" s="47"/>
      <c r="JCM305" s="47"/>
      <c r="JCN305" s="47"/>
      <c r="JCO305" s="47"/>
      <c r="JCP305" s="47"/>
      <c r="JCQ305" s="47"/>
      <c r="JCR305" s="47"/>
      <c r="JCS305" s="47"/>
      <c r="JCT305" s="47"/>
      <c r="JCU305" s="47"/>
      <c r="JCV305" s="47"/>
      <c r="JCW305" s="47"/>
      <c r="JCX305" s="47"/>
      <c r="JCY305" s="47"/>
      <c r="JCZ305" s="47"/>
      <c r="JDA305" s="47"/>
      <c r="JDB305" s="47"/>
      <c r="JDC305" s="47"/>
      <c r="JDD305" s="47"/>
      <c r="JDE305" s="47"/>
      <c r="JDF305" s="47"/>
      <c r="JDG305" s="47"/>
      <c r="JDH305" s="47"/>
      <c r="JDI305" s="47"/>
      <c r="JDJ305" s="47"/>
      <c r="JDK305" s="47"/>
      <c r="JDL305" s="47"/>
      <c r="JDM305" s="47"/>
      <c r="JDN305" s="47"/>
      <c r="JDO305" s="47"/>
      <c r="JDP305" s="47"/>
      <c r="JDQ305" s="47"/>
      <c r="JDR305" s="47"/>
      <c r="JDS305" s="47"/>
      <c r="JDT305" s="47"/>
      <c r="JDU305" s="47"/>
      <c r="JDV305" s="47"/>
      <c r="JDW305" s="47"/>
      <c r="JDX305" s="47"/>
      <c r="JDY305" s="47"/>
      <c r="JDZ305" s="47"/>
      <c r="JEA305" s="47"/>
      <c r="JEB305" s="47"/>
      <c r="JEC305" s="47"/>
      <c r="JED305" s="47"/>
      <c r="JEE305" s="47"/>
      <c r="JEF305" s="47"/>
      <c r="JEG305" s="47"/>
      <c r="JEH305" s="47"/>
      <c r="JEI305" s="47"/>
      <c r="JEJ305" s="47"/>
      <c r="JEK305" s="47"/>
      <c r="JEL305" s="47"/>
      <c r="JEM305" s="47"/>
      <c r="JEN305" s="47"/>
      <c r="JEO305" s="47"/>
      <c r="JEP305" s="47"/>
      <c r="JEQ305" s="47"/>
      <c r="JER305" s="47"/>
      <c r="JES305" s="47"/>
      <c r="JET305" s="47"/>
      <c r="JEU305" s="47"/>
      <c r="JEV305" s="47"/>
      <c r="JEW305" s="47"/>
      <c r="JEX305" s="47"/>
      <c r="JEY305" s="47"/>
      <c r="JEZ305" s="47"/>
      <c r="JFA305" s="47"/>
      <c r="JFB305" s="47"/>
      <c r="JFC305" s="47"/>
      <c r="JFD305" s="47"/>
      <c r="JFE305" s="47"/>
      <c r="JFF305" s="47"/>
      <c r="JFG305" s="47"/>
      <c r="JFH305" s="47"/>
      <c r="JFI305" s="47"/>
      <c r="JFJ305" s="47"/>
      <c r="JFK305" s="47"/>
      <c r="JFL305" s="47"/>
      <c r="JFM305" s="47"/>
      <c r="JFN305" s="47"/>
      <c r="JFO305" s="47"/>
      <c r="JFP305" s="47"/>
      <c r="JFQ305" s="47"/>
      <c r="JFR305" s="47"/>
      <c r="JFS305" s="47"/>
      <c r="JFT305" s="47"/>
      <c r="JFU305" s="47"/>
      <c r="JFV305" s="47"/>
      <c r="JFW305" s="47"/>
      <c r="JFX305" s="47"/>
      <c r="JFY305" s="47"/>
      <c r="JFZ305" s="47"/>
      <c r="JGA305" s="47"/>
      <c r="JGB305" s="47"/>
      <c r="JGC305" s="47"/>
      <c r="JGD305" s="47"/>
      <c r="JGE305" s="47"/>
      <c r="JGF305" s="47"/>
      <c r="JGG305" s="47"/>
      <c r="JGH305" s="47"/>
      <c r="JGI305" s="47"/>
      <c r="JGJ305" s="47"/>
      <c r="JGK305" s="47"/>
      <c r="JGL305" s="47"/>
      <c r="JGM305" s="47"/>
      <c r="JGN305" s="47"/>
      <c r="JGO305" s="47"/>
      <c r="JGP305" s="47"/>
      <c r="JGQ305" s="47"/>
      <c r="JGR305" s="47"/>
      <c r="JGS305" s="47"/>
      <c r="JGT305" s="47"/>
      <c r="JGU305" s="47"/>
      <c r="JGV305" s="47"/>
      <c r="JGW305" s="47"/>
      <c r="JGX305" s="47"/>
      <c r="JGY305" s="47"/>
      <c r="JGZ305" s="47"/>
      <c r="JHA305" s="47"/>
      <c r="JHB305" s="47"/>
      <c r="JHC305" s="47"/>
      <c r="JHD305" s="47"/>
      <c r="JHE305" s="47"/>
      <c r="JHF305" s="47"/>
      <c r="JHG305" s="47"/>
      <c r="JHH305" s="47"/>
      <c r="JHI305" s="47"/>
      <c r="JHJ305" s="47"/>
      <c r="JHK305" s="47"/>
      <c r="JHL305" s="47"/>
      <c r="JHM305" s="47"/>
      <c r="JHN305" s="47"/>
      <c r="JHO305" s="47"/>
      <c r="JHP305" s="47"/>
      <c r="JHQ305" s="47"/>
      <c r="JHR305" s="47"/>
      <c r="JHS305" s="47"/>
      <c r="JHT305" s="47"/>
      <c r="JHU305" s="47"/>
      <c r="JHV305" s="47"/>
      <c r="JHW305" s="47"/>
      <c r="JHX305" s="47"/>
      <c r="JHY305" s="47"/>
      <c r="JHZ305" s="47"/>
      <c r="JIA305" s="47"/>
      <c r="JIB305" s="47"/>
      <c r="JIC305" s="47"/>
      <c r="JID305" s="47"/>
      <c r="JIE305" s="47"/>
      <c r="JIF305" s="47"/>
      <c r="JIG305" s="47"/>
      <c r="JIH305" s="47"/>
      <c r="JII305" s="47"/>
      <c r="JIJ305" s="47"/>
      <c r="JIK305" s="47"/>
      <c r="JIL305" s="47"/>
      <c r="JIM305" s="47"/>
      <c r="JIN305" s="47"/>
      <c r="JIO305" s="47"/>
      <c r="JIP305" s="47"/>
      <c r="JIQ305" s="47"/>
      <c r="JIR305" s="47"/>
      <c r="JIS305" s="47"/>
      <c r="JIT305" s="47"/>
      <c r="JIU305" s="47"/>
      <c r="JIV305" s="47"/>
      <c r="JIW305" s="47"/>
      <c r="JIX305" s="47"/>
      <c r="JIY305" s="47"/>
      <c r="JIZ305" s="47"/>
      <c r="JJA305" s="47"/>
      <c r="JJB305" s="47"/>
      <c r="JJC305" s="47"/>
      <c r="JJD305" s="47"/>
      <c r="JJE305" s="47"/>
      <c r="JJF305" s="47"/>
      <c r="JJG305" s="47"/>
      <c r="JJH305" s="47"/>
      <c r="JJI305" s="47"/>
      <c r="JJJ305" s="47"/>
      <c r="JJK305" s="47"/>
      <c r="JJL305" s="47"/>
      <c r="JJM305" s="47"/>
      <c r="JJN305" s="47"/>
      <c r="JJO305" s="47"/>
      <c r="JJP305" s="47"/>
      <c r="JJQ305" s="47"/>
      <c r="JJR305" s="47"/>
      <c r="JJS305" s="47"/>
      <c r="JJT305" s="47"/>
      <c r="JJU305" s="47"/>
      <c r="JJV305" s="47"/>
      <c r="JJW305" s="47"/>
      <c r="JJX305" s="47"/>
      <c r="JJY305" s="47"/>
      <c r="JJZ305" s="47"/>
      <c r="JKA305" s="47"/>
      <c r="JKB305" s="47"/>
      <c r="JKC305" s="47"/>
      <c r="JKD305" s="47"/>
      <c r="JKE305" s="47"/>
      <c r="JKF305" s="47"/>
      <c r="JKG305" s="47"/>
      <c r="JKH305" s="47"/>
      <c r="JKI305" s="47"/>
      <c r="JKJ305" s="47"/>
      <c r="JKK305" s="47"/>
      <c r="JKL305" s="47"/>
      <c r="JKM305" s="47"/>
      <c r="JKN305" s="47"/>
      <c r="JKO305" s="47"/>
      <c r="JKP305" s="47"/>
      <c r="JKQ305" s="47"/>
      <c r="JKR305" s="47"/>
      <c r="JKS305" s="47"/>
      <c r="JKT305" s="47"/>
      <c r="JKU305" s="47"/>
      <c r="JKV305" s="47"/>
      <c r="JKW305" s="47"/>
      <c r="JKX305" s="47"/>
      <c r="JKY305" s="47"/>
      <c r="JKZ305" s="47"/>
      <c r="JLA305" s="47"/>
      <c r="JLB305" s="47"/>
      <c r="JLC305" s="47"/>
      <c r="JLD305" s="47"/>
      <c r="JLE305" s="47"/>
      <c r="JLF305" s="47"/>
      <c r="JLG305" s="47"/>
      <c r="JLH305" s="47"/>
      <c r="JLI305" s="47"/>
      <c r="JLJ305" s="47"/>
      <c r="JLK305" s="47"/>
      <c r="JLL305" s="47"/>
      <c r="JLM305" s="47"/>
      <c r="JLN305" s="47"/>
      <c r="JLO305" s="47"/>
      <c r="JLP305" s="47"/>
      <c r="JLQ305" s="47"/>
      <c r="JLR305" s="47"/>
      <c r="JLS305" s="47"/>
      <c r="JLT305" s="47"/>
      <c r="JLU305" s="47"/>
      <c r="JLV305" s="47"/>
      <c r="JLW305" s="47"/>
      <c r="JLX305" s="47"/>
      <c r="JLY305" s="47"/>
      <c r="JLZ305" s="47"/>
      <c r="JMA305" s="47"/>
      <c r="JMB305" s="47"/>
      <c r="JMC305" s="47"/>
      <c r="JMD305" s="47"/>
      <c r="JME305" s="47"/>
      <c r="JMF305" s="47"/>
      <c r="JMG305" s="47"/>
      <c r="JMH305" s="47"/>
      <c r="JMI305" s="47"/>
      <c r="JMJ305" s="47"/>
      <c r="JMK305" s="47"/>
      <c r="JML305" s="47"/>
      <c r="JMM305" s="47"/>
      <c r="JMN305" s="47"/>
      <c r="JMO305" s="47"/>
      <c r="JMP305" s="47"/>
      <c r="JMQ305" s="47"/>
      <c r="JMR305" s="47"/>
      <c r="JMS305" s="47"/>
      <c r="JMT305" s="47"/>
      <c r="JMU305" s="47"/>
      <c r="JMV305" s="47"/>
      <c r="JMW305" s="47"/>
      <c r="JMX305" s="47"/>
      <c r="JMY305" s="47"/>
      <c r="JMZ305" s="47"/>
      <c r="JNA305" s="47"/>
      <c r="JNB305" s="47"/>
      <c r="JNC305" s="47"/>
      <c r="JND305" s="47"/>
      <c r="JNE305" s="47"/>
      <c r="JNF305" s="47"/>
      <c r="JNG305" s="47"/>
      <c r="JNH305" s="47"/>
      <c r="JNI305" s="47"/>
      <c r="JNJ305" s="47"/>
      <c r="JNK305" s="47"/>
      <c r="JNL305" s="47"/>
      <c r="JNM305" s="47"/>
      <c r="JNN305" s="47"/>
      <c r="JNO305" s="47"/>
      <c r="JNP305" s="47"/>
      <c r="JNQ305" s="47"/>
      <c r="JNR305" s="47"/>
      <c r="JNS305" s="47"/>
      <c r="JNT305" s="47"/>
      <c r="JNU305" s="47"/>
      <c r="JNV305" s="47"/>
      <c r="JNW305" s="47"/>
      <c r="JNX305" s="47"/>
      <c r="JNY305" s="47"/>
      <c r="JNZ305" s="47"/>
      <c r="JOA305" s="47"/>
      <c r="JOB305" s="47"/>
      <c r="JOC305" s="47"/>
      <c r="JOD305" s="47"/>
      <c r="JOE305" s="47"/>
      <c r="JOF305" s="47"/>
      <c r="JOG305" s="47"/>
      <c r="JOH305" s="47"/>
      <c r="JOI305" s="47"/>
      <c r="JOJ305" s="47"/>
      <c r="JOK305" s="47"/>
      <c r="JOL305" s="47"/>
      <c r="JOM305" s="47"/>
      <c r="JON305" s="47"/>
      <c r="JOO305" s="47"/>
      <c r="JOP305" s="47"/>
      <c r="JOQ305" s="47"/>
      <c r="JOR305" s="47"/>
      <c r="JOS305" s="47"/>
      <c r="JOT305" s="47"/>
      <c r="JOU305" s="47"/>
      <c r="JOV305" s="47"/>
      <c r="JOW305" s="47"/>
      <c r="JOX305" s="47"/>
      <c r="JOY305" s="47"/>
      <c r="JOZ305" s="47"/>
      <c r="JPA305" s="47"/>
      <c r="JPB305" s="47"/>
      <c r="JPC305" s="47"/>
      <c r="JPD305" s="47"/>
      <c r="JPE305" s="47"/>
      <c r="JPF305" s="47"/>
      <c r="JPG305" s="47"/>
      <c r="JPH305" s="47"/>
      <c r="JPI305" s="47"/>
      <c r="JPJ305" s="47"/>
      <c r="JPK305" s="47"/>
      <c r="JPL305" s="47"/>
      <c r="JPM305" s="47"/>
      <c r="JPN305" s="47"/>
      <c r="JPO305" s="47"/>
      <c r="JPP305" s="47"/>
      <c r="JPQ305" s="47"/>
      <c r="JPR305" s="47"/>
      <c r="JPS305" s="47"/>
      <c r="JPT305" s="47"/>
      <c r="JPU305" s="47"/>
      <c r="JPV305" s="47"/>
      <c r="JPW305" s="47"/>
      <c r="JPX305" s="47"/>
      <c r="JPY305" s="47"/>
      <c r="JPZ305" s="47"/>
      <c r="JQA305" s="47"/>
      <c r="JQB305" s="47"/>
      <c r="JQC305" s="47"/>
      <c r="JQD305" s="47"/>
      <c r="JQE305" s="47"/>
      <c r="JQF305" s="47"/>
      <c r="JQG305" s="47"/>
      <c r="JQH305" s="47"/>
      <c r="JQI305" s="47"/>
      <c r="JQJ305" s="47"/>
      <c r="JQK305" s="47"/>
      <c r="JQL305" s="47"/>
      <c r="JQM305" s="47"/>
      <c r="JQN305" s="47"/>
      <c r="JQO305" s="47"/>
      <c r="JQP305" s="47"/>
      <c r="JQQ305" s="47"/>
      <c r="JQR305" s="47"/>
      <c r="JQS305" s="47"/>
      <c r="JQT305" s="47"/>
      <c r="JQU305" s="47"/>
      <c r="JQV305" s="47"/>
      <c r="JQW305" s="47"/>
      <c r="JQX305" s="47"/>
      <c r="JQY305" s="47"/>
      <c r="JQZ305" s="47"/>
      <c r="JRA305" s="47"/>
      <c r="JRB305" s="47"/>
      <c r="JRC305" s="47"/>
      <c r="JRD305" s="47"/>
      <c r="JRE305" s="47"/>
      <c r="JRF305" s="47"/>
      <c r="JRG305" s="47"/>
      <c r="JRH305" s="47"/>
      <c r="JRI305" s="47"/>
      <c r="JRJ305" s="47"/>
      <c r="JRK305" s="47"/>
      <c r="JRL305" s="47"/>
      <c r="JRM305" s="47"/>
      <c r="JRN305" s="47"/>
      <c r="JRO305" s="47"/>
      <c r="JRP305" s="47"/>
      <c r="JRQ305" s="47"/>
      <c r="JRR305" s="47"/>
      <c r="JRS305" s="47"/>
      <c r="JRT305" s="47"/>
      <c r="JRU305" s="47"/>
      <c r="JRV305" s="47"/>
      <c r="JRW305" s="47"/>
      <c r="JRX305" s="47"/>
      <c r="JRY305" s="47"/>
      <c r="JRZ305" s="47"/>
      <c r="JSA305" s="47"/>
      <c r="JSB305" s="47"/>
      <c r="JSC305" s="47"/>
      <c r="JSD305" s="47"/>
      <c r="JSE305" s="47"/>
      <c r="JSF305" s="47"/>
      <c r="JSG305" s="47"/>
      <c r="JSH305" s="47"/>
      <c r="JSI305" s="47"/>
      <c r="JSJ305" s="47"/>
      <c r="JSK305" s="47"/>
      <c r="JSL305" s="47"/>
      <c r="JSM305" s="47"/>
      <c r="JSN305" s="47"/>
      <c r="JSO305" s="47"/>
      <c r="JSP305" s="47"/>
      <c r="JSQ305" s="47"/>
      <c r="JSR305" s="47"/>
      <c r="JSS305" s="47"/>
      <c r="JST305" s="47"/>
      <c r="JSU305" s="47"/>
      <c r="JSV305" s="47"/>
      <c r="JSW305" s="47"/>
      <c r="JSX305" s="47"/>
      <c r="JSY305" s="47"/>
      <c r="JSZ305" s="47"/>
      <c r="JTA305" s="47"/>
      <c r="JTB305" s="47"/>
      <c r="JTC305" s="47"/>
      <c r="JTD305" s="47"/>
      <c r="JTE305" s="47"/>
      <c r="JTF305" s="47"/>
      <c r="JTG305" s="47"/>
      <c r="JTH305" s="47"/>
      <c r="JTI305" s="47"/>
      <c r="JTJ305" s="47"/>
      <c r="JTK305" s="47"/>
      <c r="JTL305" s="47"/>
      <c r="JTM305" s="47"/>
      <c r="JTN305" s="47"/>
      <c r="JTO305" s="47"/>
      <c r="JTP305" s="47"/>
      <c r="JTQ305" s="47"/>
      <c r="JTR305" s="47"/>
      <c r="JTS305" s="47"/>
      <c r="JTT305" s="47"/>
      <c r="JTU305" s="47"/>
      <c r="JTV305" s="47"/>
      <c r="JTW305" s="47"/>
      <c r="JTX305" s="47"/>
      <c r="JTY305" s="47"/>
      <c r="JTZ305" s="47"/>
      <c r="JUA305" s="47"/>
      <c r="JUB305" s="47"/>
      <c r="JUC305" s="47"/>
      <c r="JUD305" s="47"/>
      <c r="JUE305" s="47"/>
      <c r="JUF305" s="47"/>
      <c r="JUG305" s="47"/>
      <c r="JUH305" s="47"/>
      <c r="JUI305" s="47"/>
      <c r="JUJ305" s="47"/>
      <c r="JUK305" s="47"/>
      <c r="JUL305" s="47"/>
      <c r="JUM305" s="47"/>
      <c r="JUN305" s="47"/>
      <c r="JUO305" s="47"/>
      <c r="JUP305" s="47"/>
      <c r="JUQ305" s="47"/>
      <c r="JUR305" s="47"/>
      <c r="JUS305" s="47"/>
      <c r="JUT305" s="47"/>
      <c r="JUU305" s="47"/>
      <c r="JUV305" s="47"/>
      <c r="JUW305" s="47"/>
      <c r="JUX305" s="47"/>
      <c r="JUY305" s="47"/>
      <c r="JUZ305" s="47"/>
      <c r="JVA305" s="47"/>
      <c r="JVB305" s="47"/>
      <c r="JVC305" s="47"/>
      <c r="JVD305" s="47"/>
      <c r="JVE305" s="47"/>
      <c r="JVF305" s="47"/>
      <c r="JVG305" s="47"/>
      <c r="JVH305" s="47"/>
      <c r="JVI305" s="47"/>
      <c r="JVJ305" s="47"/>
      <c r="JVK305" s="47"/>
      <c r="JVL305" s="47"/>
      <c r="JVM305" s="47"/>
      <c r="JVN305" s="47"/>
      <c r="JVO305" s="47"/>
      <c r="JVP305" s="47"/>
      <c r="JVQ305" s="47"/>
      <c r="JVR305" s="47"/>
      <c r="JVS305" s="47"/>
      <c r="JVT305" s="47"/>
      <c r="JVU305" s="47"/>
      <c r="JVV305" s="47"/>
      <c r="JVW305" s="47"/>
      <c r="JVX305" s="47"/>
      <c r="JVY305" s="47"/>
      <c r="JVZ305" s="47"/>
      <c r="JWA305" s="47"/>
      <c r="JWB305" s="47"/>
      <c r="JWC305" s="47"/>
      <c r="JWD305" s="47"/>
      <c r="JWE305" s="47"/>
      <c r="JWF305" s="47"/>
      <c r="JWG305" s="47"/>
      <c r="JWH305" s="47"/>
      <c r="JWI305" s="47"/>
      <c r="JWJ305" s="47"/>
      <c r="JWK305" s="47"/>
      <c r="JWL305" s="47"/>
      <c r="JWM305" s="47"/>
      <c r="JWN305" s="47"/>
      <c r="JWO305" s="47"/>
      <c r="JWP305" s="47"/>
      <c r="JWQ305" s="47"/>
      <c r="JWR305" s="47"/>
      <c r="JWS305" s="47"/>
      <c r="JWT305" s="47"/>
      <c r="JWU305" s="47"/>
      <c r="JWV305" s="47"/>
      <c r="JWW305" s="47"/>
      <c r="JWX305" s="47"/>
      <c r="JWY305" s="47"/>
      <c r="JWZ305" s="47"/>
      <c r="JXA305" s="47"/>
      <c r="JXB305" s="47"/>
      <c r="JXC305" s="47"/>
      <c r="JXD305" s="47"/>
      <c r="JXE305" s="47"/>
      <c r="JXF305" s="47"/>
      <c r="JXG305" s="47"/>
      <c r="JXH305" s="47"/>
      <c r="JXI305" s="47"/>
      <c r="JXJ305" s="47"/>
      <c r="JXK305" s="47"/>
      <c r="JXL305" s="47"/>
      <c r="JXM305" s="47"/>
      <c r="JXN305" s="47"/>
      <c r="JXO305" s="47"/>
      <c r="JXP305" s="47"/>
      <c r="JXQ305" s="47"/>
      <c r="JXR305" s="47"/>
      <c r="JXS305" s="47"/>
      <c r="JXT305" s="47"/>
      <c r="JXU305" s="47"/>
      <c r="JXV305" s="47"/>
      <c r="JXW305" s="47"/>
      <c r="JXX305" s="47"/>
      <c r="JXY305" s="47"/>
      <c r="JXZ305" s="47"/>
      <c r="JYA305" s="47"/>
      <c r="JYB305" s="47"/>
      <c r="JYC305" s="47"/>
      <c r="JYD305" s="47"/>
      <c r="JYE305" s="47"/>
      <c r="JYF305" s="47"/>
      <c r="JYG305" s="47"/>
      <c r="JYH305" s="47"/>
      <c r="JYI305" s="47"/>
      <c r="JYJ305" s="47"/>
      <c r="JYK305" s="47"/>
      <c r="JYL305" s="47"/>
      <c r="JYM305" s="47"/>
      <c r="JYN305" s="47"/>
      <c r="JYO305" s="47"/>
      <c r="JYP305" s="47"/>
      <c r="JYQ305" s="47"/>
      <c r="JYR305" s="47"/>
      <c r="JYS305" s="47"/>
      <c r="JYT305" s="47"/>
      <c r="JYU305" s="47"/>
      <c r="JYV305" s="47"/>
      <c r="JYW305" s="47"/>
      <c r="JYX305" s="47"/>
      <c r="JYY305" s="47"/>
      <c r="JYZ305" s="47"/>
      <c r="JZA305" s="47"/>
      <c r="JZB305" s="47"/>
      <c r="JZC305" s="47"/>
      <c r="JZD305" s="47"/>
      <c r="JZE305" s="47"/>
      <c r="JZF305" s="47"/>
      <c r="JZG305" s="47"/>
      <c r="JZH305" s="47"/>
      <c r="JZI305" s="47"/>
      <c r="JZJ305" s="47"/>
      <c r="JZK305" s="47"/>
      <c r="JZL305" s="47"/>
      <c r="JZM305" s="47"/>
      <c r="JZN305" s="47"/>
      <c r="JZO305" s="47"/>
      <c r="JZP305" s="47"/>
      <c r="JZQ305" s="47"/>
      <c r="JZR305" s="47"/>
      <c r="JZS305" s="47"/>
      <c r="JZT305" s="47"/>
      <c r="JZU305" s="47"/>
      <c r="JZV305" s="47"/>
      <c r="JZW305" s="47"/>
      <c r="JZX305" s="47"/>
      <c r="JZY305" s="47"/>
      <c r="JZZ305" s="47"/>
      <c r="KAA305" s="47"/>
      <c r="KAB305" s="47"/>
      <c r="KAC305" s="47"/>
      <c r="KAD305" s="47"/>
      <c r="KAE305" s="47"/>
      <c r="KAF305" s="47"/>
      <c r="KAG305" s="47"/>
      <c r="KAH305" s="47"/>
      <c r="KAI305" s="47"/>
      <c r="KAJ305" s="47"/>
      <c r="KAK305" s="47"/>
      <c r="KAL305" s="47"/>
      <c r="KAM305" s="47"/>
      <c r="KAN305" s="47"/>
      <c r="KAO305" s="47"/>
      <c r="KAP305" s="47"/>
      <c r="KAQ305" s="47"/>
      <c r="KAR305" s="47"/>
      <c r="KAS305" s="47"/>
      <c r="KAT305" s="47"/>
      <c r="KAU305" s="47"/>
      <c r="KAV305" s="47"/>
      <c r="KAW305" s="47"/>
      <c r="KAX305" s="47"/>
      <c r="KAY305" s="47"/>
      <c r="KAZ305" s="47"/>
      <c r="KBA305" s="47"/>
      <c r="KBB305" s="47"/>
      <c r="KBC305" s="47"/>
      <c r="KBD305" s="47"/>
      <c r="KBE305" s="47"/>
      <c r="KBF305" s="47"/>
      <c r="KBG305" s="47"/>
      <c r="KBH305" s="47"/>
      <c r="KBI305" s="47"/>
      <c r="KBJ305" s="47"/>
      <c r="KBK305" s="47"/>
      <c r="KBL305" s="47"/>
      <c r="KBM305" s="47"/>
      <c r="KBN305" s="47"/>
      <c r="KBO305" s="47"/>
      <c r="KBP305" s="47"/>
      <c r="KBQ305" s="47"/>
      <c r="KBR305" s="47"/>
      <c r="KBS305" s="47"/>
      <c r="KBT305" s="47"/>
      <c r="KBU305" s="47"/>
      <c r="KBV305" s="47"/>
      <c r="KBW305" s="47"/>
      <c r="KBX305" s="47"/>
      <c r="KBY305" s="47"/>
      <c r="KBZ305" s="47"/>
      <c r="KCA305" s="47"/>
      <c r="KCB305" s="47"/>
      <c r="KCC305" s="47"/>
      <c r="KCD305" s="47"/>
      <c r="KCE305" s="47"/>
      <c r="KCF305" s="47"/>
      <c r="KCG305" s="47"/>
      <c r="KCH305" s="47"/>
      <c r="KCI305" s="47"/>
      <c r="KCJ305" s="47"/>
      <c r="KCK305" s="47"/>
      <c r="KCL305" s="47"/>
      <c r="KCM305" s="47"/>
      <c r="KCN305" s="47"/>
      <c r="KCO305" s="47"/>
      <c r="KCP305" s="47"/>
      <c r="KCQ305" s="47"/>
      <c r="KCR305" s="47"/>
      <c r="KCS305" s="47"/>
      <c r="KCT305" s="47"/>
      <c r="KCU305" s="47"/>
      <c r="KCV305" s="47"/>
      <c r="KCW305" s="47"/>
      <c r="KCX305" s="47"/>
      <c r="KCY305" s="47"/>
      <c r="KCZ305" s="47"/>
      <c r="KDA305" s="47"/>
      <c r="KDB305" s="47"/>
      <c r="KDC305" s="47"/>
      <c r="KDD305" s="47"/>
      <c r="KDE305" s="47"/>
      <c r="KDF305" s="47"/>
      <c r="KDG305" s="47"/>
      <c r="KDH305" s="47"/>
      <c r="KDI305" s="47"/>
      <c r="KDJ305" s="47"/>
      <c r="KDK305" s="47"/>
      <c r="KDL305" s="47"/>
      <c r="KDM305" s="47"/>
      <c r="KDN305" s="47"/>
      <c r="KDO305" s="47"/>
      <c r="KDP305" s="47"/>
      <c r="KDQ305" s="47"/>
      <c r="KDR305" s="47"/>
      <c r="KDS305" s="47"/>
      <c r="KDT305" s="47"/>
      <c r="KDU305" s="47"/>
      <c r="KDV305" s="47"/>
      <c r="KDW305" s="47"/>
      <c r="KDX305" s="47"/>
      <c r="KDY305" s="47"/>
      <c r="KDZ305" s="47"/>
      <c r="KEA305" s="47"/>
      <c r="KEB305" s="47"/>
      <c r="KEC305" s="47"/>
      <c r="KED305" s="47"/>
      <c r="KEE305" s="47"/>
      <c r="KEF305" s="47"/>
      <c r="KEG305" s="47"/>
      <c r="KEH305" s="47"/>
      <c r="KEI305" s="47"/>
      <c r="KEJ305" s="47"/>
      <c r="KEK305" s="47"/>
      <c r="KEL305" s="47"/>
      <c r="KEM305" s="47"/>
      <c r="KEN305" s="47"/>
      <c r="KEO305" s="47"/>
      <c r="KEP305" s="47"/>
      <c r="KEQ305" s="47"/>
      <c r="KER305" s="47"/>
      <c r="KES305" s="47"/>
      <c r="KET305" s="47"/>
      <c r="KEU305" s="47"/>
      <c r="KEV305" s="47"/>
      <c r="KEW305" s="47"/>
      <c r="KEX305" s="47"/>
      <c r="KEY305" s="47"/>
      <c r="KEZ305" s="47"/>
      <c r="KFA305" s="47"/>
      <c r="KFB305" s="47"/>
      <c r="KFC305" s="47"/>
      <c r="KFD305" s="47"/>
      <c r="KFE305" s="47"/>
      <c r="KFF305" s="47"/>
      <c r="KFG305" s="47"/>
      <c r="KFH305" s="47"/>
      <c r="KFI305" s="47"/>
      <c r="KFJ305" s="47"/>
      <c r="KFK305" s="47"/>
      <c r="KFL305" s="47"/>
      <c r="KFM305" s="47"/>
      <c r="KFN305" s="47"/>
      <c r="KFO305" s="47"/>
      <c r="KFP305" s="47"/>
      <c r="KFQ305" s="47"/>
      <c r="KFR305" s="47"/>
      <c r="KFS305" s="47"/>
      <c r="KFT305" s="47"/>
      <c r="KFU305" s="47"/>
      <c r="KFV305" s="47"/>
      <c r="KFW305" s="47"/>
      <c r="KFX305" s="47"/>
      <c r="KFY305" s="47"/>
      <c r="KFZ305" s="47"/>
      <c r="KGA305" s="47"/>
      <c r="KGB305" s="47"/>
      <c r="KGC305" s="47"/>
      <c r="KGD305" s="47"/>
      <c r="KGE305" s="47"/>
      <c r="KGF305" s="47"/>
      <c r="KGG305" s="47"/>
      <c r="KGH305" s="47"/>
      <c r="KGI305" s="47"/>
      <c r="KGJ305" s="47"/>
      <c r="KGK305" s="47"/>
      <c r="KGL305" s="47"/>
      <c r="KGM305" s="47"/>
      <c r="KGN305" s="47"/>
      <c r="KGO305" s="47"/>
      <c r="KGP305" s="47"/>
      <c r="KGQ305" s="47"/>
      <c r="KGR305" s="47"/>
      <c r="KGS305" s="47"/>
      <c r="KGT305" s="47"/>
      <c r="KGU305" s="47"/>
      <c r="KGV305" s="47"/>
      <c r="KGW305" s="47"/>
      <c r="KGX305" s="47"/>
      <c r="KGY305" s="47"/>
      <c r="KGZ305" s="47"/>
      <c r="KHA305" s="47"/>
      <c r="KHB305" s="47"/>
      <c r="KHC305" s="47"/>
      <c r="KHD305" s="47"/>
      <c r="KHE305" s="47"/>
      <c r="KHF305" s="47"/>
      <c r="KHG305" s="47"/>
      <c r="KHH305" s="47"/>
      <c r="KHI305" s="47"/>
      <c r="KHJ305" s="47"/>
      <c r="KHK305" s="47"/>
      <c r="KHL305" s="47"/>
      <c r="KHM305" s="47"/>
      <c r="KHN305" s="47"/>
      <c r="KHO305" s="47"/>
      <c r="KHP305" s="47"/>
      <c r="KHQ305" s="47"/>
      <c r="KHR305" s="47"/>
      <c r="KHS305" s="47"/>
      <c r="KHT305" s="47"/>
      <c r="KHU305" s="47"/>
      <c r="KHV305" s="47"/>
      <c r="KHW305" s="47"/>
      <c r="KHX305" s="47"/>
      <c r="KHY305" s="47"/>
      <c r="KHZ305" s="47"/>
      <c r="KIA305" s="47"/>
      <c r="KIB305" s="47"/>
      <c r="KIC305" s="47"/>
      <c r="KID305" s="47"/>
      <c r="KIE305" s="47"/>
      <c r="KIF305" s="47"/>
      <c r="KIG305" s="47"/>
      <c r="KIH305" s="47"/>
      <c r="KII305" s="47"/>
      <c r="KIJ305" s="47"/>
      <c r="KIK305" s="47"/>
      <c r="KIL305" s="47"/>
      <c r="KIM305" s="47"/>
      <c r="KIN305" s="47"/>
      <c r="KIO305" s="47"/>
      <c r="KIP305" s="47"/>
      <c r="KIQ305" s="47"/>
      <c r="KIR305" s="47"/>
      <c r="KIS305" s="47"/>
      <c r="KIT305" s="47"/>
      <c r="KIU305" s="47"/>
      <c r="KIV305" s="47"/>
      <c r="KIW305" s="47"/>
      <c r="KIX305" s="47"/>
      <c r="KIY305" s="47"/>
      <c r="KIZ305" s="47"/>
      <c r="KJA305" s="47"/>
      <c r="KJB305" s="47"/>
      <c r="KJC305" s="47"/>
      <c r="KJD305" s="47"/>
      <c r="KJE305" s="47"/>
      <c r="KJF305" s="47"/>
      <c r="KJG305" s="47"/>
      <c r="KJH305" s="47"/>
      <c r="KJI305" s="47"/>
      <c r="KJJ305" s="47"/>
      <c r="KJK305" s="47"/>
      <c r="KJL305" s="47"/>
      <c r="KJM305" s="47"/>
      <c r="KJN305" s="47"/>
      <c r="KJO305" s="47"/>
      <c r="KJP305" s="47"/>
      <c r="KJQ305" s="47"/>
      <c r="KJR305" s="47"/>
      <c r="KJS305" s="47"/>
      <c r="KJT305" s="47"/>
      <c r="KJU305" s="47"/>
      <c r="KJV305" s="47"/>
      <c r="KJW305" s="47"/>
      <c r="KJX305" s="47"/>
      <c r="KJY305" s="47"/>
      <c r="KJZ305" s="47"/>
      <c r="KKA305" s="47"/>
      <c r="KKB305" s="47"/>
      <c r="KKC305" s="47"/>
      <c r="KKD305" s="47"/>
      <c r="KKE305" s="47"/>
      <c r="KKF305" s="47"/>
      <c r="KKG305" s="47"/>
      <c r="KKH305" s="47"/>
      <c r="KKI305" s="47"/>
      <c r="KKJ305" s="47"/>
      <c r="KKK305" s="47"/>
      <c r="KKL305" s="47"/>
      <c r="KKM305" s="47"/>
      <c r="KKN305" s="47"/>
      <c r="KKO305" s="47"/>
      <c r="KKP305" s="47"/>
      <c r="KKQ305" s="47"/>
      <c r="KKR305" s="47"/>
      <c r="KKS305" s="47"/>
      <c r="KKT305" s="47"/>
      <c r="KKU305" s="47"/>
      <c r="KKV305" s="47"/>
      <c r="KKW305" s="47"/>
      <c r="KKX305" s="47"/>
      <c r="KKY305" s="47"/>
      <c r="KKZ305" s="47"/>
      <c r="KLA305" s="47"/>
      <c r="KLB305" s="47"/>
      <c r="KLC305" s="47"/>
      <c r="KLD305" s="47"/>
      <c r="KLE305" s="47"/>
      <c r="KLF305" s="47"/>
      <c r="KLG305" s="47"/>
      <c r="KLH305" s="47"/>
      <c r="KLI305" s="47"/>
      <c r="KLJ305" s="47"/>
      <c r="KLK305" s="47"/>
      <c r="KLL305" s="47"/>
      <c r="KLM305" s="47"/>
      <c r="KLN305" s="47"/>
      <c r="KLO305" s="47"/>
      <c r="KLP305" s="47"/>
      <c r="KLQ305" s="47"/>
      <c r="KLR305" s="47"/>
      <c r="KLS305" s="47"/>
      <c r="KLT305" s="47"/>
      <c r="KLU305" s="47"/>
      <c r="KLV305" s="47"/>
      <c r="KLW305" s="47"/>
      <c r="KLX305" s="47"/>
      <c r="KLY305" s="47"/>
      <c r="KLZ305" s="47"/>
      <c r="KMA305" s="47"/>
      <c r="KMB305" s="47"/>
      <c r="KMC305" s="47"/>
      <c r="KMD305" s="47"/>
      <c r="KME305" s="47"/>
      <c r="KMF305" s="47"/>
      <c r="KMG305" s="47"/>
      <c r="KMH305" s="47"/>
      <c r="KMI305" s="47"/>
      <c r="KMJ305" s="47"/>
      <c r="KMK305" s="47"/>
      <c r="KML305" s="47"/>
      <c r="KMM305" s="47"/>
      <c r="KMN305" s="47"/>
      <c r="KMO305" s="47"/>
      <c r="KMP305" s="47"/>
      <c r="KMQ305" s="47"/>
      <c r="KMR305" s="47"/>
      <c r="KMS305" s="47"/>
      <c r="KMT305" s="47"/>
      <c r="KMU305" s="47"/>
      <c r="KMV305" s="47"/>
      <c r="KMW305" s="47"/>
      <c r="KMX305" s="47"/>
      <c r="KMY305" s="47"/>
      <c r="KMZ305" s="47"/>
      <c r="KNA305" s="47"/>
      <c r="KNB305" s="47"/>
      <c r="KNC305" s="47"/>
      <c r="KND305" s="47"/>
      <c r="KNE305" s="47"/>
      <c r="KNF305" s="47"/>
      <c r="KNG305" s="47"/>
      <c r="KNH305" s="47"/>
      <c r="KNI305" s="47"/>
      <c r="KNJ305" s="47"/>
      <c r="KNK305" s="47"/>
      <c r="KNL305" s="47"/>
      <c r="KNM305" s="47"/>
      <c r="KNN305" s="47"/>
      <c r="KNO305" s="47"/>
      <c r="KNP305" s="47"/>
      <c r="KNQ305" s="47"/>
      <c r="KNR305" s="47"/>
      <c r="KNS305" s="47"/>
      <c r="KNT305" s="47"/>
      <c r="KNU305" s="47"/>
      <c r="KNV305" s="47"/>
      <c r="KNW305" s="47"/>
      <c r="KNX305" s="47"/>
      <c r="KNY305" s="47"/>
      <c r="KNZ305" s="47"/>
      <c r="KOA305" s="47"/>
      <c r="KOB305" s="47"/>
      <c r="KOC305" s="47"/>
      <c r="KOD305" s="47"/>
      <c r="KOE305" s="47"/>
      <c r="KOF305" s="47"/>
      <c r="KOG305" s="47"/>
      <c r="KOH305" s="47"/>
      <c r="KOI305" s="47"/>
      <c r="KOJ305" s="47"/>
      <c r="KOK305" s="47"/>
      <c r="KOL305" s="47"/>
      <c r="KOM305" s="47"/>
      <c r="KON305" s="47"/>
      <c r="KOO305" s="47"/>
      <c r="KOP305" s="47"/>
      <c r="KOQ305" s="47"/>
      <c r="KOR305" s="47"/>
      <c r="KOS305" s="47"/>
      <c r="KOT305" s="47"/>
      <c r="KOU305" s="47"/>
      <c r="KOV305" s="47"/>
      <c r="KOW305" s="47"/>
      <c r="KOX305" s="47"/>
      <c r="KOY305" s="47"/>
      <c r="KOZ305" s="47"/>
      <c r="KPA305" s="47"/>
      <c r="KPB305" s="47"/>
      <c r="KPC305" s="47"/>
      <c r="KPD305" s="47"/>
      <c r="KPE305" s="47"/>
      <c r="KPF305" s="47"/>
      <c r="KPG305" s="47"/>
      <c r="KPH305" s="47"/>
      <c r="KPI305" s="47"/>
      <c r="KPJ305" s="47"/>
      <c r="KPK305" s="47"/>
      <c r="KPL305" s="47"/>
      <c r="KPM305" s="47"/>
      <c r="KPN305" s="47"/>
      <c r="KPO305" s="47"/>
      <c r="KPP305" s="47"/>
      <c r="KPQ305" s="47"/>
      <c r="KPR305" s="47"/>
      <c r="KPS305" s="47"/>
      <c r="KPT305" s="47"/>
      <c r="KPU305" s="47"/>
      <c r="KPV305" s="47"/>
      <c r="KPW305" s="47"/>
      <c r="KPX305" s="47"/>
      <c r="KPY305" s="47"/>
      <c r="KPZ305" s="47"/>
      <c r="KQA305" s="47"/>
      <c r="KQB305" s="47"/>
      <c r="KQC305" s="47"/>
      <c r="KQD305" s="47"/>
      <c r="KQE305" s="47"/>
      <c r="KQF305" s="47"/>
      <c r="KQG305" s="47"/>
      <c r="KQH305" s="47"/>
      <c r="KQI305" s="47"/>
      <c r="KQJ305" s="47"/>
      <c r="KQK305" s="47"/>
      <c r="KQL305" s="47"/>
      <c r="KQM305" s="47"/>
      <c r="KQN305" s="47"/>
      <c r="KQO305" s="47"/>
      <c r="KQP305" s="47"/>
      <c r="KQQ305" s="47"/>
      <c r="KQR305" s="47"/>
      <c r="KQS305" s="47"/>
      <c r="KQT305" s="47"/>
      <c r="KQU305" s="47"/>
      <c r="KQV305" s="47"/>
      <c r="KQW305" s="47"/>
      <c r="KQX305" s="47"/>
      <c r="KQY305" s="47"/>
      <c r="KQZ305" s="47"/>
      <c r="KRA305" s="47"/>
      <c r="KRB305" s="47"/>
      <c r="KRC305" s="47"/>
      <c r="KRD305" s="47"/>
      <c r="KRE305" s="47"/>
      <c r="KRF305" s="47"/>
      <c r="KRG305" s="47"/>
      <c r="KRH305" s="47"/>
      <c r="KRI305" s="47"/>
      <c r="KRJ305" s="47"/>
      <c r="KRK305" s="47"/>
      <c r="KRL305" s="47"/>
      <c r="KRM305" s="47"/>
      <c r="KRN305" s="47"/>
      <c r="KRO305" s="47"/>
      <c r="KRP305" s="47"/>
      <c r="KRQ305" s="47"/>
      <c r="KRR305" s="47"/>
      <c r="KRS305" s="47"/>
      <c r="KRT305" s="47"/>
      <c r="KRU305" s="47"/>
      <c r="KRV305" s="47"/>
      <c r="KRW305" s="47"/>
      <c r="KRX305" s="47"/>
      <c r="KRY305" s="47"/>
      <c r="KRZ305" s="47"/>
      <c r="KSA305" s="47"/>
      <c r="KSB305" s="47"/>
      <c r="KSC305" s="47"/>
      <c r="KSD305" s="47"/>
      <c r="KSE305" s="47"/>
      <c r="KSF305" s="47"/>
      <c r="KSG305" s="47"/>
      <c r="KSH305" s="47"/>
      <c r="KSI305" s="47"/>
      <c r="KSJ305" s="47"/>
      <c r="KSK305" s="47"/>
      <c r="KSL305" s="47"/>
      <c r="KSM305" s="47"/>
      <c r="KSN305" s="47"/>
      <c r="KSO305" s="47"/>
      <c r="KSP305" s="47"/>
      <c r="KSQ305" s="47"/>
      <c r="KSR305" s="47"/>
      <c r="KSS305" s="47"/>
      <c r="KST305" s="47"/>
      <c r="KSU305" s="47"/>
      <c r="KSV305" s="47"/>
      <c r="KSW305" s="47"/>
      <c r="KSX305" s="47"/>
      <c r="KSY305" s="47"/>
      <c r="KSZ305" s="47"/>
      <c r="KTA305" s="47"/>
      <c r="KTB305" s="47"/>
      <c r="KTC305" s="47"/>
      <c r="KTD305" s="47"/>
      <c r="KTE305" s="47"/>
      <c r="KTF305" s="47"/>
      <c r="KTG305" s="47"/>
      <c r="KTH305" s="47"/>
      <c r="KTI305" s="47"/>
      <c r="KTJ305" s="47"/>
      <c r="KTK305" s="47"/>
      <c r="KTL305" s="47"/>
      <c r="KTM305" s="47"/>
      <c r="KTN305" s="47"/>
      <c r="KTO305" s="47"/>
      <c r="KTP305" s="47"/>
      <c r="KTQ305" s="47"/>
      <c r="KTR305" s="47"/>
      <c r="KTS305" s="47"/>
      <c r="KTT305" s="47"/>
      <c r="KTU305" s="47"/>
      <c r="KTV305" s="47"/>
      <c r="KTW305" s="47"/>
      <c r="KTX305" s="47"/>
      <c r="KTY305" s="47"/>
      <c r="KTZ305" s="47"/>
      <c r="KUA305" s="47"/>
      <c r="KUB305" s="47"/>
      <c r="KUC305" s="47"/>
      <c r="KUD305" s="47"/>
      <c r="KUE305" s="47"/>
      <c r="KUF305" s="47"/>
      <c r="KUG305" s="47"/>
      <c r="KUH305" s="47"/>
      <c r="KUI305" s="47"/>
      <c r="KUJ305" s="47"/>
      <c r="KUK305" s="47"/>
      <c r="KUL305" s="47"/>
      <c r="KUM305" s="47"/>
      <c r="KUN305" s="47"/>
      <c r="KUO305" s="47"/>
      <c r="KUP305" s="47"/>
      <c r="KUQ305" s="47"/>
      <c r="KUR305" s="47"/>
      <c r="KUS305" s="47"/>
      <c r="KUT305" s="47"/>
      <c r="KUU305" s="47"/>
      <c r="KUV305" s="47"/>
      <c r="KUW305" s="47"/>
      <c r="KUX305" s="47"/>
      <c r="KUY305" s="47"/>
      <c r="KUZ305" s="47"/>
      <c r="KVA305" s="47"/>
      <c r="KVB305" s="47"/>
      <c r="KVC305" s="47"/>
      <c r="KVD305" s="47"/>
      <c r="KVE305" s="47"/>
      <c r="KVF305" s="47"/>
      <c r="KVG305" s="47"/>
      <c r="KVH305" s="47"/>
      <c r="KVI305" s="47"/>
      <c r="KVJ305" s="47"/>
      <c r="KVK305" s="47"/>
      <c r="KVL305" s="47"/>
      <c r="KVM305" s="47"/>
      <c r="KVN305" s="47"/>
      <c r="KVO305" s="47"/>
      <c r="KVP305" s="47"/>
      <c r="KVQ305" s="47"/>
      <c r="KVR305" s="47"/>
      <c r="KVS305" s="47"/>
      <c r="KVT305" s="47"/>
      <c r="KVU305" s="47"/>
      <c r="KVV305" s="47"/>
      <c r="KVW305" s="47"/>
      <c r="KVX305" s="47"/>
      <c r="KVY305" s="47"/>
      <c r="KVZ305" s="47"/>
      <c r="KWA305" s="47"/>
      <c r="KWB305" s="47"/>
      <c r="KWC305" s="47"/>
      <c r="KWD305" s="47"/>
      <c r="KWE305" s="47"/>
      <c r="KWF305" s="47"/>
      <c r="KWG305" s="47"/>
      <c r="KWH305" s="47"/>
      <c r="KWI305" s="47"/>
      <c r="KWJ305" s="47"/>
      <c r="KWK305" s="47"/>
      <c r="KWL305" s="47"/>
      <c r="KWM305" s="47"/>
      <c r="KWN305" s="47"/>
      <c r="KWO305" s="47"/>
      <c r="KWP305" s="47"/>
      <c r="KWQ305" s="47"/>
      <c r="KWR305" s="47"/>
      <c r="KWS305" s="47"/>
      <c r="KWT305" s="47"/>
      <c r="KWU305" s="47"/>
      <c r="KWV305" s="47"/>
      <c r="KWW305" s="47"/>
      <c r="KWX305" s="47"/>
      <c r="KWY305" s="47"/>
      <c r="KWZ305" s="47"/>
      <c r="KXA305" s="47"/>
      <c r="KXB305" s="47"/>
      <c r="KXC305" s="47"/>
      <c r="KXD305" s="47"/>
      <c r="KXE305" s="47"/>
      <c r="KXF305" s="47"/>
      <c r="KXG305" s="47"/>
      <c r="KXH305" s="47"/>
      <c r="KXI305" s="47"/>
      <c r="KXJ305" s="47"/>
      <c r="KXK305" s="47"/>
      <c r="KXL305" s="47"/>
      <c r="KXM305" s="47"/>
      <c r="KXN305" s="47"/>
      <c r="KXO305" s="47"/>
      <c r="KXP305" s="47"/>
      <c r="KXQ305" s="47"/>
      <c r="KXR305" s="47"/>
      <c r="KXS305" s="47"/>
      <c r="KXT305" s="47"/>
      <c r="KXU305" s="47"/>
      <c r="KXV305" s="47"/>
      <c r="KXW305" s="47"/>
      <c r="KXX305" s="47"/>
      <c r="KXY305" s="47"/>
      <c r="KXZ305" s="47"/>
      <c r="KYA305" s="47"/>
      <c r="KYB305" s="47"/>
      <c r="KYC305" s="47"/>
      <c r="KYD305" s="47"/>
      <c r="KYE305" s="47"/>
      <c r="KYF305" s="47"/>
      <c r="KYG305" s="47"/>
      <c r="KYH305" s="47"/>
      <c r="KYI305" s="47"/>
      <c r="KYJ305" s="47"/>
      <c r="KYK305" s="47"/>
      <c r="KYL305" s="47"/>
      <c r="KYM305" s="47"/>
      <c r="KYN305" s="47"/>
      <c r="KYO305" s="47"/>
      <c r="KYP305" s="47"/>
      <c r="KYQ305" s="47"/>
      <c r="KYR305" s="47"/>
      <c r="KYS305" s="47"/>
      <c r="KYT305" s="47"/>
      <c r="KYU305" s="47"/>
      <c r="KYV305" s="47"/>
      <c r="KYW305" s="47"/>
      <c r="KYX305" s="47"/>
      <c r="KYY305" s="47"/>
      <c r="KYZ305" s="47"/>
      <c r="KZA305" s="47"/>
      <c r="KZB305" s="47"/>
      <c r="KZC305" s="47"/>
      <c r="KZD305" s="47"/>
      <c r="KZE305" s="47"/>
      <c r="KZF305" s="47"/>
      <c r="KZG305" s="47"/>
      <c r="KZH305" s="47"/>
      <c r="KZI305" s="47"/>
      <c r="KZJ305" s="47"/>
      <c r="KZK305" s="47"/>
      <c r="KZL305" s="47"/>
      <c r="KZM305" s="47"/>
      <c r="KZN305" s="47"/>
      <c r="KZO305" s="47"/>
      <c r="KZP305" s="47"/>
      <c r="KZQ305" s="47"/>
      <c r="KZR305" s="47"/>
      <c r="KZS305" s="47"/>
      <c r="KZT305" s="47"/>
      <c r="KZU305" s="47"/>
      <c r="KZV305" s="47"/>
      <c r="KZW305" s="47"/>
      <c r="KZX305" s="47"/>
      <c r="KZY305" s="47"/>
      <c r="KZZ305" s="47"/>
      <c r="LAA305" s="47"/>
      <c r="LAB305" s="47"/>
      <c r="LAC305" s="47"/>
      <c r="LAD305" s="47"/>
      <c r="LAE305" s="47"/>
      <c r="LAF305" s="47"/>
      <c r="LAG305" s="47"/>
      <c r="LAH305" s="47"/>
      <c r="LAI305" s="47"/>
      <c r="LAJ305" s="47"/>
      <c r="LAK305" s="47"/>
      <c r="LAL305" s="47"/>
      <c r="LAM305" s="47"/>
      <c r="LAN305" s="47"/>
      <c r="LAO305" s="47"/>
      <c r="LAP305" s="47"/>
      <c r="LAQ305" s="47"/>
      <c r="LAR305" s="47"/>
      <c r="LAS305" s="47"/>
      <c r="LAT305" s="47"/>
      <c r="LAU305" s="47"/>
      <c r="LAV305" s="47"/>
      <c r="LAW305" s="47"/>
      <c r="LAX305" s="47"/>
      <c r="LAY305" s="47"/>
      <c r="LAZ305" s="47"/>
      <c r="LBA305" s="47"/>
      <c r="LBB305" s="47"/>
      <c r="LBC305" s="47"/>
      <c r="LBD305" s="47"/>
      <c r="LBE305" s="47"/>
      <c r="LBF305" s="47"/>
      <c r="LBG305" s="47"/>
      <c r="LBH305" s="47"/>
      <c r="LBI305" s="47"/>
      <c r="LBJ305" s="47"/>
      <c r="LBK305" s="47"/>
      <c r="LBL305" s="47"/>
      <c r="LBM305" s="47"/>
      <c r="LBN305" s="47"/>
      <c r="LBO305" s="47"/>
      <c r="LBP305" s="47"/>
      <c r="LBQ305" s="47"/>
      <c r="LBR305" s="47"/>
      <c r="LBS305" s="47"/>
      <c r="LBT305" s="47"/>
      <c r="LBU305" s="47"/>
      <c r="LBV305" s="47"/>
      <c r="LBW305" s="47"/>
      <c r="LBX305" s="47"/>
      <c r="LBY305" s="47"/>
      <c r="LBZ305" s="47"/>
      <c r="LCA305" s="47"/>
      <c r="LCB305" s="47"/>
      <c r="LCC305" s="47"/>
      <c r="LCD305" s="47"/>
      <c r="LCE305" s="47"/>
      <c r="LCF305" s="47"/>
      <c r="LCG305" s="47"/>
      <c r="LCH305" s="47"/>
      <c r="LCI305" s="47"/>
      <c r="LCJ305" s="47"/>
      <c r="LCK305" s="47"/>
      <c r="LCL305" s="47"/>
      <c r="LCM305" s="47"/>
      <c r="LCN305" s="47"/>
      <c r="LCO305" s="47"/>
      <c r="LCP305" s="47"/>
      <c r="LCQ305" s="47"/>
      <c r="LCR305" s="47"/>
      <c r="LCS305" s="47"/>
      <c r="LCT305" s="47"/>
      <c r="LCU305" s="47"/>
      <c r="LCV305" s="47"/>
      <c r="LCW305" s="47"/>
      <c r="LCX305" s="47"/>
      <c r="LCY305" s="47"/>
      <c r="LCZ305" s="47"/>
      <c r="LDA305" s="47"/>
      <c r="LDB305" s="47"/>
      <c r="LDC305" s="47"/>
      <c r="LDD305" s="47"/>
      <c r="LDE305" s="47"/>
      <c r="LDF305" s="47"/>
      <c r="LDG305" s="47"/>
      <c r="LDH305" s="47"/>
      <c r="LDI305" s="47"/>
      <c r="LDJ305" s="47"/>
      <c r="LDK305" s="47"/>
      <c r="LDL305" s="47"/>
      <c r="LDM305" s="47"/>
      <c r="LDN305" s="47"/>
      <c r="LDO305" s="47"/>
      <c r="LDP305" s="47"/>
      <c r="LDQ305" s="47"/>
      <c r="LDR305" s="47"/>
      <c r="LDS305" s="47"/>
      <c r="LDT305" s="47"/>
      <c r="LDU305" s="47"/>
      <c r="LDV305" s="47"/>
      <c r="LDW305" s="47"/>
      <c r="LDX305" s="47"/>
      <c r="LDY305" s="47"/>
      <c r="LDZ305" s="47"/>
      <c r="LEA305" s="47"/>
      <c r="LEB305" s="47"/>
      <c r="LEC305" s="47"/>
      <c r="LED305" s="47"/>
      <c r="LEE305" s="47"/>
      <c r="LEF305" s="47"/>
      <c r="LEG305" s="47"/>
      <c r="LEH305" s="47"/>
      <c r="LEI305" s="47"/>
      <c r="LEJ305" s="47"/>
      <c r="LEK305" s="47"/>
      <c r="LEL305" s="47"/>
      <c r="LEM305" s="47"/>
      <c r="LEN305" s="47"/>
      <c r="LEO305" s="47"/>
      <c r="LEP305" s="47"/>
      <c r="LEQ305" s="47"/>
      <c r="LER305" s="47"/>
      <c r="LES305" s="47"/>
      <c r="LET305" s="47"/>
      <c r="LEU305" s="47"/>
      <c r="LEV305" s="47"/>
      <c r="LEW305" s="47"/>
      <c r="LEX305" s="47"/>
      <c r="LEY305" s="47"/>
      <c r="LEZ305" s="47"/>
      <c r="LFA305" s="47"/>
      <c r="LFB305" s="47"/>
      <c r="LFC305" s="47"/>
      <c r="LFD305" s="47"/>
      <c r="LFE305" s="47"/>
      <c r="LFF305" s="47"/>
      <c r="LFG305" s="47"/>
      <c r="LFH305" s="47"/>
      <c r="LFI305" s="47"/>
      <c r="LFJ305" s="47"/>
      <c r="LFK305" s="47"/>
      <c r="LFL305" s="47"/>
      <c r="LFM305" s="47"/>
      <c r="LFN305" s="47"/>
      <c r="LFO305" s="47"/>
      <c r="LFP305" s="47"/>
      <c r="LFQ305" s="47"/>
      <c r="LFR305" s="47"/>
      <c r="LFS305" s="47"/>
      <c r="LFT305" s="47"/>
      <c r="LFU305" s="47"/>
      <c r="LFV305" s="47"/>
      <c r="LFW305" s="47"/>
      <c r="LFX305" s="47"/>
      <c r="LFY305" s="47"/>
      <c r="LFZ305" s="47"/>
      <c r="LGA305" s="47"/>
      <c r="LGB305" s="47"/>
      <c r="LGC305" s="47"/>
      <c r="LGD305" s="47"/>
      <c r="LGE305" s="47"/>
      <c r="LGF305" s="47"/>
      <c r="LGG305" s="47"/>
      <c r="LGH305" s="47"/>
      <c r="LGI305" s="47"/>
      <c r="LGJ305" s="47"/>
      <c r="LGK305" s="47"/>
      <c r="LGL305" s="47"/>
      <c r="LGM305" s="47"/>
      <c r="LGN305" s="47"/>
      <c r="LGO305" s="47"/>
      <c r="LGP305" s="47"/>
      <c r="LGQ305" s="47"/>
      <c r="LGR305" s="47"/>
      <c r="LGS305" s="47"/>
      <c r="LGT305" s="47"/>
      <c r="LGU305" s="47"/>
      <c r="LGV305" s="47"/>
      <c r="LGW305" s="47"/>
      <c r="LGX305" s="47"/>
      <c r="LGY305" s="47"/>
      <c r="LGZ305" s="47"/>
      <c r="LHA305" s="47"/>
      <c r="LHB305" s="47"/>
      <c r="LHC305" s="47"/>
      <c r="LHD305" s="47"/>
      <c r="LHE305" s="47"/>
      <c r="LHF305" s="47"/>
      <c r="LHG305" s="47"/>
      <c r="LHH305" s="47"/>
      <c r="LHI305" s="47"/>
      <c r="LHJ305" s="47"/>
      <c r="LHK305" s="47"/>
      <c r="LHL305" s="47"/>
      <c r="LHM305" s="47"/>
      <c r="LHN305" s="47"/>
      <c r="LHO305" s="47"/>
      <c r="LHP305" s="47"/>
      <c r="LHQ305" s="47"/>
      <c r="LHR305" s="47"/>
      <c r="LHS305" s="47"/>
      <c r="LHT305" s="47"/>
      <c r="LHU305" s="47"/>
      <c r="LHV305" s="47"/>
      <c r="LHW305" s="47"/>
      <c r="LHX305" s="47"/>
      <c r="LHY305" s="47"/>
      <c r="LHZ305" s="47"/>
      <c r="LIA305" s="47"/>
      <c r="LIB305" s="47"/>
      <c r="LIC305" s="47"/>
      <c r="LID305" s="47"/>
      <c r="LIE305" s="47"/>
      <c r="LIF305" s="47"/>
      <c r="LIG305" s="47"/>
      <c r="LIH305" s="47"/>
      <c r="LII305" s="47"/>
      <c r="LIJ305" s="47"/>
      <c r="LIK305" s="47"/>
      <c r="LIL305" s="47"/>
      <c r="LIM305" s="47"/>
      <c r="LIN305" s="47"/>
      <c r="LIO305" s="47"/>
      <c r="LIP305" s="47"/>
      <c r="LIQ305" s="47"/>
      <c r="LIR305" s="47"/>
      <c r="LIS305" s="47"/>
      <c r="LIT305" s="47"/>
      <c r="LIU305" s="47"/>
      <c r="LIV305" s="47"/>
      <c r="LIW305" s="47"/>
      <c r="LIX305" s="47"/>
      <c r="LIY305" s="47"/>
      <c r="LIZ305" s="47"/>
      <c r="LJA305" s="47"/>
      <c r="LJB305" s="47"/>
      <c r="LJC305" s="47"/>
      <c r="LJD305" s="47"/>
      <c r="LJE305" s="47"/>
      <c r="LJF305" s="47"/>
      <c r="LJG305" s="47"/>
      <c r="LJH305" s="47"/>
      <c r="LJI305" s="47"/>
      <c r="LJJ305" s="47"/>
      <c r="LJK305" s="47"/>
      <c r="LJL305" s="47"/>
      <c r="LJM305" s="47"/>
      <c r="LJN305" s="47"/>
      <c r="LJO305" s="47"/>
      <c r="LJP305" s="47"/>
      <c r="LJQ305" s="47"/>
      <c r="LJR305" s="47"/>
      <c r="LJS305" s="47"/>
      <c r="LJT305" s="47"/>
      <c r="LJU305" s="47"/>
      <c r="LJV305" s="47"/>
      <c r="LJW305" s="47"/>
      <c r="LJX305" s="47"/>
      <c r="LJY305" s="47"/>
      <c r="LJZ305" s="47"/>
      <c r="LKA305" s="47"/>
      <c r="LKB305" s="47"/>
      <c r="LKC305" s="47"/>
      <c r="LKD305" s="47"/>
      <c r="LKE305" s="47"/>
      <c r="LKF305" s="47"/>
      <c r="LKG305" s="47"/>
      <c r="LKH305" s="47"/>
      <c r="LKI305" s="47"/>
      <c r="LKJ305" s="47"/>
      <c r="LKK305" s="47"/>
      <c r="LKL305" s="47"/>
      <c r="LKM305" s="47"/>
      <c r="LKN305" s="47"/>
      <c r="LKO305" s="47"/>
      <c r="LKP305" s="47"/>
      <c r="LKQ305" s="47"/>
      <c r="LKR305" s="47"/>
      <c r="LKS305" s="47"/>
      <c r="LKT305" s="47"/>
      <c r="LKU305" s="47"/>
      <c r="LKV305" s="47"/>
      <c r="LKW305" s="47"/>
      <c r="LKX305" s="47"/>
      <c r="LKY305" s="47"/>
      <c r="LKZ305" s="47"/>
      <c r="LLA305" s="47"/>
      <c r="LLB305" s="47"/>
      <c r="LLC305" s="47"/>
      <c r="LLD305" s="47"/>
      <c r="LLE305" s="47"/>
      <c r="LLF305" s="47"/>
      <c r="LLG305" s="47"/>
      <c r="LLH305" s="47"/>
      <c r="LLI305" s="47"/>
      <c r="LLJ305" s="47"/>
      <c r="LLK305" s="47"/>
      <c r="LLL305" s="47"/>
      <c r="LLM305" s="47"/>
      <c r="LLN305" s="47"/>
      <c r="LLO305" s="47"/>
      <c r="LLP305" s="47"/>
      <c r="LLQ305" s="47"/>
      <c r="LLR305" s="47"/>
      <c r="LLS305" s="47"/>
      <c r="LLT305" s="47"/>
      <c r="LLU305" s="47"/>
      <c r="LLV305" s="47"/>
      <c r="LLW305" s="47"/>
      <c r="LLX305" s="47"/>
      <c r="LLY305" s="47"/>
      <c r="LLZ305" s="47"/>
      <c r="LMA305" s="47"/>
      <c r="LMB305" s="47"/>
      <c r="LMC305" s="47"/>
      <c r="LMD305" s="47"/>
      <c r="LME305" s="47"/>
      <c r="LMF305" s="47"/>
      <c r="LMG305" s="47"/>
      <c r="LMH305" s="47"/>
      <c r="LMI305" s="47"/>
      <c r="LMJ305" s="47"/>
      <c r="LMK305" s="47"/>
      <c r="LML305" s="47"/>
      <c r="LMM305" s="47"/>
      <c r="LMN305" s="47"/>
      <c r="LMO305" s="47"/>
      <c r="LMP305" s="47"/>
      <c r="LMQ305" s="47"/>
      <c r="LMR305" s="47"/>
      <c r="LMS305" s="47"/>
      <c r="LMT305" s="47"/>
      <c r="LMU305" s="47"/>
      <c r="LMV305" s="47"/>
      <c r="LMW305" s="47"/>
      <c r="LMX305" s="47"/>
      <c r="LMY305" s="47"/>
      <c r="LMZ305" s="47"/>
      <c r="LNA305" s="47"/>
      <c r="LNB305" s="47"/>
      <c r="LNC305" s="47"/>
      <c r="LND305" s="47"/>
      <c r="LNE305" s="47"/>
      <c r="LNF305" s="47"/>
      <c r="LNG305" s="47"/>
      <c r="LNH305" s="47"/>
      <c r="LNI305" s="47"/>
      <c r="LNJ305" s="47"/>
      <c r="LNK305" s="47"/>
      <c r="LNL305" s="47"/>
      <c r="LNM305" s="47"/>
      <c r="LNN305" s="47"/>
      <c r="LNO305" s="47"/>
      <c r="LNP305" s="47"/>
      <c r="LNQ305" s="47"/>
      <c r="LNR305" s="47"/>
      <c r="LNS305" s="47"/>
      <c r="LNT305" s="47"/>
      <c r="LNU305" s="47"/>
      <c r="LNV305" s="47"/>
      <c r="LNW305" s="47"/>
      <c r="LNX305" s="47"/>
      <c r="LNY305" s="47"/>
      <c r="LNZ305" s="47"/>
      <c r="LOA305" s="47"/>
      <c r="LOB305" s="47"/>
      <c r="LOC305" s="47"/>
      <c r="LOD305" s="47"/>
      <c r="LOE305" s="47"/>
      <c r="LOF305" s="47"/>
      <c r="LOG305" s="47"/>
      <c r="LOH305" s="47"/>
      <c r="LOI305" s="47"/>
      <c r="LOJ305" s="47"/>
      <c r="LOK305" s="47"/>
      <c r="LOL305" s="47"/>
      <c r="LOM305" s="47"/>
      <c r="LON305" s="47"/>
      <c r="LOO305" s="47"/>
      <c r="LOP305" s="47"/>
      <c r="LOQ305" s="47"/>
      <c r="LOR305" s="47"/>
      <c r="LOS305" s="47"/>
      <c r="LOT305" s="47"/>
      <c r="LOU305" s="47"/>
      <c r="LOV305" s="47"/>
      <c r="LOW305" s="47"/>
      <c r="LOX305" s="47"/>
      <c r="LOY305" s="47"/>
      <c r="LOZ305" s="47"/>
      <c r="LPA305" s="47"/>
      <c r="LPB305" s="47"/>
      <c r="LPC305" s="47"/>
      <c r="LPD305" s="47"/>
      <c r="LPE305" s="47"/>
      <c r="LPF305" s="47"/>
      <c r="LPG305" s="47"/>
      <c r="LPH305" s="47"/>
      <c r="LPI305" s="47"/>
      <c r="LPJ305" s="47"/>
      <c r="LPK305" s="47"/>
      <c r="LPL305" s="47"/>
      <c r="LPM305" s="47"/>
      <c r="LPN305" s="47"/>
      <c r="LPO305" s="47"/>
      <c r="LPP305" s="47"/>
      <c r="LPQ305" s="47"/>
      <c r="LPR305" s="47"/>
      <c r="LPS305" s="47"/>
      <c r="LPT305" s="47"/>
      <c r="LPU305" s="47"/>
      <c r="LPV305" s="47"/>
      <c r="LPW305" s="47"/>
      <c r="LPX305" s="47"/>
      <c r="LPY305" s="47"/>
      <c r="LPZ305" s="47"/>
      <c r="LQA305" s="47"/>
      <c r="LQB305" s="47"/>
      <c r="LQC305" s="47"/>
      <c r="LQD305" s="47"/>
      <c r="LQE305" s="47"/>
      <c r="LQF305" s="47"/>
      <c r="LQG305" s="47"/>
      <c r="LQH305" s="47"/>
      <c r="LQI305" s="47"/>
      <c r="LQJ305" s="47"/>
      <c r="LQK305" s="47"/>
      <c r="LQL305" s="47"/>
      <c r="LQM305" s="47"/>
      <c r="LQN305" s="47"/>
      <c r="LQO305" s="47"/>
      <c r="LQP305" s="47"/>
      <c r="LQQ305" s="47"/>
      <c r="LQR305" s="47"/>
      <c r="LQS305" s="47"/>
      <c r="LQT305" s="47"/>
      <c r="LQU305" s="47"/>
      <c r="LQV305" s="47"/>
      <c r="LQW305" s="47"/>
      <c r="LQX305" s="47"/>
      <c r="LQY305" s="47"/>
      <c r="LQZ305" s="47"/>
      <c r="LRA305" s="47"/>
      <c r="LRB305" s="47"/>
      <c r="LRC305" s="47"/>
      <c r="LRD305" s="47"/>
      <c r="LRE305" s="47"/>
      <c r="LRF305" s="47"/>
      <c r="LRG305" s="47"/>
      <c r="LRH305" s="47"/>
      <c r="LRI305" s="47"/>
      <c r="LRJ305" s="47"/>
      <c r="LRK305" s="47"/>
      <c r="LRL305" s="47"/>
      <c r="LRM305" s="47"/>
      <c r="LRN305" s="47"/>
      <c r="LRO305" s="47"/>
      <c r="LRP305" s="47"/>
      <c r="LRQ305" s="47"/>
      <c r="LRR305" s="47"/>
      <c r="LRS305" s="47"/>
      <c r="LRT305" s="47"/>
      <c r="LRU305" s="47"/>
      <c r="LRV305" s="47"/>
      <c r="LRW305" s="47"/>
      <c r="LRX305" s="47"/>
      <c r="LRY305" s="47"/>
      <c r="LRZ305" s="47"/>
      <c r="LSA305" s="47"/>
      <c r="LSB305" s="47"/>
      <c r="LSC305" s="47"/>
      <c r="LSD305" s="47"/>
      <c r="LSE305" s="47"/>
      <c r="LSF305" s="47"/>
      <c r="LSG305" s="47"/>
      <c r="LSH305" s="47"/>
      <c r="LSI305" s="47"/>
      <c r="LSJ305" s="47"/>
      <c r="LSK305" s="47"/>
      <c r="LSL305" s="47"/>
      <c r="LSM305" s="47"/>
      <c r="LSN305" s="47"/>
      <c r="LSO305" s="47"/>
      <c r="LSP305" s="47"/>
      <c r="LSQ305" s="47"/>
      <c r="LSR305" s="47"/>
      <c r="LSS305" s="47"/>
      <c r="LST305" s="47"/>
      <c r="LSU305" s="47"/>
      <c r="LSV305" s="47"/>
      <c r="LSW305" s="47"/>
      <c r="LSX305" s="47"/>
      <c r="LSY305" s="47"/>
      <c r="LSZ305" s="47"/>
      <c r="LTA305" s="47"/>
      <c r="LTB305" s="47"/>
      <c r="LTC305" s="47"/>
      <c r="LTD305" s="47"/>
      <c r="LTE305" s="47"/>
      <c r="LTF305" s="47"/>
      <c r="LTG305" s="47"/>
      <c r="LTH305" s="47"/>
      <c r="LTI305" s="47"/>
      <c r="LTJ305" s="47"/>
      <c r="LTK305" s="47"/>
      <c r="LTL305" s="47"/>
      <c r="LTM305" s="47"/>
      <c r="LTN305" s="47"/>
      <c r="LTO305" s="47"/>
      <c r="LTP305" s="47"/>
      <c r="LTQ305" s="47"/>
      <c r="LTR305" s="47"/>
      <c r="LTS305" s="47"/>
      <c r="LTT305" s="47"/>
      <c r="LTU305" s="47"/>
      <c r="LTV305" s="47"/>
      <c r="LTW305" s="47"/>
      <c r="LTX305" s="47"/>
      <c r="LTY305" s="47"/>
      <c r="LTZ305" s="47"/>
      <c r="LUA305" s="47"/>
      <c r="LUB305" s="47"/>
      <c r="LUC305" s="47"/>
      <c r="LUD305" s="47"/>
      <c r="LUE305" s="47"/>
      <c r="LUF305" s="47"/>
      <c r="LUG305" s="47"/>
      <c r="LUH305" s="47"/>
      <c r="LUI305" s="47"/>
      <c r="LUJ305" s="47"/>
      <c r="LUK305" s="47"/>
      <c r="LUL305" s="47"/>
      <c r="LUM305" s="47"/>
      <c r="LUN305" s="47"/>
      <c r="LUO305" s="47"/>
      <c r="LUP305" s="47"/>
      <c r="LUQ305" s="47"/>
      <c r="LUR305" s="47"/>
      <c r="LUS305" s="47"/>
      <c r="LUT305" s="47"/>
      <c r="LUU305" s="47"/>
      <c r="LUV305" s="47"/>
      <c r="LUW305" s="47"/>
      <c r="LUX305" s="47"/>
      <c r="LUY305" s="47"/>
      <c r="LUZ305" s="47"/>
      <c r="LVA305" s="47"/>
      <c r="LVB305" s="47"/>
      <c r="LVC305" s="47"/>
      <c r="LVD305" s="47"/>
      <c r="LVE305" s="47"/>
      <c r="LVF305" s="47"/>
      <c r="LVG305" s="47"/>
      <c r="LVH305" s="47"/>
      <c r="LVI305" s="47"/>
      <c r="LVJ305" s="47"/>
      <c r="LVK305" s="47"/>
      <c r="LVL305" s="47"/>
      <c r="LVM305" s="47"/>
      <c r="LVN305" s="47"/>
      <c r="LVO305" s="47"/>
      <c r="LVP305" s="47"/>
      <c r="LVQ305" s="47"/>
      <c r="LVR305" s="47"/>
      <c r="LVS305" s="47"/>
      <c r="LVT305" s="47"/>
      <c r="LVU305" s="47"/>
      <c r="LVV305" s="47"/>
      <c r="LVW305" s="47"/>
      <c r="LVX305" s="47"/>
      <c r="LVY305" s="47"/>
      <c r="LVZ305" s="47"/>
      <c r="LWA305" s="47"/>
      <c r="LWB305" s="47"/>
      <c r="LWC305" s="47"/>
      <c r="LWD305" s="47"/>
      <c r="LWE305" s="47"/>
      <c r="LWF305" s="47"/>
      <c r="LWG305" s="47"/>
      <c r="LWH305" s="47"/>
      <c r="LWI305" s="47"/>
      <c r="LWJ305" s="47"/>
      <c r="LWK305" s="47"/>
      <c r="LWL305" s="47"/>
      <c r="LWM305" s="47"/>
      <c r="LWN305" s="47"/>
      <c r="LWO305" s="47"/>
      <c r="LWP305" s="47"/>
      <c r="LWQ305" s="47"/>
      <c r="LWR305" s="47"/>
      <c r="LWS305" s="47"/>
      <c r="LWT305" s="47"/>
      <c r="LWU305" s="47"/>
      <c r="LWV305" s="47"/>
      <c r="LWW305" s="47"/>
      <c r="LWX305" s="47"/>
      <c r="LWY305" s="47"/>
      <c r="LWZ305" s="47"/>
      <c r="LXA305" s="47"/>
      <c r="LXB305" s="47"/>
      <c r="LXC305" s="47"/>
      <c r="LXD305" s="47"/>
      <c r="LXE305" s="47"/>
      <c r="LXF305" s="47"/>
      <c r="LXG305" s="47"/>
      <c r="LXH305" s="47"/>
      <c r="LXI305" s="47"/>
      <c r="LXJ305" s="47"/>
      <c r="LXK305" s="47"/>
      <c r="LXL305" s="47"/>
      <c r="LXM305" s="47"/>
      <c r="LXN305" s="47"/>
      <c r="LXO305" s="47"/>
      <c r="LXP305" s="47"/>
      <c r="LXQ305" s="47"/>
      <c r="LXR305" s="47"/>
      <c r="LXS305" s="47"/>
      <c r="LXT305" s="47"/>
      <c r="LXU305" s="47"/>
      <c r="LXV305" s="47"/>
      <c r="LXW305" s="47"/>
      <c r="LXX305" s="47"/>
      <c r="LXY305" s="47"/>
      <c r="LXZ305" s="47"/>
      <c r="LYA305" s="47"/>
      <c r="LYB305" s="47"/>
      <c r="LYC305" s="47"/>
      <c r="LYD305" s="47"/>
      <c r="LYE305" s="47"/>
      <c r="LYF305" s="47"/>
      <c r="LYG305" s="47"/>
      <c r="LYH305" s="47"/>
      <c r="LYI305" s="47"/>
      <c r="LYJ305" s="47"/>
      <c r="LYK305" s="47"/>
      <c r="LYL305" s="47"/>
      <c r="LYM305" s="47"/>
      <c r="LYN305" s="47"/>
      <c r="LYO305" s="47"/>
      <c r="LYP305" s="47"/>
      <c r="LYQ305" s="47"/>
      <c r="LYR305" s="47"/>
      <c r="LYS305" s="47"/>
      <c r="LYT305" s="47"/>
      <c r="LYU305" s="47"/>
      <c r="LYV305" s="47"/>
      <c r="LYW305" s="47"/>
      <c r="LYX305" s="47"/>
      <c r="LYY305" s="47"/>
      <c r="LYZ305" s="47"/>
      <c r="LZA305" s="47"/>
      <c r="LZB305" s="47"/>
      <c r="LZC305" s="47"/>
      <c r="LZD305" s="47"/>
      <c r="LZE305" s="47"/>
      <c r="LZF305" s="47"/>
      <c r="LZG305" s="47"/>
      <c r="LZH305" s="47"/>
      <c r="LZI305" s="47"/>
      <c r="LZJ305" s="47"/>
      <c r="LZK305" s="47"/>
      <c r="LZL305" s="47"/>
      <c r="LZM305" s="47"/>
      <c r="LZN305" s="47"/>
      <c r="LZO305" s="47"/>
      <c r="LZP305" s="47"/>
      <c r="LZQ305" s="47"/>
      <c r="LZR305" s="47"/>
      <c r="LZS305" s="47"/>
      <c r="LZT305" s="47"/>
      <c r="LZU305" s="47"/>
      <c r="LZV305" s="47"/>
      <c r="LZW305" s="47"/>
      <c r="LZX305" s="47"/>
      <c r="LZY305" s="47"/>
      <c r="LZZ305" s="47"/>
      <c r="MAA305" s="47"/>
      <c r="MAB305" s="47"/>
      <c r="MAC305" s="47"/>
      <c r="MAD305" s="47"/>
      <c r="MAE305" s="47"/>
      <c r="MAF305" s="47"/>
      <c r="MAG305" s="47"/>
      <c r="MAH305" s="47"/>
      <c r="MAI305" s="47"/>
      <c r="MAJ305" s="47"/>
      <c r="MAK305" s="47"/>
      <c r="MAL305" s="47"/>
      <c r="MAM305" s="47"/>
      <c r="MAN305" s="47"/>
      <c r="MAO305" s="47"/>
      <c r="MAP305" s="47"/>
      <c r="MAQ305" s="47"/>
      <c r="MAR305" s="47"/>
      <c r="MAS305" s="47"/>
      <c r="MAT305" s="47"/>
      <c r="MAU305" s="47"/>
      <c r="MAV305" s="47"/>
      <c r="MAW305" s="47"/>
      <c r="MAX305" s="47"/>
      <c r="MAY305" s="47"/>
      <c r="MAZ305" s="47"/>
      <c r="MBA305" s="47"/>
      <c r="MBB305" s="47"/>
      <c r="MBC305" s="47"/>
      <c r="MBD305" s="47"/>
      <c r="MBE305" s="47"/>
      <c r="MBF305" s="47"/>
      <c r="MBG305" s="47"/>
      <c r="MBH305" s="47"/>
      <c r="MBI305" s="47"/>
      <c r="MBJ305" s="47"/>
      <c r="MBK305" s="47"/>
      <c r="MBL305" s="47"/>
      <c r="MBM305" s="47"/>
      <c r="MBN305" s="47"/>
      <c r="MBO305" s="47"/>
      <c r="MBP305" s="47"/>
      <c r="MBQ305" s="47"/>
      <c r="MBR305" s="47"/>
      <c r="MBS305" s="47"/>
      <c r="MBT305" s="47"/>
      <c r="MBU305" s="47"/>
      <c r="MBV305" s="47"/>
      <c r="MBW305" s="47"/>
      <c r="MBX305" s="47"/>
      <c r="MBY305" s="47"/>
      <c r="MBZ305" s="47"/>
      <c r="MCA305" s="47"/>
      <c r="MCB305" s="47"/>
      <c r="MCC305" s="47"/>
      <c r="MCD305" s="47"/>
      <c r="MCE305" s="47"/>
      <c r="MCF305" s="47"/>
      <c r="MCG305" s="47"/>
      <c r="MCH305" s="47"/>
      <c r="MCI305" s="47"/>
      <c r="MCJ305" s="47"/>
      <c r="MCK305" s="47"/>
      <c r="MCL305" s="47"/>
      <c r="MCM305" s="47"/>
      <c r="MCN305" s="47"/>
      <c r="MCO305" s="47"/>
      <c r="MCP305" s="47"/>
      <c r="MCQ305" s="47"/>
      <c r="MCR305" s="47"/>
      <c r="MCS305" s="47"/>
      <c r="MCT305" s="47"/>
      <c r="MCU305" s="47"/>
      <c r="MCV305" s="47"/>
      <c r="MCW305" s="47"/>
      <c r="MCX305" s="47"/>
      <c r="MCY305" s="47"/>
      <c r="MCZ305" s="47"/>
      <c r="MDA305" s="47"/>
      <c r="MDB305" s="47"/>
      <c r="MDC305" s="47"/>
      <c r="MDD305" s="47"/>
      <c r="MDE305" s="47"/>
      <c r="MDF305" s="47"/>
      <c r="MDG305" s="47"/>
      <c r="MDH305" s="47"/>
      <c r="MDI305" s="47"/>
      <c r="MDJ305" s="47"/>
      <c r="MDK305" s="47"/>
      <c r="MDL305" s="47"/>
      <c r="MDM305" s="47"/>
      <c r="MDN305" s="47"/>
      <c r="MDO305" s="47"/>
      <c r="MDP305" s="47"/>
      <c r="MDQ305" s="47"/>
      <c r="MDR305" s="47"/>
      <c r="MDS305" s="47"/>
      <c r="MDT305" s="47"/>
      <c r="MDU305" s="47"/>
      <c r="MDV305" s="47"/>
      <c r="MDW305" s="47"/>
      <c r="MDX305" s="47"/>
      <c r="MDY305" s="47"/>
      <c r="MDZ305" s="47"/>
      <c r="MEA305" s="47"/>
      <c r="MEB305" s="47"/>
      <c r="MEC305" s="47"/>
      <c r="MED305" s="47"/>
      <c r="MEE305" s="47"/>
      <c r="MEF305" s="47"/>
      <c r="MEG305" s="47"/>
      <c r="MEH305" s="47"/>
      <c r="MEI305" s="47"/>
      <c r="MEJ305" s="47"/>
      <c r="MEK305" s="47"/>
      <c r="MEL305" s="47"/>
      <c r="MEM305" s="47"/>
      <c r="MEN305" s="47"/>
      <c r="MEO305" s="47"/>
      <c r="MEP305" s="47"/>
      <c r="MEQ305" s="47"/>
      <c r="MER305" s="47"/>
      <c r="MES305" s="47"/>
      <c r="MET305" s="47"/>
      <c r="MEU305" s="47"/>
      <c r="MEV305" s="47"/>
      <c r="MEW305" s="47"/>
      <c r="MEX305" s="47"/>
      <c r="MEY305" s="47"/>
      <c r="MEZ305" s="47"/>
      <c r="MFA305" s="47"/>
      <c r="MFB305" s="47"/>
      <c r="MFC305" s="47"/>
      <c r="MFD305" s="47"/>
      <c r="MFE305" s="47"/>
      <c r="MFF305" s="47"/>
      <c r="MFG305" s="47"/>
      <c r="MFH305" s="47"/>
      <c r="MFI305" s="47"/>
      <c r="MFJ305" s="47"/>
      <c r="MFK305" s="47"/>
      <c r="MFL305" s="47"/>
      <c r="MFM305" s="47"/>
      <c r="MFN305" s="47"/>
      <c r="MFO305" s="47"/>
      <c r="MFP305" s="47"/>
      <c r="MFQ305" s="47"/>
      <c r="MFR305" s="47"/>
      <c r="MFS305" s="47"/>
      <c r="MFT305" s="47"/>
      <c r="MFU305" s="47"/>
      <c r="MFV305" s="47"/>
      <c r="MFW305" s="47"/>
      <c r="MFX305" s="47"/>
      <c r="MFY305" s="47"/>
      <c r="MFZ305" s="47"/>
      <c r="MGA305" s="47"/>
      <c r="MGB305" s="47"/>
      <c r="MGC305" s="47"/>
      <c r="MGD305" s="47"/>
      <c r="MGE305" s="47"/>
      <c r="MGF305" s="47"/>
      <c r="MGG305" s="47"/>
      <c r="MGH305" s="47"/>
      <c r="MGI305" s="47"/>
      <c r="MGJ305" s="47"/>
      <c r="MGK305" s="47"/>
      <c r="MGL305" s="47"/>
      <c r="MGM305" s="47"/>
      <c r="MGN305" s="47"/>
      <c r="MGO305" s="47"/>
      <c r="MGP305" s="47"/>
      <c r="MGQ305" s="47"/>
      <c r="MGR305" s="47"/>
      <c r="MGS305" s="47"/>
      <c r="MGT305" s="47"/>
      <c r="MGU305" s="47"/>
      <c r="MGV305" s="47"/>
      <c r="MGW305" s="47"/>
      <c r="MGX305" s="47"/>
      <c r="MGY305" s="47"/>
      <c r="MGZ305" s="47"/>
      <c r="MHA305" s="47"/>
      <c r="MHB305" s="47"/>
      <c r="MHC305" s="47"/>
      <c r="MHD305" s="47"/>
      <c r="MHE305" s="47"/>
      <c r="MHF305" s="47"/>
      <c r="MHG305" s="47"/>
      <c r="MHH305" s="47"/>
      <c r="MHI305" s="47"/>
      <c r="MHJ305" s="47"/>
      <c r="MHK305" s="47"/>
      <c r="MHL305" s="47"/>
      <c r="MHM305" s="47"/>
      <c r="MHN305" s="47"/>
      <c r="MHO305" s="47"/>
      <c r="MHP305" s="47"/>
      <c r="MHQ305" s="47"/>
      <c r="MHR305" s="47"/>
      <c r="MHS305" s="47"/>
      <c r="MHT305" s="47"/>
      <c r="MHU305" s="47"/>
      <c r="MHV305" s="47"/>
      <c r="MHW305" s="47"/>
      <c r="MHX305" s="47"/>
      <c r="MHY305" s="47"/>
      <c r="MHZ305" s="47"/>
      <c r="MIA305" s="47"/>
      <c r="MIB305" s="47"/>
      <c r="MIC305" s="47"/>
      <c r="MID305" s="47"/>
      <c r="MIE305" s="47"/>
      <c r="MIF305" s="47"/>
      <c r="MIG305" s="47"/>
      <c r="MIH305" s="47"/>
      <c r="MII305" s="47"/>
      <c r="MIJ305" s="47"/>
      <c r="MIK305" s="47"/>
      <c r="MIL305" s="47"/>
      <c r="MIM305" s="47"/>
      <c r="MIN305" s="47"/>
      <c r="MIO305" s="47"/>
      <c r="MIP305" s="47"/>
      <c r="MIQ305" s="47"/>
      <c r="MIR305" s="47"/>
      <c r="MIS305" s="47"/>
      <c r="MIT305" s="47"/>
      <c r="MIU305" s="47"/>
      <c r="MIV305" s="47"/>
      <c r="MIW305" s="47"/>
      <c r="MIX305" s="47"/>
      <c r="MIY305" s="47"/>
      <c r="MIZ305" s="47"/>
      <c r="MJA305" s="47"/>
      <c r="MJB305" s="47"/>
      <c r="MJC305" s="47"/>
      <c r="MJD305" s="47"/>
      <c r="MJE305" s="47"/>
      <c r="MJF305" s="47"/>
      <c r="MJG305" s="47"/>
      <c r="MJH305" s="47"/>
      <c r="MJI305" s="47"/>
      <c r="MJJ305" s="47"/>
      <c r="MJK305" s="47"/>
      <c r="MJL305" s="47"/>
      <c r="MJM305" s="47"/>
      <c r="MJN305" s="47"/>
      <c r="MJO305" s="47"/>
      <c r="MJP305" s="47"/>
      <c r="MJQ305" s="47"/>
      <c r="MJR305" s="47"/>
      <c r="MJS305" s="47"/>
      <c r="MJT305" s="47"/>
      <c r="MJU305" s="47"/>
      <c r="MJV305" s="47"/>
      <c r="MJW305" s="47"/>
      <c r="MJX305" s="47"/>
      <c r="MJY305" s="47"/>
      <c r="MJZ305" s="47"/>
      <c r="MKA305" s="47"/>
      <c r="MKB305" s="47"/>
      <c r="MKC305" s="47"/>
      <c r="MKD305" s="47"/>
      <c r="MKE305" s="47"/>
      <c r="MKF305" s="47"/>
      <c r="MKG305" s="47"/>
      <c r="MKH305" s="47"/>
      <c r="MKI305" s="47"/>
      <c r="MKJ305" s="47"/>
      <c r="MKK305" s="47"/>
      <c r="MKL305" s="47"/>
      <c r="MKM305" s="47"/>
      <c r="MKN305" s="47"/>
      <c r="MKO305" s="47"/>
      <c r="MKP305" s="47"/>
      <c r="MKQ305" s="47"/>
      <c r="MKR305" s="47"/>
      <c r="MKS305" s="47"/>
      <c r="MKT305" s="47"/>
      <c r="MKU305" s="47"/>
      <c r="MKV305" s="47"/>
      <c r="MKW305" s="47"/>
      <c r="MKX305" s="47"/>
      <c r="MKY305" s="47"/>
      <c r="MKZ305" s="47"/>
      <c r="MLA305" s="47"/>
      <c r="MLB305" s="47"/>
      <c r="MLC305" s="47"/>
      <c r="MLD305" s="47"/>
      <c r="MLE305" s="47"/>
      <c r="MLF305" s="47"/>
      <c r="MLG305" s="47"/>
      <c r="MLH305" s="47"/>
      <c r="MLI305" s="47"/>
      <c r="MLJ305" s="47"/>
      <c r="MLK305" s="47"/>
      <c r="MLL305" s="47"/>
      <c r="MLM305" s="47"/>
      <c r="MLN305" s="47"/>
      <c r="MLO305" s="47"/>
      <c r="MLP305" s="47"/>
      <c r="MLQ305" s="47"/>
      <c r="MLR305" s="47"/>
      <c r="MLS305" s="47"/>
      <c r="MLT305" s="47"/>
      <c r="MLU305" s="47"/>
      <c r="MLV305" s="47"/>
      <c r="MLW305" s="47"/>
      <c r="MLX305" s="47"/>
      <c r="MLY305" s="47"/>
      <c r="MLZ305" s="47"/>
      <c r="MMA305" s="47"/>
      <c r="MMB305" s="47"/>
      <c r="MMC305" s="47"/>
      <c r="MMD305" s="47"/>
      <c r="MME305" s="47"/>
      <c r="MMF305" s="47"/>
      <c r="MMG305" s="47"/>
      <c r="MMH305" s="47"/>
      <c r="MMI305" s="47"/>
      <c r="MMJ305" s="47"/>
      <c r="MMK305" s="47"/>
      <c r="MML305" s="47"/>
      <c r="MMM305" s="47"/>
      <c r="MMN305" s="47"/>
      <c r="MMO305" s="47"/>
      <c r="MMP305" s="47"/>
      <c r="MMQ305" s="47"/>
      <c r="MMR305" s="47"/>
      <c r="MMS305" s="47"/>
      <c r="MMT305" s="47"/>
      <c r="MMU305" s="47"/>
      <c r="MMV305" s="47"/>
      <c r="MMW305" s="47"/>
      <c r="MMX305" s="47"/>
      <c r="MMY305" s="47"/>
      <c r="MMZ305" s="47"/>
      <c r="MNA305" s="47"/>
      <c r="MNB305" s="47"/>
      <c r="MNC305" s="47"/>
      <c r="MND305" s="47"/>
      <c r="MNE305" s="47"/>
      <c r="MNF305" s="47"/>
      <c r="MNG305" s="47"/>
      <c r="MNH305" s="47"/>
      <c r="MNI305" s="47"/>
      <c r="MNJ305" s="47"/>
      <c r="MNK305" s="47"/>
      <c r="MNL305" s="47"/>
      <c r="MNM305" s="47"/>
      <c r="MNN305" s="47"/>
      <c r="MNO305" s="47"/>
      <c r="MNP305" s="47"/>
      <c r="MNQ305" s="47"/>
      <c r="MNR305" s="47"/>
      <c r="MNS305" s="47"/>
      <c r="MNT305" s="47"/>
      <c r="MNU305" s="47"/>
      <c r="MNV305" s="47"/>
      <c r="MNW305" s="47"/>
      <c r="MNX305" s="47"/>
      <c r="MNY305" s="47"/>
      <c r="MNZ305" s="47"/>
      <c r="MOA305" s="47"/>
      <c r="MOB305" s="47"/>
      <c r="MOC305" s="47"/>
      <c r="MOD305" s="47"/>
      <c r="MOE305" s="47"/>
      <c r="MOF305" s="47"/>
      <c r="MOG305" s="47"/>
      <c r="MOH305" s="47"/>
      <c r="MOI305" s="47"/>
      <c r="MOJ305" s="47"/>
      <c r="MOK305" s="47"/>
      <c r="MOL305" s="47"/>
      <c r="MOM305" s="47"/>
      <c r="MON305" s="47"/>
      <c r="MOO305" s="47"/>
      <c r="MOP305" s="47"/>
      <c r="MOQ305" s="47"/>
      <c r="MOR305" s="47"/>
      <c r="MOS305" s="47"/>
      <c r="MOT305" s="47"/>
      <c r="MOU305" s="47"/>
      <c r="MOV305" s="47"/>
      <c r="MOW305" s="47"/>
      <c r="MOX305" s="47"/>
      <c r="MOY305" s="47"/>
      <c r="MOZ305" s="47"/>
      <c r="MPA305" s="47"/>
      <c r="MPB305" s="47"/>
      <c r="MPC305" s="47"/>
      <c r="MPD305" s="47"/>
      <c r="MPE305" s="47"/>
      <c r="MPF305" s="47"/>
      <c r="MPG305" s="47"/>
      <c r="MPH305" s="47"/>
      <c r="MPI305" s="47"/>
      <c r="MPJ305" s="47"/>
      <c r="MPK305" s="47"/>
      <c r="MPL305" s="47"/>
      <c r="MPM305" s="47"/>
      <c r="MPN305" s="47"/>
      <c r="MPO305" s="47"/>
      <c r="MPP305" s="47"/>
      <c r="MPQ305" s="47"/>
      <c r="MPR305" s="47"/>
      <c r="MPS305" s="47"/>
      <c r="MPT305" s="47"/>
      <c r="MPU305" s="47"/>
      <c r="MPV305" s="47"/>
      <c r="MPW305" s="47"/>
      <c r="MPX305" s="47"/>
      <c r="MPY305" s="47"/>
      <c r="MPZ305" s="47"/>
      <c r="MQA305" s="47"/>
      <c r="MQB305" s="47"/>
      <c r="MQC305" s="47"/>
      <c r="MQD305" s="47"/>
      <c r="MQE305" s="47"/>
      <c r="MQF305" s="47"/>
      <c r="MQG305" s="47"/>
      <c r="MQH305" s="47"/>
      <c r="MQI305" s="47"/>
      <c r="MQJ305" s="47"/>
      <c r="MQK305" s="47"/>
      <c r="MQL305" s="47"/>
      <c r="MQM305" s="47"/>
      <c r="MQN305" s="47"/>
      <c r="MQO305" s="47"/>
      <c r="MQP305" s="47"/>
      <c r="MQQ305" s="47"/>
      <c r="MQR305" s="47"/>
      <c r="MQS305" s="47"/>
      <c r="MQT305" s="47"/>
      <c r="MQU305" s="47"/>
      <c r="MQV305" s="47"/>
      <c r="MQW305" s="47"/>
      <c r="MQX305" s="47"/>
      <c r="MQY305" s="47"/>
      <c r="MQZ305" s="47"/>
      <c r="MRA305" s="47"/>
      <c r="MRB305" s="47"/>
      <c r="MRC305" s="47"/>
      <c r="MRD305" s="47"/>
      <c r="MRE305" s="47"/>
      <c r="MRF305" s="47"/>
      <c r="MRG305" s="47"/>
      <c r="MRH305" s="47"/>
      <c r="MRI305" s="47"/>
      <c r="MRJ305" s="47"/>
      <c r="MRK305" s="47"/>
      <c r="MRL305" s="47"/>
      <c r="MRM305" s="47"/>
      <c r="MRN305" s="47"/>
      <c r="MRO305" s="47"/>
      <c r="MRP305" s="47"/>
      <c r="MRQ305" s="47"/>
      <c r="MRR305" s="47"/>
      <c r="MRS305" s="47"/>
      <c r="MRT305" s="47"/>
      <c r="MRU305" s="47"/>
      <c r="MRV305" s="47"/>
      <c r="MRW305" s="47"/>
      <c r="MRX305" s="47"/>
      <c r="MRY305" s="47"/>
      <c r="MRZ305" s="47"/>
      <c r="MSA305" s="47"/>
      <c r="MSB305" s="47"/>
      <c r="MSC305" s="47"/>
      <c r="MSD305" s="47"/>
      <c r="MSE305" s="47"/>
      <c r="MSF305" s="47"/>
      <c r="MSG305" s="47"/>
      <c r="MSH305" s="47"/>
      <c r="MSI305" s="47"/>
      <c r="MSJ305" s="47"/>
      <c r="MSK305" s="47"/>
      <c r="MSL305" s="47"/>
      <c r="MSM305" s="47"/>
      <c r="MSN305" s="47"/>
      <c r="MSO305" s="47"/>
      <c r="MSP305" s="47"/>
      <c r="MSQ305" s="47"/>
      <c r="MSR305" s="47"/>
      <c r="MSS305" s="47"/>
      <c r="MST305" s="47"/>
      <c r="MSU305" s="47"/>
      <c r="MSV305" s="47"/>
      <c r="MSW305" s="47"/>
      <c r="MSX305" s="47"/>
      <c r="MSY305" s="47"/>
      <c r="MSZ305" s="47"/>
      <c r="MTA305" s="47"/>
      <c r="MTB305" s="47"/>
      <c r="MTC305" s="47"/>
      <c r="MTD305" s="47"/>
      <c r="MTE305" s="47"/>
      <c r="MTF305" s="47"/>
      <c r="MTG305" s="47"/>
      <c r="MTH305" s="47"/>
      <c r="MTI305" s="47"/>
      <c r="MTJ305" s="47"/>
      <c r="MTK305" s="47"/>
      <c r="MTL305" s="47"/>
      <c r="MTM305" s="47"/>
      <c r="MTN305" s="47"/>
      <c r="MTO305" s="47"/>
      <c r="MTP305" s="47"/>
      <c r="MTQ305" s="47"/>
      <c r="MTR305" s="47"/>
      <c r="MTS305" s="47"/>
      <c r="MTT305" s="47"/>
      <c r="MTU305" s="47"/>
      <c r="MTV305" s="47"/>
      <c r="MTW305" s="47"/>
      <c r="MTX305" s="47"/>
      <c r="MTY305" s="47"/>
      <c r="MTZ305" s="47"/>
      <c r="MUA305" s="47"/>
      <c r="MUB305" s="47"/>
      <c r="MUC305" s="47"/>
      <c r="MUD305" s="47"/>
      <c r="MUE305" s="47"/>
      <c r="MUF305" s="47"/>
      <c r="MUG305" s="47"/>
      <c r="MUH305" s="47"/>
      <c r="MUI305" s="47"/>
      <c r="MUJ305" s="47"/>
      <c r="MUK305" s="47"/>
      <c r="MUL305" s="47"/>
      <c r="MUM305" s="47"/>
      <c r="MUN305" s="47"/>
      <c r="MUO305" s="47"/>
      <c r="MUP305" s="47"/>
      <c r="MUQ305" s="47"/>
      <c r="MUR305" s="47"/>
      <c r="MUS305" s="47"/>
      <c r="MUT305" s="47"/>
      <c r="MUU305" s="47"/>
      <c r="MUV305" s="47"/>
      <c r="MUW305" s="47"/>
      <c r="MUX305" s="47"/>
      <c r="MUY305" s="47"/>
      <c r="MUZ305" s="47"/>
      <c r="MVA305" s="47"/>
      <c r="MVB305" s="47"/>
      <c r="MVC305" s="47"/>
      <c r="MVD305" s="47"/>
      <c r="MVE305" s="47"/>
      <c r="MVF305" s="47"/>
      <c r="MVG305" s="47"/>
      <c r="MVH305" s="47"/>
      <c r="MVI305" s="47"/>
      <c r="MVJ305" s="47"/>
      <c r="MVK305" s="47"/>
      <c r="MVL305" s="47"/>
      <c r="MVM305" s="47"/>
      <c r="MVN305" s="47"/>
      <c r="MVO305" s="47"/>
      <c r="MVP305" s="47"/>
      <c r="MVQ305" s="47"/>
      <c r="MVR305" s="47"/>
      <c r="MVS305" s="47"/>
      <c r="MVT305" s="47"/>
      <c r="MVU305" s="47"/>
      <c r="MVV305" s="47"/>
      <c r="MVW305" s="47"/>
      <c r="MVX305" s="47"/>
      <c r="MVY305" s="47"/>
      <c r="MVZ305" s="47"/>
      <c r="MWA305" s="47"/>
      <c r="MWB305" s="47"/>
      <c r="MWC305" s="47"/>
      <c r="MWD305" s="47"/>
      <c r="MWE305" s="47"/>
      <c r="MWF305" s="47"/>
      <c r="MWG305" s="47"/>
      <c r="MWH305" s="47"/>
      <c r="MWI305" s="47"/>
      <c r="MWJ305" s="47"/>
      <c r="MWK305" s="47"/>
      <c r="MWL305" s="47"/>
      <c r="MWM305" s="47"/>
      <c r="MWN305" s="47"/>
      <c r="MWO305" s="47"/>
      <c r="MWP305" s="47"/>
      <c r="MWQ305" s="47"/>
      <c r="MWR305" s="47"/>
      <c r="MWS305" s="47"/>
      <c r="MWT305" s="47"/>
      <c r="MWU305" s="47"/>
      <c r="MWV305" s="47"/>
      <c r="MWW305" s="47"/>
      <c r="MWX305" s="47"/>
      <c r="MWY305" s="47"/>
      <c r="MWZ305" s="47"/>
      <c r="MXA305" s="47"/>
      <c r="MXB305" s="47"/>
      <c r="MXC305" s="47"/>
      <c r="MXD305" s="47"/>
      <c r="MXE305" s="47"/>
      <c r="MXF305" s="47"/>
      <c r="MXG305" s="47"/>
      <c r="MXH305" s="47"/>
      <c r="MXI305" s="47"/>
      <c r="MXJ305" s="47"/>
      <c r="MXK305" s="47"/>
      <c r="MXL305" s="47"/>
      <c r="MXM305" s="47"/>
      <c r="MXN305" s="47"/>
      <c r="MXO305" s="47"/>
      <c r="MXP305" s="47"/>
      <c r="MXQ305" s="47"/>
      <c r="MXR305" s="47"/>
      <c r="MXS305" s="47"/>
      <c r="MXT305" s="47"/>
      <c r="MXU305" s="47"/>
      <c r="MXV305" s="47"/>
      <c r="MXW305" s="47"/>
      <c r="MXX305" s="47"/>
      <c r="MXY305" s="47"/>
      <c r="MXZ305" s="47"/>
      <c r="MYA305" s="47"/>
      <c r="MYB305" s="47"/>
      <c r="MYC305" s="47"/>
      <c r="MYD305" s="47"/>
      <c r="MYE305" s="47"/>
      <c r="MYF305" s="47"/>
      <c r="MYG305" s="47"/>
      <c r="MYH305" s="47"/>
      <c r="MYI305" s="47"/>
      <c r="MYJ305" s="47"/>
      <c r="MYK305" s="47"/>
      <c r="MYL305" s="47"/>
      <c r="MYM305" s="47"/>
      <c r="MYN305" s="47"/>
      <c r="MYO305" s="47"/>
      <c r="MYP305" s="47"/>
      <c r="MYQ305" s="47"/>
      <c r="MYR305" s="47"/>
      <c r="MYS305" s="47"/>
      <c r="MYT305" s="47"/>
      <c r="MYU305" s="47"/>
      <c r="MYV305" s="47"/>
      <c r="MYW305" s="47"/>
      <c r="MYX305" s="47"/>
      <c r="MYY305" s="47"/>
      <c r="MYZ305" s="47"/>
      <c r="MZA305" s="47"/>
      <c r="MZB305" s="47"/>
      <c r="MZC305" s="47"/>
      <c r="MZD305" s="47"/>
      <c r="MZE305" s="47"/>
      <c r="MZF305" s="47"/>
      <c r="MZG305" s="47"/>
      <c r="MZH305" s="47"/>
      <c r="MZI305" s="47"/>
      <c r="MZJ305" s="47"/>
      <c r="MZK305" s="47"/>
      <c r="MZL305" s="47"/>
      <c r="MZM305" s="47"/>
      <c r="MZN305" s="47"/>
      <c r="MZO305" s="47"/>
      <c r="MZP305" s="47"/>
      <c r="MZQ305" s="47"/>
      <c r="MZR305" s="47"/>
      <c r="MZS305" s="47"/>
      <c r="MZT305" s="47"/>
      <c r="MZU305" s="47"/>
      <c r="MZV305" s="47"/>
      <c r="MZW305" s="47"/>
      <c r="MZX305" s="47"/>
      <c r="MZY305" s="47"/>
      <c r="MZZ305" s="47"/>
      <c r="NAA305" s="47"/>
      <c r="NAB305" s="47"/>
      <c r="NAC305" s="47"/>
      <c r="NAD305" s="47"/>
      <c r="NAE305" s="47"/>
      <c r="NAF305" s="47"/>
      <c r="NAG305" s="47"/>
      <c r="NAH305" s="47"/>
      <c r="NAI305" s="47"/>
      <c r="NAJ305" s="47"/>
      <c r="NAK305" s="47"/>
      <c r="NAL305" s="47"/>
      <c r="NAM305" s="47"/>
      <c r="NAN305" s="47"/>
      <c r="NAO305" s="47"/>
      <c r="NAP305" s="47"/>
      <c r="NAQ305" s="47"/>
      <c r="NAR305" s="47"/>
      <c r="NAS305" s="47"/>
      <c r="NAT305" s="47"/>
      <c r="NAU305" s="47"/>
      <c r="NAV305" s="47"/>
      <c r="NAW305" s="47"/>
      <c r="NAX305" s="47"/>
      <c r="NAY305" s="47"/>
      <c r="NAZ305" s="47"/>
      <c r="NBA305" s="47"/>
      <c r="NBB305" s="47"/>
      <c r="NBC305" s="47"/>
      <c r="NBD305" s="47"/>
      <c r="NBE305" s="47"/>
      <c r="NBF305" s="47"/>
      <c r="NBG305" s="47"/>
      <c r="NBH305" s="47"/>
      <c r="NBI305" s="47"/>
      <c r="NBJ305" s="47"/>
      <c r="NBK305" s="47"/>
      <c r="NBL305" s="47"/>
      <c r="NBM305" s="47"/>
      <c r="NBN305" s="47"/>
      <c r="NBO305" s="47"/>
      <c r="NBP305" s="47"/>
      <c r="NBQ305" s="47"/>
      <c r="NBR305" s="47"/>
      <c r="NBS305" s="47"/>
      <c r="NBT305" s="47"/>
      <c r="NBU305" s="47"/>
      <c r="NBV305" s="47"/>
      <c r="NBW305" s="47"/>
      <c r="NBX305" s="47"/>
      <c r="NBY305" s="47"/>
      <c r="NBZ305" s="47"/>
      <c r="NCA305" s="47"/>
      <c r="NCB305" s="47"/>
      <c r="NCC305" s="47"/>
      <c r="NCD305" s="47"/>
      <c r="NCE305" s="47"/>
      <c r="NCF305" s="47"/>
      <c r="NCG305" s="47"/>
      <c r="NCH305" s="47"/>
      <c r="NCI305" s="47"/>
      <c r="NCJ305" s="47"/>
      <c r="NCK305" s="47"/>
      <c r="NCL305" s="47"/>
      <c r="NCM305" s="47"/>
      <c r="NCN305" s="47"/>
      <c r="NCO305" s="47"/>
      <c r="NCP305" s="47"/>
      <c r="NCQ305" s="47"/>
      <c r="NCR305" s="47"/>
      <c r="NCS305" s="47"/>
      <c r="NCT305" s="47"/>
      <c r="NCU305" s="47"/>
      <c r="NCV305" s="47"/>
      <c r="NCW305" s="47"/>
      <c r="NCX305" s="47"/>
      <c r="NCY305" s="47"/>
      <c r="NCZ305" s="47"/>
      <c r="NDA305" s="47"/>
      <c r="NDB305" s="47"/>
      <c r="NDC305" s="47"/>
      <c r="NDD305" s="47"/>
      <c r="NDE305" s="47"/>
      <c r="NDF305" s="47"/>
      <c r="NDG305" s="47"/>
      <c r="NDH305" s="47"/>
      <c r="NDI305" s="47"/>
      <c r="NDJ305" s="47"/>
      <c r="NDK305" s="47"/>
      <c r="NDL305" s="47"/>
      <c r="NDM305" s="47"/>
      <c r="NDN305" s="47"/>
      <c r="NDO305" s="47"/>
      <c r="NDP305" s="47"/>
      <c r="NDQ305" s="47"/>
      <c r="NDR305" s="47"/>
      <c r="NDS305" s="47"/>
      <c r="NDT305" s="47"/>
      <c r="NDU305" s="47"/>
      <c r="NDV305" s="47"/>
      <c r="NDW305" s="47"/>
      <c r="NDX305" s="47"/>
      <c r="NDY305" s="47"/>
      <c r="NDZ305" s="47"/>
      <c r="NEA305" s="47"/>
      <c r="NEB305" s="47"/>
      <c r="NEC305" s="47"/>
      <c r="NED305" s="47"/>
      <c r="NEE305" s="47"/>
      <c r="NEF305" s="47"/>
      <c r="NEG305" s="47"/>
      <c r="NEH305" s="47"/>
      <c r="NEI305" s="47"/>
      <c r="NEJ305" s="47"/>
      <c r="NEK305" s="47"/>
      <c r="NEL305" s="47"/>
      <c r="NEM305" s="47"/>
      <c r="NEN305" s="47"/>
      <c r="NEO305" s="47"/>
      <c r="NEP305" s="47"/>
      <c r="NEQ305" s="47"/>
      <c r="NER305" s="47"/>
      <c r="NES305" s="47"/>
      <c r="NET305" s="47"/>
      <c r="NEU305" s="47"/>
      <c r="NEV305" s="47"/>
      <c r="NEW305" s="47"/>
      <c r="NEX305" s="47"/>
      <c r="NEY305" s="47"/>
      <c r="NEZ305" s="47"/>
      <c r="NFA305" s="47"/>
      <c r="NFB305" s="47"/>
      <c r="NFC305" s="47"/>
      <c r="NFD305" s="47"/>
      <c r="NFE305" s="47"/>
      <c r="NFF305" s="47"/>
      <c r="NFG305" s="47"/>
      <c r="NFH305" s="47"/>
      <c r="NFI305" s="47"/>
      <c r="NFJ305" s="47"/>
      <c r="NFK305" s="47"/>
      <c r="NFL305" s="47"/>
      <c r="NFM305" s="47"/>
      <c r="NFN305" s="47"/>
      <c r="NFO305" s="47"/>
      <c r="NFP305" s="47"/>
      <c r="NFQ305" s="47"/>
      <c r="NFR305" s="47"/>
      <c r="NFS305" s="47"/>
      <c r="NFT305" s="47"/>
      <c r="NFU305" s="47"/>
      <c r="NFV305" s="47"/>
      <c r="NFW305" s="47"/>
      <c r="NFX305" s="47"/>
      <c r="NFY305" s="47"/>
      <c r="NFZ305" s="47"/>
      <c r="NGA305" s="47"/>
      <c r="NGB305" s="47"/>
      <c r="NGC305" s="47"/>
      <c r="NGD305" s="47"/>
      <c r="NGE305" s="47"/>
      <c r="NGF305" s="47"/>
      <c r="NGG305" s="47"/>
      <c r="NGH305" s="47"/>
      <c r="NGI305" s="47"/>
      <c r="NGJ305" s="47"/>
      <c r="NGK305" s="47"/>
      <c r="NGL305" s="47"/>
      <c r="NGM305" s="47"/>
      <c r="NGN305" s="47"/>
      <c r="NGO305" s="47"/>
      <c r="NGP305" s="47"/>
      <c r="NGQ305" s="47"/>
      <c r="NGR305" s="47"/>
      <c r="NGS305" s="47"/>
      <c r="NGT305" s="47"/>
      <c r="NGU305" s="47"/>
      <c r="NGV305" s="47"/>
      <c r="NGW305" s="47"/>
      <c r="NGX305" s="47"/>
      <c r="NGY305" s="47"/>
      <c r="NGZ305" s="47"/>
      <c r="NHA305" s="47"/>
      <c r="NHB305" s="47"/>
      <c r="NHC305" s="47"/>
      <c r="NHD305" s="47"/>
      <c r="NHE305" s="47"/>
      <c r="NHF305" s="47"/>
      <c r="NHG305" s="47"/>
      <c r="NHH305" s="47"/>
      <c r="NHI305" s="47"/>
      <c r="NHJ305" s="47"/>
      <c r="NHK305" s="47"/>
      <c r="NHL305" s="47"/>
      <c r="NHM305" s="47"/>
      <c r="NHN305" s="47"/>
      <c r="NHO305" s="47"/>
      <c r="NHP305" s="47"/>
      <c r="NHQ305" s="47"/>
      <c r="NHR305" s="47"/>
      <c r="NHS305" s="47"/>
      <c r="NHT305" s="47"/>
      <c r="NHU305" s="47"/>
      <c r="NHV305" s="47"/>
      <c r="NHW305" s="47"/>
      <c r="NHX305" s="47"/>
      <c r="NHY305" s="47"/>
      <c r="NHZ305" s="47"/>
      <c r="NIA305" s="47"/>
      <c r="NIB305" s="47"/>
      <c r="NIC305" s="47"/>
      <c r="NID305" s="47"/>
      <c r="NIE305" s="47"/>
      <c r="NIF305" s="47"/>
      <c r="NIG305" s="47"/>
      <c r="NIH305" s="47"/>
      <c r="NII305" s="47"/>
      <c r="NIJ305" s="47"/>
      <c r="NIK305" s="47"/>
      <c r="NIL305" s="47"/>
      <c r="NIM305" s="47"/>
      <c r="NIN305" s="47"/>
      <c r="NIO305" s="47"/>
      <c r="NIP305" s="47"/>
      <c r="NIQ305" s="47"/>
      <c r="NIR305" s="47"/>
      <c r="NIS305" s="47"/>
      <c r="NIT305" s="47"/>
      <c r="NIU305" s="47"/>
      <c r="NIV305" s="47"/>
      <c r="NIW305" s="47"/>
      <c r="NIX305" s="47"/>
      <c r="NIY305" s="47"/>
      <c r="NIZ305" s="47"/>
      <c r="NJA305" s="47"/>
      <c r="NJB305" s="47"/>
      <c r="NJC305" s="47"/>
      <c r="NJD305" s="47"/>
      <c r="NJE305" s="47"/>
      <c r="NJF305" s="47"/>
      <c r="NJG305" s="47"/>
      <c r="NJH305" s="47"/>
      <c r="NJI305" s="47"/>
      <c r="NJJ305" s="47"/>
      <c r="NJK305" s="47"/>
      <c r="NJL305" s="47"/>
      <c r="NJM305" s="47"/>
      <c r="NJN305" s="47"/>
      <c r="NJO305" s="47"/>
      <c r="NJP305" s="47"/>
      <c r="NJQ305" s="47"/>
      <c r="NJR305" s="47"/>
      <c r="NJS305" s="47"/>
      <c r="NJT305" s="47"/>
      <c r="NJU305" s="47"/>
      <c r="NJV305" s="47"/>
      <c r="NJW305" s="47"/>
      <c r="NJX305" s="47"/>
      <c r="NJY305" s="47"/>
      <c r="NJZ305" s="47"/>
      <c r="NKA305" s="47"/>
      <c r="NKB305" s="47"/>
      <c r="NKC305" s="47"/>
      <c r="NKD305" s="47"/>
      <c r="NKE305" s="47"/>
      <c r="NKF305" s="47"/>
      <c r="NKG305" s="47"/>
      <c r="NKH305" s="47"/>
      <c r="NKI305" s="47"/>
      <c r="NKJ305" s="47"/>
      <c r="NKK305" s="47"/>
      <c r="NKL305" s="47"/>
      <c r="NKM305" s="47"/>
      <c r="NKN305" s="47"/>
      <c r="NKO305" s="47"/>
      <c r="NKP305" s="47"/>
      <c r="NKQ305" s="47"/>
      <c r="NKR305" s="47"/>
      <c r="NKS305" s="47"/>
      <c r="NKT305" s="47"/>
      <c r="NKU305" s="47"/>
      <c r="NKV305" s="47"/>
      <c r="NKW305" s="47"/>
      <c r="NKX305" s="47"/>
      <c r="NKY305" s="47"/>
      <c r="NKZ305" s="47"/>
      <c r="NLA305" s="47"/>
      <c r="NLB305" s="47"/>
      <c r="NLC305" s="47"/>
      <c r="NLD305" s="47"/>
      <c r="NLE305" s="47"/>
      <c r="NLF305" s="47"/>
      <c r="NLG305" s="47"/>
      <c r="NLH305" s="47"/>
      <c r="NLI305" s="47"/>
      <c r="NLJ305" s="47"/>
      <c r="NLK305" s="47"/>
      <c r="NLL305" s="47"/>
      <c r="NLM305" s="47"/>
      <c r="NLN305" s="47"/>
      <c r="NLO305" s="47"/>
      <c r="NLP305" s="47"/>
      <c r="NLQ305" s="47"/>
      <c r="NLR305" s="47"/>
      <c r="NLS305" s="47"/>
      <c r="NLT305" s="47"/>
      <c r="NLU305" s="47"/>
      <c r="NLV305" s="47"/>
      <c r="NLW305" s="47"/>
      <c r="NLX305" s="47"/>
      <c r="NLY305" s="47"/>
      <c r="NLZ305" s="47"/>
      <c r="NMA305" s="47"/>
      <c r="NMB305" s="47"/>
      <c r="NMC305" s="47"/>
      <c r="NMD305" s="47"/>
      <c r="NME305" s="47"/>
      <c r="NMF305" s="47"/>
      <c r="NMG305" s="47"/>
      <c r="NMH305" s="47"/>
      <c r="NMI305" s="47"/>
      <c r="NMJ305" s="47"/>
      <c r="NMK305" s="47"/>
      <c r="NML305" s="47"/>
      <c r="NMM305" s="47"/>
      <c r="NMN305" s="47"/>
      <c r="NMO305" s="47"/>
      <c r="NMP305" s="47"/>
      <c r="NMQ305" s="47"/>
      <c r="NMR305" s="47"/>
      <c r="NMS305" s="47"/>
      <c r="NMT305" s="47"/>
      <c r="NMU305" s="47"/>
      <c r="NMV305" s="47"/>
      <c r="NMW305" s="47"/>
      <c r="NMX305" s="47"/>
      <c r="NMY305" s="47"/>
      <c r="NMZ305" s="47"/>
      <c r="NNA305" s="47"/>
      <c r="NNB305" s="47"/>
      <c r="NNC305" s="47"/>
      <c r="NND305" s="47"/>
      <c r="NNE305" s="47"/>
      <c r="NNF305" s="47"/>
      <c r="NNG305" s="47"/>
      <c r="NNH305" s="47"/>
      <c r="NNI305" s="47"/>
      <c r="NNJ305" s="47"/>
      <c r="NNK305" s="47"/>
      <c r="NNL305" s="47"/>
      <c r="NNM305" s="47"/>
      <c r="NNN305" s="47"/>
      <c r="NNO305" s="47"/>
      <c r="NNP305" s="47"/>
      <c r="NNQ305" s="47"/>
      <c r="NNR305" s="47"/>
      <c r="NNS305" s="47"/>
      <c r="NNT305" s="47"/>
      <c r="NNU305" s="47"/>
      <c r="NNV305" s="47"/>
      <c r="NNW305" s="47"/>
      <c r="NNX305" s="47"/>
      <c r="NNY305" s="47"/>
      <c r="NNZ305" s="47"/>
      <c r="NOA305" s="47"/>
      <c r="NOB305" s="47"/>
      <c r="NOC305" s="47"/>
      <c r="NOD305" s="47"/>
      <c r="NOE305" s="47"/>
      <c r="NOF305" s="47"/>
      <c r="NOG305" s="47"/>
      <c r="NOH305" s="47"/>
      <c r="NOI305" s="47"/>
      <c r="NOJ305" s="47"/>
      <c r="NOK305" s="47"/>
      <c r="NOL305" s="47"/>
      <c r="NOM305" s="47"/>
      <c r="NON305" s="47"/>
      <c r="NOO305" s="47"/>
      <c r="NOP305" s="47"/>
      <c r="NOQ305" s="47"/>
      <c r="NOR305" s="47"/>
      <c r="NOS305" s="47"/>
      <c r="NOT305" s="47"/>
      <c r="NOU305" s="47"/>
      <c r="NOV305" s="47"/>
      <c r="NOW305" s="47"/>
      <c r="NOX305" s="47"/>
      <c r="NOY305" s="47"/>
      <c r="NOZ305" s="47"/>
      <c r="NPA305" s="47"/>
      <c r="NPB305" s="47"/>
      <c r="NPC305" s="47"/>
      <c r="NPD305" s="47"/>
      <c r="NPE305" s="47"/>
      <c r="NPF305" s="47"/>
      <c r="NPG305" s="47"/>
      <c r="NPH305" s="47"/>
      <c r="NPI305" s="47"/>
      <c r="NPJ305" s="47"/>
      <c r="NPK305" s="47"/>
      <c r="NPL305" s="47"/>
      <c r="NPM305" s="47"/>
      <c r="NPN305" s="47"/>
      <c r="NPO305" s="47"/>
      <c r="NPP305" s="47"/>
      <c r="NPQ305" s="47"/>
      <c r="NPR305" s="47"/>
      <c r="NPS305" s="47"/>
      <c r="NPT305" s="47"/>
      <c r="NPU305" s="47"/>
      <c r="NPV305" s="47"/>
      <c r="NPW305" s="47"/>
      <c r="NPX305" s="47"/>
      <c r="NPY305" s="47"/>
      <c r="NPZ305" s="47"/>
      <c r="NQA305" s="47"/>
      <c r="NQB305" s="47"/>
      <c r="NQC305" s="47"/>
      <c r="NQD305" s="47"/>
      <c r="NQE305" s="47"/>
      <c r="NQF305" s="47"/>
      <c r="NQG305" s="47"/>
      <c r="NQH305" s="47"/>
      <c r="NQI305" s="47"/>
      <c r="NQJ305" s="47"/>
      <c r="NQK305" s="47"/>
      <c r="NQL305" s="47"/>
      <c r="NQM305" s="47"/>
      <c r="NQN305" s="47"/>
      <c r="NQO305" s="47"/>
      <c r="NQP305" s="47"/>
      <c r="NQQ305" s="47"/>
      <c r="NQR305" s="47"/>
      <c r="NQS305" s="47"/>
      <c r="NQT305" s="47"/>
      <c r="NQU305" s="47"/>
      <c r="NQV305" s="47"/>
      <c r="NQW305" s="47"/>
      <c r="NQX305" s="47"/>
      <c r="NQY305" s="47"/>
      <c r="NQZ305" s="47"/>
      <c r="NRA305" s="47"/>
      <c r="NRB305" s="47"/>
      <c r="NRC305" s="47"/>
      <c r="NRD305" s="47"/>
      <c r="NRE305" s="47"/>
      <c r="NRF305" s="47"/>
      <c r="NRG305" s="47"/>
      <c r="NRH305" s="47"/>
      <c r="NRI305" s="47"/>
      <c r="NRJ305" s="47"/>
      <c r="NRK305" s="47"/>
      <c r="NRL305" s="47"/>
      <c r="NRM305" s="47"/>
      <c r="NRN305" s="47"/>
      <c r="NRO305" s="47"/>
      <c r="NRP305" s="47"/>
      <c r="NRQ305" s="47"/>
      <c r="NRR305" s="47"/>
      <c r="NRS305" s="47"/>
      <c r="NRT305" s="47"/>
      <c r="NRU305" s="47"/>
      <c r="NRV305" s="47"/>
      <c r="NRW305" s="47"/>
      <c r="NRX305" s="47"/>
      <c r="NRY305" s="47"/>
      <c r="NRZ305" s="47"/>
      <c r="NSA305" s="47"/>
      <c r="NSB305" s="47"/>
      <c r="NSC305" s="47"/>
      <c r="NSD305" s="47"/>
      <c r="NSE305" s="47"/>
      <c r="NSF305" s="47"/>
      <c r="NSG305" s="47"/>
      <c r="NSH305" s="47"/>
      <c r="NSI305" s="47"/>
      <c r="NSJ305" s="47"/>
      <c r="NSK305" s="47"/>
      <c r="NSL305" s="47"/>
      <c r="NSM305" s="47"/>
      <c r="NSN305" s="47"/>
      <c r="NSO305" s="47"/>
      <c r="NSP305" s="47"/>
      <c r="NSQ305" s="47"/>
      <c r="NSR305" s="47"/>
      <c r="NSS305" s="47"/>
      <c r="NST305" s="47"/>
      <c r="NSU305" s="47"/>
      <c r="NSV305" s="47"/>
      <c r="NSW305" s="47"/>
      <c r="NSX305" s="47"/>
      <c r="NSY305" s="47"/>
      <c r="NSZ305" s="47"/>
      <c r="NTA305" s="47"/>
      <c r="NTB305" s="47"/>
      <c r="NTC305" s="47"/>
      <c r="NTD305" s="47"/>
      <c r="NTE305" s="47"/>
      <c r="NTF305" s="47"/>
      <c r="NTG305" s="47"/>
      <c r="NTH305" s="47"/>
      <c r="NTI305" s="47"/>
      <c r="NTJ305" s="47"/>
      <c r="NTK305" s="47"/>
      <c r="NTL305" s="47"/>
      <c r="NTM305" s="47"/>
      <c r="NTN305" s="47"/>
      <c r="NTO305" s="47"/>
      <c r="NTP305" s="47"/>
      <c r="NTQ305" s="47"/>
      <c r="NTR305" s="47"/>
      <c r="NTS305" s="47"/>
      <c r="NTT305" s="47"/>
      <c r="NTU305" s="47"/>
      <c r="NTV305" s="47"/>
      <c r="NTW305" s="47"/>
      <c r="NTX305" s="47"/>
      <c r="NTY305" s="47"/>
      <c r="NTZ305" s="47"/>
      <c r="NUA305" s="47"/>
      <c r="NUB305" s="47"/>
      <c r="NUC305" s="47"/>
      <c r="NUD305" s="47"/>
      <c r="NUE305" s="47"/>
      <c r="NUF305" s="47"/>
      <c r="NUG305" s="47"/>
      <c r="NUH305" s="47"/>
      <c r="NUI305" s="47"/>
      <c r="NUJ305" s="47"/>
      <c r="NUK305" s="47"/>
      <c r="NUL305" s="47"/>
      <c r="NUM305" s="47"/>
      <c r="NUN305" s="47"/>
      <c r="NUO305" s="47"/>
      <c r="NUP305" s="47"/>
      <c r="NUQ305" s="47"/>
      <c r="NUR305" s="47"/>
      <c r="NUS305" s="47"/>
      <c r="NUT305" s="47"/>
      <c r="NUU305" s="47"/>
      <c r="NUV305" s="47"/>
      <c r="NUW305" s="47"/>
      <c r="NUX305" s="47"/>
      <c r="NUY305" s="47"/>
      <c r="NUZ305" s="47"/>
      <c r="NVA305" s="47"/>
      <c r="NVB305" s="47"/>
      <c r="NVC305" s="47"/>
      <c r="NVD305" s="47"/>
      <c r="NVE305" s="47"/>
      <c r="NVF305" s="47"/>
      <c r="NVG305" s="47"/>
      <c r="NVH305" s="47"/>
      <c r="NVI305" s="47"/>
      <c r="NVJ305" s="47"/>
      <c r="NVK305" s="47"/>
      <c r="NVL305" s="47"/>
      <c r="NVM305" s="47"/>
      <c r="NVN305" s="47"/>
      <c r="NVO305" s="47"/>
      <c r="NVP305" s="47"/>
      <c r="NVQ305" s="47"/>
      <c r="NVR305" s="47"/>
      <c r="NVS305" s="47"/>
      <c r="NVT305" s="47"/>
      <c r="NVU305" s="47"/>
      <c r="NVV305" s="47"/>
      <c r="NVW305" s="47"/>
      <c r="NVX305" s="47"/>
      <c r="NVY305" s="47"/>
      <c r="NVZ305" s="47"/>
      <c r="NWA305" s="47"/>
      <c r="NWB305" s="47"/>
      <c r="NWC305" s="47"/>
      <c r="NWD305" s="47"/>
      <c r="NWE305" s="47"/>
      <c r="NWF305" s="47"/>
      <c r="NWG305" s="47"/>
      <c r="NWH305" s="47"/>
      <c r="NWI305" s="47"/>
      <c r="NWJ305" s="47"/>
      <c r="NWK305" s="47"/>
      <c r="NWL305" s="47"/>
      <c r="NWM305" s="47"/>
      <c r="NWN305" s="47"/>
      <c r="NWO305" s="47"/>
      <c r="NWP305" s="47"/>
      <c r="NWQ305" s="47"/>
      <c r="NWR305" s="47"/>
      <c r="NWS305" s="47"/>
      <c r="NWT305" s="47"/>
      <c r="NWU305" s="47"/>
      <c r="NWV305" s="47"/>
      <c r="NWW305" s="47"/>
      <c r="NWX305" s="47"/>
      <c r="NWY305" s="47"/>
      <c r="NWZ305" s="47"/>
      <c r="NXA305" s="47"/>
      <c r="NXB305" s="47"/>
      <c r="NXC305" s="47"/>
      <c r="NXD305" s="47"/>
      <c r="NXE305" s="47"/>
      <c r="NXF305" s="47"/>
      <c r="NXG305" s="47"/>
      <c r="NXH305" s="47"/>
      <c r="NXI305" s="47"/>
      <c r="NXJ305" s="47"/>
      <c r="NXK305" s="47"/>
      <c r="NXL305" s="47"/>
      <c r="NXM305" s="47"/>
      <c r="NXN305" s="47"/>
      <c r="NXO305" s="47"/>
      <c r="NXP305" s="47"/>
      <c r="NXQ305" s="47"/>
      <c r="NXR305" s="47"/>
      <c r="NXS305" s="47"/>
      <c r="NXT305" s="47"/>
      <c r="NXU305" s="47"/>
      <c r="NXV305" s="47"/>
      <c r="NXW305" s="47"/>
      <c r="NXX305" s="47"/>
      <c r="NXY305" s="47"/>
      <c r="NXZ305" s="47"/>
      <c r="NYA305" s="47"/>
      <c r="NYB305" s="47"/>
      <c r="NYC305" s="47"/>
      <c r="NYD305" s="47"/>
      <c r="NYE305" s="47"/>
      <c r="NYF305" s="47"/>
      <c r="NYG305" s="47"/>
      <c r="NYH305" s="47"/>
      <c r="NYI305" s="47"/>
      <c r="NYJ305" s="47"/>
      <c r="NYK305" s="47"/>
      <c r="NYL305" s="47"/>
      <c r="NYM305" s="47"/>
      <c r="NYN305" s="47"/>
      <c r="NYO305" s="47"/>
      <c r="NYP305" s="47"/>
      <c r="NYQ305" s="47"/>
      <c r="NYR305" s="47"/>
      <c r="NYS305" s="47"/>
      <c r="NYT305" s="47"/>
      <c r="NYU305" s="47"/>
      <c r="NYV305" s="47"/>
      <c r="NYW305" s="47"/>
      <c r="NYX305" s="47"/>
      <c r="NYY305" s="47"/>
      <c r="NYZ305" s="47"/>
      <c r="NZA305" s="47"/>
      <c r="NZB305" s="47"/>
      <c r="NZC305" s="47"/>
      <c r="NZD305" s="47"/>
      <c r="NZE305" s="47"/>
      <c r="NZF305" s="47"/>
      <c r="NZG305" s="47"/>
      <c r="NZH305" s="47"/>
      <c r="NZI305" s="47"/>
      <c r="NZJ305" s="47"/>
      <c r="NZK305" s="47"/>
      <c r="NZL305" s="47"/>
      <c r="NZM305" s="47"/>
      <c r="NZN305" s="47"/>
      <c r="NZO305" s="47"/>
      <c r="NZP305" s="47"/>
      <c r="NZQ305" s="47"/>
      <c r="NZR305" s="47"/>
      <c r="NZS305" s="47"/>
      <c r="NZT305" s="47"/>
      <c r="NZU305" s="47"/>
      <c r="NZV305" s="47"/>
      <c r="NZW305" s="47"/>
      <c r="NZX305" s="47"/>
      <c r="NZY305" s="47"/>
      <c r="NZZ305" s="47"/>
      <c r="OAA305" s="47"/>
      <c r="OAB305" s="47"/>
      <c r="OAC305" s="47"/>
      <c r="OAD305" s="47"/>
      <c r="OAE305" s="47"/>
      <c r="OAF305" s="47"/>
      <c r="OAG305" s="47"/>
      <c r="OAH305" s="47"/>
      <c r="OAI305" s="47"/>
      <c r="OAJ305" s="47"/>
      <c r="OAK305" s="47"/>
      <c r="OAL305" s="47"/>
      <c r="OAM305" s="47"/>
      <c r="OAN305" s="47"/>
      <c r="OAO305" s="47"/>
      <c r="OAP305" s="47"/>
      <c r="OAQ305" s="47"/>
      <c r="OAR305" s="47"/>
      <c r="OAS305" s="47"/>
      <c r="OAT305" s="47"/>
      <c r="OAU305" s="47"/>
      <c r="OAV305" s="47"/>
      <c r="OAW305" s="47"/>
      <c r="OAX305" s="47"/>
      <c r="OAY305" s="47"/>
      <c r="OAZ305" s="47"/>
      <c r="OBA305" s="47"/>
      <c r="OBB305" s="47"/>
      <c r="OBC305" s="47"/>
      <c r="OBD305" s="47"/>
      <c r="OBE305" s="47"/>
      <c r="OBF305" s="47"/>
      <c r="OBG305" s="47"/>
      <c r="OBH305" s="47"/>
      <c r="OBI305" s="47"/>
      <c r="OBJ305" s="47"/>
      <c r="OBK305" s="47"/>
      <c r="OBL305" s="47"/>
      <c r="OBM305" s="47"/>
      <c r="OBN305" s="47"/>
      <c r="OBO305" s="47"/>
      <c r="OBP305" s="47"/>
      <c r="OBQ305" s="47"/>
      <c r="OBR305" s="47"/>
      <c r="OBS305" s="47"/>
      <c r="OBT305" s="47"/>
      <c r="OBU305" s="47"/>
      <c r="OBV305" s="47"/>
      <c r="OBW305" s="47"/>
      <c r="OBX305" s="47"/>
      <c r="OBY305" s="47"/>
      <c r="OBZ305" s="47"/>
      <c r="OCA305" s="47"/>
      <c r="OCB305" s="47"/>
      <c r="OCC305" s="47"/>
      <c r="OCD305" s="47"/>
      <c r="OCE305" s="47"/>
      <c r="OCF305" s="47"/>
      <c r="OCG305" s="47"/>
      <c r="OCH305" s="47"/>
      <c r="OCI305" s="47"/>
      <c r="OCJ305" s="47"/>
      <c r="OCK305" s="47"/>
      <c r="OCL305" s="47"/>
      <c r="OCM305" s="47"/>
      <c r="OCN305" s="47"/>
      <c r="OCO305" s="47"/>
      <c r="OCP305" s="47"/>
      <c r="OCQ305" s="47"/>
      <c r="OCR305" s="47"/>
      <c r="OCS305" s="47"/>
      <c r="OCT305" s="47"/>
      <c r="OCU305" s="47"/>
      <c r="OCV305" s="47"/>
      <c r="OCW305" s="47"/>
      <c r="OCX305" s="47"/>
      <c r="OCY305" s="47"/>
      <c r="OCZ305" s="47"/>
      <c r="ODA305" s="47"/>
      <c r="ODB305" s="47"/>
      <c r="ODC305" s="47"/>
      <c r="ODD305" s="47"/>
      <c r="ODE305" s="47"/>
      <c r="ODF305" s="47"/>
      <c r="ODG305" s="47"/>
      <c r="ODH305" s="47"/>
      <c r="ODI305" s="47"/>
      <c r="ODJ305" s="47"/>
      <c r="ODK305" s="47"/>
      <c r="ODL305" s="47"/>
      <c r="ODM305" s="47"/>
      <c r="ODN305" s="47"/>
      <c r="ODO305" s="47"/>
      <c r="ODP305" s="47"/>
      <c r="ODQ305" s="47"/>
      <c r="ODR305" s="47"/>
      <c r="ODS305" s="47"/>
      <c r="ODT305" s="47"/>
      <c r="ODU305" s="47"/>
      <c r="ODV305" s="47"/>
      <c r="ODW305" s="47"/>
      <c r="ODX305" s="47"/>
      <c r="ODY305" s="47"/>
      <c r="ODZ305" s="47"/>
      <c r="OEA305" s="47"/>
      <c r="OEB305" s="47"/>
      <c r="OEC305" s="47"/>
      <c r="OED305" s="47"/>
      <c r="OEE305" s="47"/>
      <c r="OEF305" s="47"/>
      <c r="OEG305" s="47"/>
      <c r="OEH305" s="47"/>
      <c r="OEI305" s="47"/>
      <c r="OEJ305" s="47"/>
      <c r="OEK305" s="47"/>
      <c r="OEL305" s="47"/>
      <c r="OEM305" s="47"/>
      <c r="OEN305" s="47"/>
      <c r="OEO305" s="47"/>
      <c r="OEP305" s="47"/>
      <c r="OEQ305" s="47"/>
      <c r="OER305" s="47"/>
      <c r="OES305" s="47"/>
      <c r="OET305" s="47"/>
      <c r="OEU305" s="47"/>
      <c r="OEV305" s="47"/>
      <c r="OEW305" s="47"/>
      <c r="OEX305" s="47"/>
      <c r="OEY305" s="47"/>
      <c r="OEZ305" s="47"/>
      <c r="OFA305" s="47"/>
      <c r="OFB305" s="47"/>
      <c r="OFC305" s="47"/>
      <c r="OFD305" s="47"/>
      <c r="OFE305" s="47"/>
      <c r="OFF305" s="47"/>
      <c r="OFG305" s="47"/>
      <c r="OFH305" s="47"/>
      <c r="OFI305" s="47"/>
      <c r="OFJ305" s="47"/>
      <c r="OFK305" s="47"/>
      <c r="OFL305" s="47"/>
      <c r="OFM305" s="47"/>
      <c r="OFN305" s="47"/>
      <c r="OFO305" s="47"/>
      <c r="OFP305" s="47"/>
      <c r="OFQ305" s="47"/>
      <c r="OFR305" s="47"/>
      <c r="OFS305" s="47"/>
      <c r="OFT305" s="47"/>
      <c r="OFU305" s="47"/>
      <c r="OFV305" s="47"/>
      <c r="OFW305" s="47"/>
      <c r="OFX305" s="47"/>
      <c r="OFY305" s="47"/>
      <c r="OFZ305" s="47"/>
      <c r="OGA305" s="47"/>
      <c r="OGB305" s="47"/>
      <c r="OGC305" s="47"/>
      <c r="OGD305" s="47"/>
      <c r="OGE305" s="47"/>
      <c r="OGF305" s="47"/>
      <c r="OGG305" s="47"/>
      <c r="OGH305" s="47"/>
      <c r="OGI305" s="47"/>
      <c r="OGJ305" s="47"/>
      <c r="OGK305" s="47"/>
      <c r="OGL305" s="47"/>
      <c r="OGM305" s="47"/>
      <c r="OGN305" s="47"/>
      <c r="OGO305" s="47"/>
      <c r="OGP305" s="47"/>
      <c r="OGQ305" s="47"/>
      <c r="OGR305" s="47"/>
      <c r="OGS305" s="47"/>
      <c r="OGT305" s="47"/>
      <c r="OGU305" s="47"/>
      <c r="OGV305" s="47"/>
      <c r="OGW305" s="47"/>
      <c r="OGX305" s="47"/>
      <c r="OGY305" s="47"/>
      <c r="OGZ305" s="47"/>
      <c r="OHA305" s="47"/>
      <c r="OHB305" s="47"/>
      <c r="OHC305" s="47"/>
      <c r="OHD305" s="47"/>
      <c r="OHE305" s="47"/>
      <c r="OHF305" s="47"/>
      <c r="OHG305" s="47"/>
      <c r="OHH305" s="47"/>
      <c r="OHI305" s="47"/>
      <c r="OHJ305" s="47"/>
      <c r="OHK305" s="47"/>
      <c r="OHL305" s="47"/>
      <c r="OHM305" s="47"/>
      <c r="OHN305" s="47"/>
      <c r="OHO305" s="47"/>
      <c r="OHP305" s="47"/>
      <c r="OHQ305" s="47"/>
      <c r="OHR305" s="47"/>
      <c r="OHS305" s="47"/>
      <c r="OHT305" s="47"/>
      <c r="OHU305" s="47"/>
      <c r="OHV305" s="47"/>
      <c r="OHW305" s="47"/>
      <c r="OHX305" s="47"/>
      <c r="OHY305" s="47"/>
      <c r="OHZ305" s="47"/>
      <c r="OIA305" s="47"/>
      <c r="OIB305" s="47"/>
      <c r="OIC305" s="47"/>
      <c r="OID305" s="47"/>
      <c r="OIE305" s="47"/>
      <c r="OIF305" s="47"/>
      <c r="OIG305" s="47"/>
      <c r="OIH305" s="47"/>
      <c r="OII305" s="47"/>
      <c r="OIJ305" s="47"/>
      <c r="OIK305" s="47"/>
      <c r="OIL305" s="47"/>
      <c r="OIM305" s="47"/>
      <c r="OIN305" s="47"/>
      <c r="OIO305" s="47"/>
      <c r="OIP305" s="47"/>
      <c r="OIQ305" s="47"/>
      <c r="OIR305" s="47"/>
      <c r="OIS305" s="47"/>
      <c r="OIT305" s="47"/>
      <c r="OIU305" s="47"/>
      <c r="OIV305" s="47"/>
      <c r="OIW305" s="47"/>
      <c r="OIX305" s="47"/>
      <c r="OIY305" s="47"/>
      <c r="OIZ305" s="47"/>
      <c r="OJA305" s="47"/>
      <c r="OJB305" s="47"/>
      <c r="OJC305" s="47"/>
      <c r="OJD305" s="47"/>
      <c r="OJE305" s="47"/>
      <c r="OJF305" s="47"/>
      <c r="OJG305" s="47"/>
      <c r="OJH305" s="47"/>
      <c r="OJI305" s="47"/>
      <c r="OJJ305" s="47"/>
      <c r="OJK305" s="47"/>
      <c r="OJL305" s="47"/>
      <c r="OJM305" s="47"/>
      <c r="OJN305" s="47"/>
      <c r="OJO305" s="47"/>
      <c r="OJP305" s="47"/>
      <c r="OJQ305" s="47"/>
      <c r="OJR305" s="47"/>
      <c r="OJS305" s="47"/>
      <c r="OJT305" s="47"/>
      <c r="OJU305" s="47"/>
      <c r="OJV305" s="47"/>
      <c r="OJW305" s="47"/>
      <c r="OJX305" s="47"/>
      <c r="OJY305" s="47"/>
      <c r="OJZ305" s="47"/>
      <c r="OKA305" s="47"/>
      <c r="OKB305" s="47"/>
      <c r="OKC305" s="47"/>
      <c r="OKD305" s="47"/>
      <c r="OKE305" s="47"/>
      <c r="OKF305" s="47"/>
      <c r="OKG305" s="47"/>
      <c r="OKH305" s="47"/>
      <c r="OKI305" s="47"/>
      <c r="OKJ305" s="47"/>
      <c r="OKK305" s="47"/>
      <c r="OKL305" s="47"/>
      <c r="OKM305" s="47"/>
      <c r="OKN305" s="47"/>
      <c r="OKO305" s="47"/>
      <c r="OKP305" s="47"/>
      <c r="OKQ305" s="47"/>
      <c r="OKR305" s="47"/>
      <c r="OKS305" s="47"/>
      <c r="OKT305" s="47"/>
      <c r="OKU305" s="47"/>
      <c r="OKV305" s="47"/>
      <c r="OKW305" s="47"/>
      <c r="OKX305" s="47"/>
      <c r="OKY305" s="47"/>
      <c r="OKZ305" s="47"/>
      <c r="OLA305" s="47"/>
      <c r="OLB305" s="47"/>
      <c r="OLC305" s="47"/>
      <c r="OLD305" s="47"/>
      <c r="OLE305" s="47"/>
      <c r="OLF305" s="47"/>
      <c r="OLG305" s="47"/>
      <c r="OLH305" s="47"/>
      <c r="OLI305" s="47"/>
      <c r="OLJ305" s="47"/>
      <c r="OLK305" s="47"/>
      <c r="OLL305" s="47"/>
      <c r="OLM305" s="47"/>
      <c r="OLN305" s="47"/>
      <c r="OLO305" s="47"/>
      <c r="OLP305" s="47"/>
      <c r="OLQ305" s="47"/>
      <c r="OLR305" s="47"/>
      <c r="OLS305" s="47"/>
      <c r="OLT305" s="47"/>
      <c r="OLU305" s="47"/>
      <c r="OLV305" s="47"/>
      <c r="OLW305" s="47"/>
      <c r="OLX305" s="47"/>
      <c r="OLY305" s="47"/>
      <c r="OLZ305" s="47"/>
      <c r="OMA305" s="47"/>
      <c r="OMB305" s="47"/>
      <c r="OMC305" s="47"/>
      <c r="OMD305" s="47"/>
      <c r="OME305" s="47"/>
      <c r="OMF305" s="47"/>
      <c r="OMG305" s="47"/>
      <c r="OMH305" s="47"/>
      <c r="OMI305" s="47"/>
      <c r="OMJ305" s="47"/>
      <c r="OMK305" s="47"/>
      <c r="OML305" s="47"/>
      <c r="OMM305" s="47"/>
      <c r="OMN305" s="47"/>
      <c r="OMO305" s="47"/>
      <c r="OMP305" s="47"/>
      <c r="OMQ305" s="47"/>
      <c r="OMR305" s="47"/>
      <c r="OMS305" s="47"/>
      <c r="OMT305" s="47"/>
      <c r="OMU305" s="47"/>
      <c r="OMV305" s="47"/>
      <c r="OMW305" s="47"/>
      <c r="OMX305" s="47"/>
      <c r="OMY305" s="47"/>
      <c r="OMZ305" s="47"/>
      <c r="ONA305" s="47"/>
      <c r="ONB305" s="47"/>
      <c r="ONC305" s="47"/>
      <c r="OND305" s="47"/>
      <c r="ONE305" s="47"/>
      <c r="ONF305" s="47"/>
      <c r="ONG305" s="47"/>
      <c r="ONH305" s="47"/>
      <c r="ONI305" s="47"/>
      <c r="ONJ305" s="47"/>
      <c r="ONK305" s="47"/>
      <c r="ONL305" s="47"/>
      <c r="ONM305" s="47"/>
      <c r="ONN305" s="47"/>
      <c r="ONO305" s="47"/>
      <c r="ONP305" s="47"/>
      <c r="ONQ305" s="47"/>
      <c r="ONR305" s="47"/>
      <c r="ONS305" s="47"/>
      <c r="ONT305" s="47"/>
      <c r="ONU305" s="47"/>
      <c r="ONV305" s="47"/>
      <c r="ONW305" s="47"/>
      <c r="ONX305" s="47"/>
      <c r="ONY305" s="47"/>
      <c r="ONZ305" s="47"/>
      <c r="OOA305" s="47"/>
      <c r="OOB305" s="47"/>
      <c r="OOC305" s="47"/>
      <c r="OOD305" s="47"/>
      <c r="OOE305" s="47"/>
      <c r="OOF305" s="47"/>
      <c r="OOG305" s="47"/>
      <c r="OOH305" s="47"/>
      <c r="OOI305" s="47"/>
      <c r="OOJ305" s="47"/>
      <c r="OOK305" s="47"/>
      <c r="OOL305" s="47"/>
      <c r="OOM305" s="47"/>
      <c r="OON305" s="47"/>
      <c r="OOO305" s="47"/>
      <c r="OOP305" s="47"/>
      <c r="OOQ305" s="47"/>
      <c r="OOR305" s="47"/>
      <c r="OOS305" s="47"/>
      <c r="OOT305" s="47"/>
      <c r="OOU305" s="47"/>
      <c r="OOV305" s="47"/>
      <c r="OOW305" s="47"/>
      <c r="OOX305" s="47"/>
      <c r="OOY305" s="47"/>
      <c r="OOZ305" s="47"/>
      <c r="OPA305" s="47"/>
      <c r="OPB305" s="47"/>
      <c r="OPC305" s="47"/>
      <c r="OPD305" s="47"/>
      <c r="OPE305" s="47"/>
      <c r="OPF305" s="47"/>
      <c r="OPG305" s="47"/>
      <c r="OPH305" s="47"/>
      <c r="OPI305" s="47"/>
      <c r="OPJ305" s="47"/>
      <c r="OPK305" s="47"/>
      <c r="OPL305" s="47"/>
      <c r="OPM305" s="47"/>
      <c r="OPN305" s="47"/>
      <c r="OPO305" s="47"/>
      <c r="OPP305" s="47"/>
      <c r="OPQ305" s="47"/>
      <c r="OPR305" s="47"/>
      <c r="OPS305" s="47"/>
      <c r="OPT305" s="47"/>
      <c r="OPU305" s="47"/>
      <c r="OPV305" s="47"/>
      <c r="OPW305" s="47"/>
      <c r="OPX305" s="47"/>
      <c r="OPY305" s="47"/>
      <c r="OPZ305" s="47"/>
      <c r="OQA305" s="47"/>
      <c r="OQB305" s="47"/>
      <c r="OQC305" s="47"/>
      <c r="OQD305" s="47"/>
      <c r="OQE305" s="47"/>
      <c r="OQF305" s="47"/>
      <c r="OQG305" s="47"/>
      <c r="OQH305" s="47"/>
      <c r="OQI305" s="47"/>
      <c r="OQJ305" s="47"/>
      <c r="OQK305" s="47"/>
      <c r="OQL305" s="47"/>
      <c r="OQM305" s="47"/>
      <c r="OQN305" s="47"/>
      <c r="OQO305" s="47"/>
      <c r="OQP305" s="47"/>
      <c r="OQQ305" s="47"/>
      <c r="OQR305" s="47"/>
      <c r="OQS305" s="47"/>
      <c r="OQT305" s="47"/>
      <c r="OQU305" s="47"/>
      <c r="OQV305" s="47"/>
      <c r="OQW305" s="47"/>
      <c r="OQX305" s="47"/>
      <c r="OQY305" s="47"/>
      <c r="OQZ305" s="47"/>
      <c r="ORA305" s="47"/>
      <c r="ORB305" s="47"/>
      <c r="ORC305" s="47"/>
      <c r="ORD305" s="47"/>
      <c r="ORE305" s="47"/>
      <c r="ORF305" s="47"/>
      <c r="ORG305" s="47"/>
      <c r="ORH305" s="47"/>
      <c r="ORI305" s="47"/>
      <c r="ORJ305" s="47"/>
      <c r="ORK305" s="47"/>
      <c r="ORL305" s="47"/>
      <c r="ORM305" s="47"/>
      <c r="ORN305" s="47"/>
      <c r="ORO305" s="47"/>
      <c r="ORP305" s="47"/>
      <c r="ORQ305" s="47"/>
      <c r="ORR305" s="47"/>
      <c r="ORS305" s="47"/>
      <c r="ORT305" s="47"/>
      <c r="ORU305" s="47"/>
      <c r="ORV305" s="47"/>
      <c r="ORW305" s="47"/>
      <c r="ORX305" s="47"/>
      <c r="ORY305" s="47"/>
      <c r="ORZ305" s="47"/>
      <c r="OSA305" s="47"/>
      <c r="OSB305" s="47"/>
      <c r="OSC305" s="47"/>
      <c r="OSD305" s="47"/>
      <c r="OSE305" s="47"/>
      <c r="OSF305" s="47"/>
      <c r="OSG305" s="47"/>
      <c r="OSH305" s="47"/>
      <c r="OSI305" s="47"/>
      <c r="OSJ305" s="47"/>
      <c r="OSK305" s="47"/>
      <c r="OSL305" s="47"/>
      <c r="OSM305" s="47"/>
      <c r="OSN305" s="47"/>
      <c r="OSO305" s="47"/>
      <c r="OSP305" s="47"/>
      <c r="OSQ305" s="47"/>
      <c r="OSR305" s="47"/>
      <c r="OSS305" s="47"/>
      <c r="OST305" s="47"/>
      <c r="OSU305" s="47"/>
      <c r="OSV305" s="47"/>
      <c r="OSW305" s="47"/>
      <c r="OSX305" s="47"/>
      <c r="OSY305" s="47"/>
      <c r="OSZ305" s="47"/>
      <c r="OTA305" s="47"/>
      <c r="OTB305" s="47"/>
      <c r="OTC305" s="47"/>
      <c r="OTD305" s="47"/>
      <c r="OTE305" s="47"/>
      <c r="OTF305" s="47"/>
      <c r="OTG305" s="47"/>
      <c r="OTH305" s="47"/>
      <c r="OTI305" s="47"/>
      <c r="OTJ305" s="47"/>
      <c r="OTK305" s="47"/>
      <c r="OTL305" s="47"/>
      <c r="OTM305" s="47"/>
      <c r="OTN305" s="47"/>
      <c r="OTO305" s="47"/>
      <c r="OTP305" s="47"/>
      <c r="OTQ305" s="47"/>
      <c r="OTR305" s="47"/>
      <c r="OTS305" s="47"/>
      <c r="OTT305" s="47"/>
      <c r="OTU305" s="47"/>
      <c r="OTV305" s="47"/>
      <c r="OTW305" s="47"/>
      <c r="OTX305" s="47"/>
      <c r="OTY305" s="47"/>
      <c r="OTZ305" s="47"/>
      <c r="OUA305" s="47"/>
      <c r="OUB305" s="47"/>
      <c r="OUC305" s="47"/>
      <c r="OUD305" s="47"/>
      <c r="OUE305" s="47"/>
      <c r="OUF305" s="47"/>
      <c r="OUG305" s="47"/>
      <c r="OUH305" s="47"/>
      <c r="OUI305" s="47"/>
      <c r="OUJ305" s="47"/>
      <c r="OUK305" s="47"/>
      <c r="OUL305" s="47"/>
      <c r="OUM305" s="47"/>
      <c r="OUN305" s="47"/>
      <c r="OUO305" s="47"/>
      <c r="OUP305" s="47"/>
      <c r="OUQ305" s="47"/>
      <c r="OUR305" s="47"/>
      <c r="OUS305" s="47"/>
      <c r="OUT305" s="47"/>
      <c r="OUU305" s="47"/>
      <c r="OUV305" s="47"/>
      <c r="OUW305" s="47"/>
      <c r="OUX305" s="47"/>
      <c r="OUY305" s="47"/>
      <c r="OUZ305" s="47"/>
      <c r="OVA305" s="47"/>
      <c r="OVB305" s="47"/>
      <c r="OVC305" s="47"/>
      <c r="OVD305" s="47"/>
      <c r="OVE305" s="47"/>
      <c r="OVF305" s="47"/>
      <c r="OVG305" s="47"/>
      <c r="OVH305" s="47"/>
      <c r="OVI305" s="47"/>
      <c r="OVJ305" s="47"/>
      <c r="OVK305" s="47"/>
      <c r="OVL305" s="47"/>
      <c r="OVM305" s="47"/>
      <c r="OVN305" s="47"/>
      <c r="OVO305" s="47"/>
      <c r="OVP305" s="47"/>
      <c r="OVQ305" s="47"/>
      <c r="OVR305" s="47"/>
      <c r="OVS305" s="47"/>
      <c r="OVT305" s="47"/>
      <c r="OVU305" s="47"/>
      <c r="OVV305" s="47"/>
      <c r="OVW305" s="47"/>
      <c r="OVX305" s="47"/>
      <c r="OVY305" s="47"/>
      <c r="OVZ305" s="47"/>
      <c r="OWA305" s="47"/>
      <c r="OWB305" s="47"/>
      <c r="OWC305" s="47"/>
      <c r="OWD305" s="47"/>
      <c r="OWE305" s="47"/>
      <c r="OWF305" s="47"/>
      <c r="OWG305" s="47"/>
      <c r="OWH305" s="47"/>
      <c r="OWI305" s="47"/>
      <c r="OWJ305" s="47"/>
      <c r="OWK305" s="47"/>
      <c r="OWL305" s="47"/>
      <c r="OWM305" s="47"/>
      <c r="OWN305" s="47"/>
      <c r="OWO305" s="47"/>
      <c r="OWP305" s="47"/>
      <c r="OWQ305" s="47"/>
      <c r="OWR305" s="47"/>
      <c r="OWS305" s="47"/>
      <c r="OWT305" s="47"/>
      <c r="OWU305" s="47"/>
      <c r="OWV305" s="47"/>
      <c r="OWW305" s="47"/>
      <c r="OWX305" s="47"/>
      <c r="OWY305" s="47"/>
      <c r="OWZ305" s="47"/>
      <c r="OXA305" s="47"/>
      <c r="OXB305" s="47"/>
      <c r="OXC305" s="47"/>
      <c r="OXD305" s="47"/>
      <c r="OXE305" s="47"/>
      <c r="OXF305" s="47"/>
      <c r="OXG305" s="47"/>
      <c r="OXH305" s="47"/>
      <c r="OXI305" s="47"/>
      <c r="OXJ305" s="47"/>
      <c r="OXK305" s="47"/>
      <c r="OXL305" s="47"/>
      <c r="OXM305" s="47"/>
      <c r="OXN305" s="47"/>
      <c r="OXO305" s="47"/>
      <c r="OXP305" s="47"/>
      <c r="OXQ305" s="47"/>
      <c r="OXR305" s="47"/>
      <c r="OXS305" s="47"/>
      <c r="OXT305" s="47"/>
      <c r="OXU305" s="47"/>
      <c r="OXV305" s="47"/>
      <c r="OXW305" s="47"/>
      <c r="OXX305" s="47"/>
      <c r="OXY305" s="47"/>
      <c r="OXZ305" s="47"/>
      <c r="OYA305" s="47"/>
      <c r="OYB305" s="47"/>
      <c r="OYC305" s="47"/>
      <c r="OYD305" s="47"/>
      <c r="OYE305" s="47"/>
      <c r="OYF305" s="47"/>
      <c r="OYG305" s="47"/>
      <c r="OYH305" s="47"/>
      <c r="OYI305" s="47"/>
      <c r="OYJ305" s="47"/>
      <c r="OYK305" s="47"/>
      <c r="OYL305" s="47"/>
      <c r="OYM305" s="47"/>
      <c r="OYN305" s="47"/>
      <c r="OYO305" s="47"/>
      <c r="OYP305" s="47"/>
      <c r="OYQ305" s="47"/>
      <c r="OYR305" s="47"/>
      <c r="OYS305" s="47"/>
      <c r="OYT305" s="47"/>
      <c r="OYU305" s="47"/>
      <c r="OYV305" s="47"/>
      <c r="OYW305" s="47"/>
      <c r="OYX305" s="47"/>
      <c r="OYY305" s="47"/>
      <c r="OYZ305" s="47"/>
      <c r="OZA305" s="47"/>
      <c r="OZB305" s="47"/>
      <c r="OZC305" s="47"/>
      <c r="OZD305" s="47"/>
      <c r="OZE305" s="47"/>
      <c r="OZF305" s="47"/>
      <c r="OZG305" s="47"/>
      <c r="OZH305" s="47"/>
      <c r="OZI305" s="47"/>
      <c r="OZJ305" s="47"/>
      <c r="OZK305" s="47"/>
      <c r="OZL305" s="47"/>
      <c r="OZM305" s="47"/>
      <c r="OZN305" s="47"/>
      <c r="OZO305" s="47"/>
      <c r="OZP305" s="47"/>
      <c r="OZQ305" s="47"/>
      <c r="OZR305" s="47"/>
      <c r="OZS305" s="47"/>
      <c r="OZT305" s="47"/>
      <c r="OZU305" s="47"/>
      <c r="OZV305" s="47"/>
      <c r="OZW305" s="47"/>
      <c r="OZX305" s="47"/>
      <c r="OZY305" s="47"/>
      <c r="OZZ305" s="47"/>
      <c r="PAA305" s="47"/>
      <c r="PAB305" s="47"/>
      <c r="PAC305" s="47"/>
      <c r="PAD305" s="47"/>
      <c r="PAE305" s="47"/>
      <c r="PAF305" s="47"/>
      <c r="PAG305" s="47"/>
      <c r="PAH305" s="47"/>
      <c r="PAI305" s="47"/>
      <c r="PAJ305" s="47"/>
      <c r="PAK305" s="47"/>
      <c r="PAL305" s="47"/>
      <c r="PAM305" s="47"/>
      <c r="PAN305" s="47"/>
      <c r="PAO305" s="47"/>
      <c r="PAP305" s="47"/>
      <c r="PAQ305" s="47"/>
      <c r="PAR305" s="47"/>
      <c r="PAS305" s="47"/>
      <c r="PAT305" s="47"/>
      <c r="PAU305" s="47"/>
      <c r="PAV305" s="47"/>
      <c r="PAW305" s="47"/>
      <c r="PAX305" s="47"/>
      <c r="PAY305" s="47"/>
      <c r="PAZ305" s="47"/>
      <c r="PBA305" s="47"/>
      <c r="PBB305" s="47"/>
      <c r="PBC305" s="47"/>
      <c r="PBD305" s="47"/>
      <c r="PBE305" s="47"/>
      <c r="PBF305" s="47"/>
      <c r="PBG305" s="47"/>
      <c r="PBH305" s="47"/>
      <c r="PBI305" s="47"/>
      <c r="PBJ305" s="47"/>
      <c r="PBK305" s="47"/>
      <c r="PBL305" s="47"/>
      <c r="PBM305" s="47"/>
      <c r="PBN305" s="47"/>
      <c r="PBO305" s="47"/>
      <c r="PBP305" s="47"/>
      <c r="PBQ305" s="47"/>
      <c r="PBR305" s="47"/>
      <c r="PBS305" s="47"/>
      <c r="PBT305" s="47"/>
      <c r="PBU305" s="47"/>
      <c r="PBV305" s="47"/>
      <c r="PBW305" s="47"/>
      <c r="PBX305" s="47"/>
      <c r="PBY305" s="47"/>
      <c r="PBZ305" s="47"/>
      <c r="PCA305" s="47"/>
      <c r="PCB305" s="47"/>
      <c r="PCC305" s="47"/>
      <c r="PCD305" s="47"/>
      <c r="PCE305" s="47"/>
      <c r="PCF305" s="47"/>
      <c r="PCG305" s="47"/>
      <c r="PCH305" s="47"/>
      <c r="PCI305" s="47"/>
      <c r="PCJ305" s="47"/>
      <c r="PCK305" s="47"/>
      <c r="PCL305" s="47"/>
      <c r="PCM305" s="47"/>
      <c r="PCN305" s="47"/>
      <c r="PCO305" s="47"/>
      <c r="PCP305" s="47"/>
      <c r="PCQ305" s="47"/>
      <c r="PCR305" s="47"/>
      <c r="PCS305" s="47"/>
      <c r="PCT305" s="47"/>
      <c r="PCU305" s="47"/>
      <c r="PCV305" s="47"/>
      <c r="PCW305" s="47"/>
      <c r="PCX305" s="47"/>
      <c r="PCY305" s="47"/>
      <c r="PCZ305" s="47"/>
      <c r="PDA305" s="47"/>
      <c r="PDB305" s="47"/>
      <c r="PDC305" s="47"/>
      <c r="PDD305" s="47"/>
      <c r="PDE305" s="47"/>
      <c r="PDF305" s="47"/>
      <c r="PDG305" s="47"/>
      <c r="PDH305" s="47"/>
      <c r="PDI305" s="47"/>
      <c r="PDJ305" s="47"/>
      <c r="PDK305" s="47"/>
      <c r="PDL305" s="47"/>
      <c r="PDM305" s="47"/>
      <c r="PDN305" s="47"/>
      <c r="PDO305" s="47"/>
      <c r="PDP305" s="47"/>
      <c r="PDQ305" s="47"/>
      <c r="PDR305" s="47"/>
      <c r="PDS305" s="47"/>
      <c r="PDT305" s="47"/>
      <c r="PDU305" s="47"/>
      <c r="PDV305" s="47"/>
      <c r="PDW305" s="47"/>
      <c r="PDX305" s="47"/>
      <c r="PDY305" s="47"/>
      <c r="PDZ305" s="47"/>
      <c r="PEA305" s="47"/>
      <c r="PEB305" s="47"/>
      <c r="PEC305" s="47"/>
      <c r="PED305" s="47"/>
      <c r="PEE305" s="47"/>
      <c r="PEF305" s="47"/>
      <c r="PEG305" s="47"/>
      <c r="PEH305" s="47"/>
      <c r="PEI305" s="47"/>
      <c r="PEJ305" s="47"/>
      <c r="PEK305" s="47"/>
      <c r="PEL305" s="47"/>
      <c r="PEM305" s="47"/>
      <c r="PEN305" s="47"/>
      <c r="PEO305" s="47"/>
      <c r="PEP305" s="47"/>
      <c r="PEQ305" s="47"/>
      <c r="PER305" s="47"/>
      <c r="PES305" s="47"/>
      <c r="PET305" s="47"/>
      <c r="PEU305" s="47"/>
      <c r="PEV305" s="47"/>
      <c r="PEW305" s="47"/>
      <c r="PEX305" s="47"/>
      <c r="PEY305" s="47"/>
      <c r="PEZ305" s="47"/>
      <c r="PFA305" s="47"/>
      <c r="PFB305" s="47"/>
      <c r="PFC305" s="47"/>
      <c r="PFD305" s="47"/>
      <c r="PFE305" s="47"/>
      <c r="PFF305" s="47"/>
      <c r="PFG305" s="47"/>
      <c r="PFH305" s="47"/>
      <c r="PFI305" s="47"/>
      <c r="PFJ305" s="47"/>
      <c r="PFK305" s="47"/>
      <c r="PFL305" s="47"/>
      <c r="PFM305" s="47"/>
      <c r="PFN305" s="47"/>
      <c r="PFO305" s="47"/>
      <c r="PFP305" s="47"/>
      <c r="PFQ305" s="47"/>
      <c r="PFR305" s="47"/>
      <c r="PFS305" s="47"/>
      <c r="PFT305" s="47"/>
      <c r="PFU305" s="47"/>
      <c r="PFV305" s="47"/>
      <c r="PFW305" s="47"/>
      <c r="PFX305" s="47"/>
      <c r="PFY305" s="47"/>
      <c r="PFZ305" s="47"/>
      <c r="PGA305" s="47"/>
      <c r="PGB305" s="47"/>
      <c r="PGC305" s="47"/>
      <c r="PGD305" s="47"/>
      <c r="PGE305" s="47"/>
      <c r="PGF305" s="47"/>
      <c r="PGG305" s="47"/>
      <c r="PGH305" s="47"/>
      <c r="PGI305" s="47"/>
      <c r="PGJ305" s="47"/>
      <c r="PGK305" s="47"/>
      <c r="PGL305" s="47"/>
      <c r="PGM305" s="47"/>
      <c r="PGN305" s="47"/>
      <c r="PGO305" s="47"/>
      <c r="PGP305" s="47"/>
      <c r="PGQ305" s="47"/>
      <c r="PGR305" s="47"/>
      <c r="PGS305" s="47"/>
      <c r="PGT305" s="47"/>
      <c r="PGU305" s="47"/>
      <c r="PGV305" s="47"/>
      <c r="PGW305" s="47"/>
      <c r="PGX305" s="47"/>
      <c r="PGY305" s="47"/>
      <c r="PGZ305" s="47"/>
      <c r="PHA305" s="47"/>
      <c r="PHB305" s="47"/>
      <c r="PHC305" s="47"/>
      <c r="PHD305" s="47"/>
      <c r="PHE305" s="47"/>
      <c r="PHF305" s="47"/>
      <c r="PHG305" s="47"/>
      <c r="PHH305" s="47"/>
      <c r="PHI305" s="47"/>
      <c r="PHJ305" s="47"/>
      <c r="PHK305" s="47"/>
      <c r="PHL305" s="47"/>
      <c r="PHM305" s="47"/>
      <c r="PHN305" s="47"/>
      <c r="PHO305" s="47"/>
      <c r="PHP305" s="47"/>
      <c r="PHQ305" s="47"/>
      <c r="PHR305" s="47"/>
      <c r="PHS305" s="47"/>
      <c r="PHT305" s="47"/>
      <c r="PHU305" s="47"/>
      <c r="PHV305" s="47"/>
      <c r="PHW305" s="47"/>
      <c r="PHX305" s="47"/>
      <c r="PHY305" s="47"/>
      <c r="PHZ305" s="47"/>
      <c r="PIA305" s="47"/>
      <c r="PIB305" s="47"/>
      <c r="PIC305" s="47"/>
      <c r="PID305" s="47"/>
      <c r="PIE305" s="47"/>
      <c r="PIF305" s="47"/>
      <c r="PIG305" s="47"/>
      <c r="PIH305" s="47"/>
      <c r="PII305" s="47"/>
      <c r="PIJ305" s="47"/>
      <c r="PIK305" s="47"/>
      <c r="PIL305" s="47"/>
      <c r="PIM305" s="47"/>
      <c r="PIN305" s="47"/>
      <c r="PIO305" s="47"/>
      <c r="PIP305" s="47"/>
      <c r="PIQ305" s="47"/>
      <c r="PIR305" s="47"/>
      <c r="PIS305" s="47"/>
      <c r="PIT305" s="47"/>
      <c r="PIU305" s="47"/>
      <c r="PIV305" s="47"/>
      <c r="PIW305" s="47"/>
      <c r="PIX305" s="47"/>
      <c r="PIY305" s="47"/>
      <c r="PIZ305" s="47"/>
      <c r="PJA305" s="47"/>
      <c r="PJB305" s="47"/>
      <c r="PJC305" s="47"/>
      <c r="PJD305" s="47"/>
      <c r="PJE305" s="47"/>
      <c r="PJF305" s="47"/>
      <c r="PJG305" s="47"/>
      <c r="PJH305" s="47"/>
      <c r="PJI305" s="47"/>
      <c r="PJJ305" s="47"/>
      <c r="PJK305" s="47"/>
      <c r="PJL305" s="47"/>
      <c r="PJM305" s="47"/>
      <c r="PJN305" s="47"/>
      <c r="PJO305" s="47"/>
      <c r="PJP305" s="47"/>
      <c r="PJQ305" s="47"/>
      <c r="PJR305" s="47"/>
      <c r="PJS305" s="47"/>
      <c r="PJT305" s="47"/>
      <c r="PJU305" s="47"/>
      <c r="PJV305" s="47"/>
      <c r="PJW305" s="47"/>
      <c r="PJX305" s="47"/>
      <c r="PJY305" s="47"/>
      <c r="PJZ305" s="47"/>
      <c r="PKA305" s="47"/>
      <c r="PKB305" s="47"/>
      <c r="PKC305" s="47"/>
      <c r="PKD305" s="47"/>
      <c r="PKE305" s="47"/>
      <c r="PKF305" s="47"/>
      <c r="PKG305" s="47"/>
      <c r="PKH305" s="47"/>
      <c r="PKI305" s="47"/>
      <c r="PKJ305" s="47"/>
      <c r="PKK305" s="47"/>
      <c r="PKL305" s="47"/>
      <c r="PKM305" s="47"/>
      <c r="PKN305" s="47"/>
      <c r="PKO305" s="47"/>
      <c r="PKP305" s="47"/>
      <c r="PKQ305" s="47"/>
      <c r="PKR305" s="47"/>
      <c r="PKS305" s="47"/>
      <c r="PKT305" s="47"/>
      <c r="PKU305" s="47"/>
      <c r="PKV305" s="47"/>
      <c r="PKW305" s="47"/>
      <c r="PKX305" s="47"/>
      <c r="PKY305" s="47"/>
      <c r="PKZ305" s="47"/>
      <c r="PLA305" s="47"/>
      <c r="PLB305" s="47"/>
      <c r="PLC305" s="47"/>
      <c r="PLD305" s="47"/>
      <c r="PLE305" s="47"/>
      <c r="PLF305" s="47"/>
      <c r="PLG305" s="47"/>
      <c r="PLH305" s="47"/>
      <c r="PLI305" s="47"/>
      <c r="PLJ305" s="47"/>
      <c r="PLK305" s="47"/>
      <c r="PLL305" s="47"/>
      <c r="PLM305" s="47"/>
      <c r="PLN305" s="47"/>
      <c r="PLO305" s="47"/>
      <c r="PLP305" s="47"/>
      <c r="PLQ305" s="47"/>
      <c r="PLR305" s="47"/>
      <c r="PLS305" s="47"/>
      <c r="PLT305" s="47"/>
      <c r="PLU305" s="47"/>
      <c r="PLV305" s="47"/>
      <c r="PLW305" s="47"/>
      <c r="PLX305" s="47"/>
      <c r="PLY305" s="47"/>
      <c r="PLZ305" s="47"/>
      <c r="PMA305" s="47"/>
      <c r="PMB305" s="47"/>
      <c r="PMC305" s="47"/>
      <c r="PMD305" s="47"/>
      <c r="PME305" s="47"/>
      <c r="PMF305" s="47"/>
      <c r="PMG305" s="47"/>
      <c r="PMH305" s="47"/>
      <c r="PMI305" s="47"/>
      <c r="PMJ305" s="47"/>
      <c r="PMK305" s="47"/>
      <c r="PML305" s="47"/>
      <c r="PMM305" s="47"/>
      <c r="PMN305" s="47"/>
      <c r="PMO305" s="47"/>
      <c r="PMP305" s="47"/>
      <c r="PMQ305" s="47"/>
      <c r="PMR305" s="47"/>
      <c r="PMS305" s="47"/>
      <c r="PMT305" s="47"/>
      <c r="PMU305" s="47"/>
      <c r="PMV305" s="47"/>
      <c r="PMW305" s="47"/>
      <c r="PMX305" s="47"/>
      <c r="PMY305" s="47"/>
      <c r="PMZ305" s="47"/>
      <c r="PNA305" s="47"/>
      <c r="PNB305" s="47"/>
      <c r="PNC305" s="47"/>
      <c r="PND305" s="47"/>
      <c r="PNE305" s="47"/>
      <c r="PNF305" s="47"/>
      <c r="PNG305" s="47"/>
      <c r="PNH305" s="47"/>
      <c r="PNI305" s="47"/>
      <c r="PNJ305" s="47"/>
      <c r="PNK305" s="47"/>
      <c r="PNL305" s="47"/>
      <c r="PNM305" s="47"/>
      <c r="PNN305" s="47"/>
      <c r="PNO305" s="47"/>
      <c r="PNP305" s="47"/>
      <c r="PNQ305" s="47"/>
      <c r="PNR305" s="47"/>
      <c r="PNS305" s="47"/>
      <c r="PNT305" s="47"/>
      <c r="PNU305" s="47"/>
      <c r="PNV305" s="47"/>
      <c r="PNW305" s="47"/>
      <c r="PNX305" s="47"/>
      <c r="PNY305" s="47"/>
      <c r="PNZ305" s="47"/>
      <c r="POA305" s="47"/>
      <c r="POB305" s="47"/>
      <c r="POC305" s="47"/>
      <c r="POD305" s="47"/>
      <c r="POE305" s="47"/>
      <c r="POF305" s="47"/>
      <c r="POG305" s="47"/>
      <c r="POH305" s="47"/>
      <c r="POI305" s="47"/>
      <c r="POJ305" s="47"/>
      <c r="POK305" s="47"/>
      <c r="POL305" s="47"/>
      <c r="POM305" s="47"/>
      <c r="PON305" s="47"/>
      <c r="POO305" s="47"/>
      <c r="POP305" s="47"/>
      <c r="POQ305" s="47"/>
      <c r="POR305" s="47"/>
      <c r="POS305" s="47"/>
      <c r="POT305" s="47"/>
      <c r="POU305" s="47"/>
      <c r="POV305" s="47"/>
      <c r="POW305" s="47"/>
      <c r="POX305" s="47"/>
      <c r="POY305" s="47"/>
      <c r="POZ305" s="47"/>
      <c r="PPA305" s="47"/>
      <c r="PPB305" s="47"/>
      <c r="PPC305" s="47"/>
      <c r="PPD305" s="47"/>
      <c r="PPE305" s="47"/>
      <c r="PPF305" s="47"/>
      <c r="PPG305" s="47"/>
      <c r="PPH305" s="47"/>
      <c r="PPI305" s="47"/>
      <c r="PPJ305" s="47"/>
      <c r="PPK305" s="47"/>
      <c r="PPL305" s="47"/>
      <c r="PPM305" s="47"/>
      <c r="PPN305" s="47"/>
      <c r="PPO305" s="47"/>
      <c r="PPP305" s="47"/>
      <c r="PPQ305" s="47"/>
      <c r="PPR305" s="47"/>
      <c r="PPS305" s="47"/>
      <c r="PPT305" s="47"/>
      <c r="PPU305" s="47"/>
      <c r="PPV305" s="47"/>
      <c r="PPW305" s="47"/>
      <c r="PPX305" s="47"/>
      <c r="PPY305" s="47"/>
      <c r="PPZ305" s="47"/>
      <c r="PQA305" s="47"/>
      <c r="PQB305" s="47"/>
      <c r="PQC305" s="47"/>
      <c r="PQD305" s="47"/>
      <c r="PQE305" s="47"/>
      <c r="PQF305" s="47"/>
      <c r="PQG305" s="47"/>
      <c r="PQH305" s="47"/>
      <c r="PQI305" s="47"/>
      <c r="PQJ305" s="47"/>
      <c r="PQK305" s="47"/>
      <c r="PQL305" s="47"/>
      <c r="PQM305" s="47"/>
      <c r="PQN305" s="47"/>
      <c r="PQO305" s="47"/>
      <c r="PQP305" s="47"/>
      <c r="PQQ305" s="47"/>
      <c r="PQR305" s="47"/>
      <c r="PQS305" s="47"/>
      <c r="PQT305" s="47"/>
      <c r="PQU305" s="47"/>
      <c r="PQV305" s="47"/>
      <c r="PQW305" s="47"/>
      <c r="PQX305" s="47"/>
      <c r="PQY305" s="47"/>
      <c r="PQZ305" s="47"/>
      <c r="PRA305" s="47"/>
      <c r="PRB305" s="47"/>
      <c r="PRC305" s="47"/>
      <c r="PRD305" s="47"/>
      <c r="PRE305" s="47"/>
      <c r="PRF305" s="47"/>
      <c r="PRG305" s="47"/>
      <c r="PRH305" s="47"/>
      <c r="PRI305" s="47"/>
      <c r="PRJ305" s="47"/>
      <c r="PRK305" s="47"/>
      <c r="PRL305" s="47"/>
      <c r="PRM305" s="47"/>
      <c r="PRN305" s="47"/>
      <c r="PRO305" s="47"/>
      <c r="PRP305" s="47"/>
      <c r="PRQ305" s="47"/>
      <c r="PRR305" s="47"/>
      <c r="PRS305" s="47"/>
      <c r="PRT305" s="47"/>
      <c r="PRU305" s="47"/>
      <c r="PRV305" s="47"/>
      <c r="PRW305" s="47"/>
      <c r="PRX305" s="47"/>
      <c r="PRY305" s="47"/>
      <c r="PRZ305" s="47"/>
      <c r="PSA305" s="47"/>
      <c r="PSB305" s="47"/>
      <c r="PSC305" s="47"/>
      <c r="PSD305" s="47"/>
      <c r="PSE305" s="47"/>
      <c r="PSF305" s="47"/>
      <c r="PSG305" s="47"/>
      <c r="PSH305" s="47"/>
      <c r="PSI305" s="47"/>
      <c r="PSJ305" s="47"/>
      <c r="PSK305" s="47"/>
      <c r="PSL305" s="47"/>
      <c r="PSM305" s="47"/>
      <c r="PSN305" s="47"/>
      <c r="PSO305" s="47"/>
      <c r="PSP305" s="47"/>
      <c r="PSQ305" s="47"/>
      <c r="PSR305" s="47"/>
      <c r="PSS305" s="47"/>
      <c r="PST305" s="47"/>
      <c r="PSU305" s="47"/>
      <c r="PSV305" s="47"/>
      <c r="PSW305" s="47"/>
      <c r="PSX305" s="47"/>
      <c r="PSY305" s="47"/>
      <c r="PSZ305" s="47"/>
      <c r="PTA305" s="47"/>
      <c r="PTB305" s="47"/>
      <c r="PTC305" s="47"/>
      <c r="PTD305" s="47"/>
      <c r="PTE305" s="47"/>
      <c r="PTF305" s="47"/>
      <c r="PTG305" s="47"/>
      <c r="PTH305" s="47"/>
      <c r="PTI305" s="47"/>
      <c r="PTJ305" s="47"/>
      <c r="PTK305" s="47"/>
      <c r="PTL305" s="47"/>
      <c r="PTM305" s="47"/>
      <c r="PTN305" s="47"/>
      <c r="PTO305" s="47"/>
      <c r="PTP305" s="47"/>
      <c r="PTQ305" s="47"/>
      <c r="PTR305" s="47"/>
      <c r="PTS305" s="47"/>
      <c r="PTT305" s="47"/>
      <c r="PTU305" s="47"/>
      <c r="PTV305" s="47"/>
      <c r="PTW305" s="47"/>
      <c r="PTX305" s="47"/>
      <c r="PTY305" s="47"/>
      <c r="PTZ305" s="47"/>
      <c r="PUA305" s="47"/>
      <c r="PUB305" s="47"/>
      <c r="PUC305" s="47"/>
      <c r="PUD305" s="47"/>
      <c r="PUE305" s="47"/>
      <c r="PUF305" s="47"/>
      <c r="PUG305" s="47"/>
      <c r="PUH305" s="47"/>
      <c r="PUI305" s="47"/>
      <c r="PUJ305" s="47"/>
      <c r="PUK305" s="47"/>
      <c r="PUL305" s="47"/>
      <c r="PUM305" s="47"/>
      <c r="PUN305" s="47"/>
      <c r="PUO305" s="47"/>
      <c r="PUP305" s="47"/>
      <c r="PUQ305" s="47"/>
      <c r="PUR305" s="47"/>
      <c r="PUS305" s="47"/>
      <c r="PUT305" s="47"/>
      <c r="PUU305" s="47"/>
      <c r="PUV305" s="47"/>
      <c r="PUW305" s="47"/>
      <c r="PUX305" s="47"/>
      <c r="PUY305" s="47"/>
      <c r="PUZ305" s="47"/>
      <c r="PVA305" s="47"/>
      <c r="PVB305" s="47"/>
      <c r="PVC305" s="47"/>
      <c r="PVD305" s="47"/>
      <c r="PVE305" s="47"/>
      <c r="PVF305" s="47"/>
      <c r="PVG305" s="47"/>
      <c r="PVH305" s="47"/>
      <c r="PVI305" s="47"/>
      <c r="PVJ305" s="47"/>
      <c r="PVK305" s="47"/>
      <c r="PVL305" s="47"/>
      <c r="PVM305" s="47"/>
      <c r="PVN305" s="47"/>
      <c r="PVO305" s="47"/>
      <c r="PVP305" s="47"/>
      <c r="PVQ305" s="47"/>
      <c r="PVR305" s="47"/>
      <c r="PVS305" s="47"/>
      <c r="PVT305" s="47"/>
      <c r="PVU305" s="47"/>
      <c r="PVV305" s="47"/>
      <c r="PVW305" s="47"/>
      <c r="PVX305" s="47"/>
      <c r="PVY305" s="47"/>
      <c r="PVZ305" s="47"/>
      <c r="PWA305" s="47"/>
      <c r="PWB305" s="47"/>
      <c r="PWC305" s="47"/>
      <c r="PWD305" s="47"/>
      <c r="PWE305" s="47"/>
      <c r="PWF305" s="47"/>
      <c r="PWG305" s="47"/>
      <c r="PWH305" s="47"/>
      <c r="PWI305" s="47"/>
      <c r="PWJ305" s="47"/>
      <c r="PWK305" s="47"/>
      <c r="PWL305" s="47"/>
      <c r="PWM305" s="47"/>
      <c r="PWN305" s="47"/>
      <c r="PWO305" s="47"/>
      <c r="PWP305" s="47"/>
      <c r="PWQ305" s="47"/>
      <c r="PWR305" s="47"/>
      <c r="PWS305" s="47"/>
      <c r="PWT305" s="47"/>
      <c r="PWU305" s="47"/>
      <c r="PWV305" s="47"/>
      <c r="PWW305" s="47"/>
      <c r="PWX305" s="47"/>
      <c r="PWY305" s="47"/>
      <c r="PWZ305" s="47"/>
      <c r="PXA305" s="47"/>
      <c r="PXB305" s="47"/>
      <c r="PXC305" s="47"/>
      <c r="PXD305" s="47"/>
      <c r="PXE305" s="47"/>
      <c r="PXF305" s="47"/>
      <c r="PXG305" s="47"/>
      <c r="PXH305" s="47"/>
      <c r="PXI305" s="47"/>
      <c r="PXJ305" s="47"/>
      <c r="PXK305" s="47"/>
      <c r="PXL305" s="47"/>
      <c r="PXM305" s="47"/>
      <c r="PXN305" s="47"/>
      <c r="PXO305" s="47"/>
      <c r="PXP305" s="47"/>
      <c r="PXQ305" s="47"/>
      <c r="PXR305" s="47"/>
      <c r="PXS305" s="47"/>
      <c r="PXT305" s="47"/>
      <c r="PXU305" s="47"/>
      <c r="PXV305" s="47"/>
      <c r="PXW305" s="47"/>
      <c r="PXX305" s="47"/>
      <c r="PXY305" s="47"/>
      <c r="PXZ305" s="47"/>
      <c r="PYA305" s="47"/>
      <c r="PYB305" s="47"/>
      <c r="PYC305" s="47"/>
      <c r="PYD305" s="47"/>
      <c r="PYE305" s="47"/>
      <c r="PYF305" s="47"/>
      <c r="PYG305" s="47"/>
      <c r="PYH305" s="47"/>
      <c r="PYI305" s="47"/>
      <c r="PYJ305" s="47"/>
      <c r="PYK305" s="47"/>
      <c r="PYL305" s="47"/>
      <c r="PYM305" s="47"/>
      <c r="PYN305" s="47"/>
      <c r="PYO305" s="47"/>
      <c r="PYP305" s="47"/>
      <c r="PYQ305" s="47"/>
      <c r="PYR305" s="47"/>
      <c r="PYS305" s="47"/>
      <c r="PYT305" s="47"/>
      <c r="PYU305" s="47"/>
      <c r="PYV305" s="47"/>
      <c r="PYW305" s="47"/>
      <c r="PYX305" s="47"/>
      <c r="PYY305" s="47"/>
      <c r="PYZ305" s="47"/>
      <c r="PZA305" s="47"/>
      <c r="PZB305" s="47"/>
      <c r="PZC305" s="47"/>
      <c r="PZD305" s="47"/>
      <c r="PZE305" s="47"/>
      <c r="PZF305" s="47"/>
      <c r="PZG305" s="47"/>
      <c r="PZH305" s="47"/>
      <c r="PZI305" s="47"/>
      <c r="PZJ305" s="47"/>
      <c r="PZK305" s="47"/>
      <c r="PZL305" s="47"/>
      <c r="PZM305" s="47"/>
      <c r="PZN305" s="47"/>
      <c r="PZO305" s="47"/>
      <c r="PZP305" s="47"/>
      <c r="PZQ305" s="47"/>
      <c r="PZR305" s="47"/>
      <c r="PZS305" s="47"/>
      <c r="PZT305" s="47"/>
      <c r="PZU305" s="47"/>
      <c r="PZV305" s="47"/>
      <c r="PZW305" s="47"/>
      <c r="PZX305" s="47"/>
      <c r="PZY305" s="47"/>
      <c r="PZZ305" s="47"/>
      <c r="QAA305" s="47"/>
      <c r="QAB305" s="47"/>
      <c r="QAC305" s="47"/>
      <c r="QAD305" s="47"/>
      <c r="QAE305" s="47"/>
      <c r="QAF305" s="47"/>
      <c r="QAG305" s="47"/>
      <c r="QAH305" s="47"/>
      <c r="QAI305" s="47"/>
      <c r="QAJ305" s="47"/>
      <c r="QAK305" s="47"/>
      <c r="QAL305" s="47"/>
      <c r="QAM305" s="47"/>
      <c r="QAN305" s="47"/>
      <c r="QAO305" s="47"/>
      <c r="QAP305" s="47"/>
      <c r="QAQ305" s="47"/>
      <c r="QAR305" s="47"/>
      <c r="QAS305" s="47"/>
      <c r="QAT305" s="47"/>
      <c r="QAU305" s="47"/>
      <c r="QAV305" s="47"/>
      <c r="QAW305" s="47"/>
      <c r="QAX305" s="47"/>
      <c r="QAY305" s="47"/>
      <c r="QAZ305" s="47"/>
      <c r="QBA305" s="47"/>
      <c r="QBB305" s="47"/>
      <c r="QBC305" s="47"/>
      <c r="QBD305" s="47"/>
      <c r="QBE305" s="47"/>
      <c r="QBF305" s="47"/>
      <c r="QBG305" s="47"/>
      <c r="QBH305" s="47"/>
      <c r="QBI305" s="47"/>
      <c r="QBJ305" s="47"/>
      <c r="QBK305" s="47"/>
      <c r="QBL305" s="47"/>
      <c r="QBM305" s="47"/>
      <c r="QBN305" s="47"/>
      <c r="QBO305" s="47"/>
      <c r="QBP305" s="47"/>
      <c r="QBQ305" s="47"/>
      <c r="QBR305" s="47"/>
      <c r="QBS305" s="47"/>
      <c r="QBT305" s="47"/>
      <c r="QBU305" s="47"/>
      <c r="QBV305" s="47"/>
      <c r="QBW305" s="47"/>
      <c r="QBX305" s="47"/>
      <c r="QBY305" s="47"/>
      <c r="QBZ305" s="47"/>
      <c r="QCA305" s="47"/>
      <c r="QCB305" s="47"/>
      <c r="QCC305" s="47"/>
      <c r="QCD305" s="47"/>
      <c r="QCE305" s="47"/>
      <c r="QCF305" s="47"/>
      <c r="QCG305" s="47"/>
      <c r="QCH305" s="47"/>
      <c r="QCI305" s="47"/>
      <c r="QCJ305" s="47"/>
      <c r="QCK305" s="47"/>
      <c r="QCL305" s="47"/>
      <c r="QCM305" s="47"/>
      <c r="QCN305" s="47"/>
      <c r="QCO305" s="47"/>
      <c r="QCP305" s="47"/>
      <c r="QCQ305" s="47"/>
      <c r="QCR305" s="47"/>
      <c r="QCS305" s="47"/>
      <c r="QCT305" s="47"/>
      <c r="QCU305" s="47"/>
      <c r="QCV305" s="47"/>
      <c r="QCW305" s="47"/>
      <c r="QCX305" s="47"/>
      <c r="QCY305" s="47"/>
      <c r="QCZ305" s="47"/>
      <c r="QDA305" s="47"/>
      <c r="QDB305" s="47"/>
      <c r="QDC305" s="47"/>
      <c r="QDD305" s="47"/>
      <c r="QDE305" s="47"/>
      <c r="QDF305" s="47"/>
      <c r="QDG305" s="47"/>
      <c r="QDH305" s="47"/>
      <c r="QDI305" s="47"/>
      <c r="QDJ305" s="47"/>
      <c r="QDK305" s="47"/>
      <c r="QDL305" s="47"/>
      <c r="QDM305" s="47"/>
      <c r="QDN305" s="47"/>
      <c r="QDO305" s="47"/>
      <c r="QDP305" s="47"/>
      <c r="QDQ305" s="47"/>
      <c r="QDR305" s="47"/>
      <c r="QDS305" s="47"/>
      <c r="QDT305" s="47"/>
      <c r="QDU305" s="47"/>
      <c r="QDV305" s="47"/>
      <c r="QDW305" s="47"/>
      <c r="QDX305" s="47"/>
      <c r="QDY305" s="47"/>
      <c r="QDZ305" s="47"/>
      <c r="QEA305" s="47"/>
      <c r="QEB305" s="47"/>
      <c r="QEC305" s="47"/>
      <c r="QED305" s="47"/>
      <c r="QEE305" s="47"/>
      <c r="QEF305" s="47"/>
      <c r="QEG305" s="47"/>
      <c r="QEH305" s="47"/>
      <c r="QEI305" s="47"/>
      <c r="QEJ305" s="47"/>
      <c r="QEK305" s="47"/>
      <c r="QEL305" s="47"/>
      <c r="QEM305" s="47"/>
      <c r="QEN305" s="47"/>
      <c r="QEO305" s="47"/>
      <c r="QEP305" s="47"/>
      <c r="QEQ305" s="47"/>
      <c r="QER305" s="47"/>
      <c r="QES305" s="47"/>
      <c r="QET305" s="47"/>
      <c r="QEU305" s="47"/>
      <c r="QEV305" s="47"/>
      <c r="QEW305" s="47"/>
      <c r="QEX305" s="47"/>
      <c r="QEY305" s="47"/>
      <c r="QEZ305" s="47"/>
      <c r="QFA305" s="47"/>
      <c r="QFB305" s="47"/>
      <c r="QFC305" s="47"/>
      <c r="QFD305" s="47"/>
      <c r="QFE305" s="47"/>
      <c r="QFF305" s="47"/>
      <c r="QFG305" s="47"/>
      <c r="QFH305" s="47"/>
      <c r="QFI305" s="47"/>
      <c r="QFJ305" s="47"/>
      <c r="QFK305" s="47"/>
      <c r="QFL305" s="47"/>
      <c r="QFM305" s="47"/>
      <c r="QFN305" s="47"/>
      <c r="QFO305" s="47"/>
      <c r="QFP305" s="47"/>
      <c r="QFQ305" s="47"/>
      <c r="QFR305" s="47"/>
      <c r="QFS305" s="47"/>
      <c r="QFT305" s="47"/>
      <c r="QFU305" s="47"/>
      <c r="QFV305" s="47"/>
      <c r="QFW305" s="47"/>
      <c r="QFX305" s="47"/>
      <c r="QFY305" s="47"/>
      <c r="QFZ305" s="47"/>
      <c r="QGA305" s="47"/>
      <c r="QGB305" s="47"/>
      <c r="QGC305" s="47"/>
      <c r="QGD305" s="47"/>
      <c r="QGE305" s="47"/>
      <c r="QGF305" s="47"/>
      <c r="QGG305" s="47"/>
      <c r="QGH305" s="47"/>
      <c r="QGI305" s="47"/>
      <c r="QGJ305" s="47"/>
      <c r="QGK305" s="47"/>
      <c r="QGL305" s="47"/>
      <c r="QGM305" s="47"/>
      <c r="QGN305" s="47"/>
      <c r="QGO305" s="47"/>
      <c r="QGP305" s="47"/>
      <c r="QGQ305" s="47"/>
      <c r="QGR305" s="47"/>
      <c r="QGS305" s="47"/>
      <c r="QGT305" s="47"/>
      <c r="QGU305" s="47"/>
      <c r="QGV305" s="47"/>
      <c r="QGW305" s="47"/>
      <c r="QGX305" s="47"/>
      <c r="QGY305" s="47"/>
      <c r="QGZ305" s="47"/>
      <c r="QHA305" s="47"/>
      <c r="QHB305" s="47"/>
      <c r="QHC305" s="47"/>
      <c r="QHD305" s="47"/>
      <c r="QHE305" s="47"/>
      <c r="QHF305" s="47"/>
      <c r="QHG305" s="47"/>
      <c r="QHH305" s="47"/>
      <c r="QHI305" s="47"/>
      <c r="QHJ305" s="47"/>
      <c r="QHK305" s="47"/>
      <c r="QHL305" s="47"/>
      <c r="QHM305" s="47"/>
      <c r="QHN305" s="47"/>
      <c r="QHO305" s="47"/>
      <c r="QHP305" s="47"/>
      <c r="QHQ305" s="47"/>
      <c r="QHR305" s="47"/>
      <c r="QHS305" s="47"/>
      <c r="QHT305" s="47"/>
      <c r="QHU305" s="47"/>
      <c r="QHV305" s="47"/>
      <c r="QHW305" s="47"/>
      <c r="QHX305" s="47"/>
      <c r="QHY305" s="47"/>
      <c r="QHZ305" s="47"/>
      <c r="QIA305" s="47"/>
      <c r="QIB305" s="47"/>
      <c r="QIC305" s="47"/>
      <c r="QID305" s="47"/>
      <c r="QIE305" s="47"/>
      <c r="QIF305" s="47"/>
      <c r="QIG305" s="47"/>
      <c r="QIH305" s="47"/>
      <c r="QII305" s="47"/>
      <c r="QIJ305" s="47"/>
      <c r="QIK305" s="47"/>
      <c r="QIL305" s="47"/>
      <c r="QIM305" s="47"/>
      <c r="QIN305" s="47"/>
      <c r="QIO305" s="47"/>
      <c r="QIP305" s="47"/>
      <c r="QIQ305" s="47"/>
      <c r="QIR305" s="47"/>
      <c r="QIS305" s="47"/>
      <c r="QIT305" s="47"/>
      <c r="QIU305" s="47"/>
      <c r="QIV305" s="47"/>
      <c r="QIW305" s="47"/>
      <c r="QIX305" s="47"/>
      <c r="QIY305" s="47"/>
      <c r="QIZ305" s="47"/>
      <c r="QJA305" s="47"/>
      <c r="QJB305" s="47"/>
      <c r="QJC305" s="47"/>
      <c r="QJD305" s="47"/>
      <c r="QJE305" s="47"/>
      <c r="QJF305" s="47"/>
      <c r="QJG305" s="47"/>
      <c r="QJH305" s="47"/>
      <c r="QJI305" s="47"/>
      <c r="QJJ305" s="47"/>
      <c r="QJK305" s="47"/>
      <c r="QJL305" s="47"/>
      <c r="QJM305" s="47"/>
      <c r="QJN305" s="47"/>
      <c r="QJO305" s="47"/>
      <c r="QJP305" s="47"/>
      <c r="QJQ305" s="47"/>
      <c r="QJR305" s="47"/>
      <c r="QJS305" s="47"/>
      <c r="QJT305" s="47"/>
      <c r="QJU305" s="47"/>
      <c r="QJV305" s="47"/>
      <c r="QJW305" s="47"/>
      <c r="QJX305" s="47"/>
      <c r="QJY305" s="47"/>
      <c r="QJZ305" s="47"/>
      <c r="QKA305" s="47"/>
      <c r="QKB305" s="47"/>
      <c r="QKC305" s="47"/>
      <c r="QKD305" s="47"/>
      <c r="QKE305" s="47"/>
      <c r="QKF305" s="47"/>
      <c r="QKG305" s="47"/>
      <c r="QKH305" s="47"/>
      <c r="QKI305" s="47"/>
      <c r="QKJ305" s="47"/>
      <c r="QKK305" s="47"/>
      <c r="QKL305" s="47"/>
      <c r="QKM305" s="47"/>
      <c r="QKN305" s="47"/>
      <c r="QKO305" s="47"/>
      <c r="QKP305" s="47"/>
      <c r="QKQ305" s="47"/>
      <c r="QKR305" s="47"/>
      <c r="QKS305" s="47"/>
      <c r="QKT305" s="47"/>
      <c r="QKU305" s="47"/>
      <c r="QKV305" s="47"/>
      <c r="QKW305" s="47"/>
      <c r="QKX305" s="47"/>
      <c r="QKY305" s="47"/>
      <c r="QKZ305" s="47"/>
      <c r="QLA305" s="47"/>
      <c r="QLB305" s="47"/>
      <c r="QLC305" s="47"/>
      <c r="QLD305" s="47"/>
      <c r="QLE305" s="47"/>
      <c r="QLF305" s="47"/>
      <c r="QLG305" s="47"/>
      <c r="QLH305" s="47"/>
      <c r="QLI305" s="47"/>
      <c r="QLJ305" s="47"/>
      <c r="QLK305" s="47"/>
      <c r="QLL305" s="47"/>
      <c r="QLM305" s="47"/>
      <c r="QLN305" s="47"/>
      <c r="QLO305" s="47"/>
      <c r="QLP305" s="47"/>
      <c r="QLQ305" s="47"/>
      <c r="QLR305" s="47"/>
      <c r="QLS305" s="47"/>
      <c r="QLT305" s="47"/>
      <c r="QLU305" s="47"/>
      <c r="QLV305" s="47"/>
      <c r="QLW305" s="47"/>
      <c r="QLX305" s="47"/>
      <c r="QLY305" s="47"/>
      <c r="QLZ305" s="47"/>
      <c r="QMA305" s="47"/>
      <c r="QMB305" s="47"/>
      <c r="QMC305" s="47"/>
      <c r="QMD305" s="47"/>
      <c r="QME305" s="47"/>
      <c r="QMF305" s="47"/>
      <c r="QMG305" s="47"/>
      <c r="QMH305" s="47"/>
      <c r="QMI305" s="47"/>
      <c r="QMJ305" s="47"/>
      <c r="QMK305" s="47"/>
      <c r="QML305" s="47"/>
      <c r="QMM305" s="47"/>
      <c r="QMN305" s="47"/>
      <c r="QMO305" s="47"/>
      <c r="QMP305" s="47"/>
      <c r="QMQ305" s="47"/>
      <c r="QMR305" s="47"/>
      <c r="QMS305" s="47"/>
      <c r="QMT305" s="47"/>
      <c r="QMU305" s="47"/>
      <c r="QMV305" s="47"/>
      <c r="QMW305" s="47"/>
      <c r="QMX305" s="47"/>
      <c r="QMY305" s="47"/>
      <c r="QMZ305" s="47"/>
      <c r="QNA305" s="47"/>
      <c r="QNB305" s="47"/>
      <c r="QNC305" s="47"/>
      <c r="QND305" s="47"/>
      <c r="QNE305" s="47"/>
      <c r="QNF305" s="47"/>
      <c r="QNG305" s="47"/>
      <c r="QNH305" s="47"/>
      <c r="QNI305" s="47"/>
      <c r="QNJ305" s="47"/>
      <c r="QNK305" s="47"/>
      <c r="QNL305" s="47"/>
      <c r="QNM305" s="47"/>
      <c r="QNN305" s="47"/>
      <c r="QNO305" s="47"/>
      <c r="QNP305" s="47"/>
      <c r="QNQ305" s="47"/>
      <c r="QNR305" s="47"/>
      <c r="QNS305" s="47"/>
      <c r="QNT305" s="47"/>
      <c r="QNU305" s="47"/>
      <c r="QNV305" s="47"/>
      <c r="QNW305" s="47"/>
      <c r="QNX305" s="47"/>
      <c r="QNY305" s="47"/>
      <c r="QNZ305" s="47"/>
      <c r="QOA305" s="47"/>
      <c r="QOB305" s="47"/>
      <c r="QOC305" s="47"/>
      <c r="QOD305" s="47"/>
      <c r="QOE305" s="47"/>
      <c r="QOF305" s="47"/>
      <c r="QOG305" s="47"/>
      <c r="QOH305" s="47"/>
      <c r="QOI305" s="47"/>
      <c r="QOJ305" s="47"/>
      <c r="QOK305" s="47"/>
      <c r="QOL305" s="47"/>
      <c r="QOM305" s="47"/>
      <c r="QON305" s="47"/>
      <c r="QOO305" s="47"/>
      <c r="QOP305" s="47"/>
      <c r="QOQ305" s="47"/>
      <c r="QOR305" s="47"/>
      <c r="QOS305" s="47"/>
      <c r="QOT305" s="47"/>
      <c r="QOU305" s="47"/>
      <c r="QOV305" s="47"/>
      <c r="QOW305" s="47"/>
      <c r="QOX305" s="47"/>
      <c r="QOY305" s="47"/>
      <c r="QOZ305" s="47"/>
      <c r="QPA305" s="47"/>
      <c r="QPB305" s="47"/>
      <c r="QPC305" s="47"/>
      <c r="QPD305" s="47"/>
      <c r="QPE305" s="47"/>
      <c r="QPF305" s="47"/>
      <c r="QPG305" s="47"/>
      <c r="QPH305" s="47"/>
      <c r="QPI305" s="47"/>
      <c r="QPJ305" s="47"/>
      <c r="QPK305" s="47"/>
      <c r="QPL305" s="47"/>
      <c r="QPM305" s="47"/>
      <c r="QPN305" s="47"/>
      <c r="QPO305" s="47"/>
      <c r="QPP305" s="47"/>
      <c r="QPQ305" s="47"/>
      <c r="QPR305" s="47"/>
      <c r="QPS305" s="47"/>
      <c r="QPT305" s="47"/>
      <c r="QPU305" s="47"/>
      <c r="QPV305" s="47"/>
      <c r="QPW305" s="47"/>
      <c r="QPX305" s="47"/>
      <c r="QPY305" s="47"/>
      <c r="QPZ305" s="47"/>
      <c r="QQA305" s="47"/>
      <c r="QQB305" s="47"/>
      <c r="QQC305" s="47"/>
      <c r="QQD305" s="47"/>
      <c r="QQE305" s="47"/>
      <c r="QQF305" s="47"/>
      <c r="QQG305" s="47"/>
      <c r="QQH305" s="47"/>
      <c r="QQI305" s="47"/>
      <c r="QQJ305" s="47"/>
      <c r="QQK305" s="47"/>
      <c r="QQL305" s="47"/>
      <c r="QQM305" s="47"/>
      <c r="QQN305" s="47"/>
      <c r="QQO305" s="47"/>
      <c r="QQP305" s="47"/>
      <c r="QQQ305" s="47"/>
      <c r="QQR305" s="47"/>
      <c r="QQS305" s="47"/>
      <c r="QQT305" s="47"/>
      <c r="QQU305" s="47"/>
      <c r="QQV305" s="47"/>
      <c r="QQW305" s="47"/>
      <c r="QQX305" s="47"/>
      <c r="QQY305" s="47"/>
      <c r="QQZ305" s="47"/>
      <c r="QRA305" s="47"/>
      <c r="QRB305" s="47"/>
      <c r="QRC305" s="47"/>
      <c r="QRD305" s="47"/>
      <c r="QRE305" s="47"/>
      <c r="QRF305" s="47"/>
      <c r="QRG305" s="47"/>
      <c r="QRH305" s="47"/>
      <c r="QRI305" s="47"/>
      <c r="QRJ305" s="47"/>
      <c r="QRK305" s="47"/>
      <c r="QRL305" s="47"/>
      <c r="QRM305" s="47"/>
      <c r="QRN305" s="47"/>
      <c r="QRO305" s="47"/>
      <c r="QRP305" s="47"/>
      <c r="QRQ305" s="47"/>
      <c r="QRR305" s="47"/>
      <c r="QRS305" s="47"/>
      <c r="QRT305" s="47"/>
      <c r="QRU305" s="47"/>
      <c r="QRV305" s="47"/>
      <c r="QRW305" s="47"/>
      <c r="QRX305" s="47"/>
      <c r="QRY305" s="47"/>
      <c r="QRZ305" s="47"/>
      <c r="QSA305" s="47"/>
      <c r="QSB305" s="47"/>
      <c r="QSC305" s="47"/>
      <c r="QSD305" s="47"/>
      <c r="QSE305" s="47"/>
      <c r="QSF305" s="47"/>
      <c r="QSG305" s="47"/>
      <c r="QSH305" s="47"/>
      <c r="QSI305" s="47"/>
      <c r="QSJ305" s="47"/>
      <c r="QSK305" s="47"/>
      <c r="QSL305" s="47"/>
      <c r="QSM305" s="47"/>
      <c r="QSN305" s="47"/>
      <c r="QSO305" s="47"/>
      <c r="QSP305" s="47"/>
      <c r="QSQ305" s="47"/>
      <c r="QSR305" s="47"/>
      <c r="QSS305" s="47"/>
      <c r="QST305" s="47"/>
      <c r="QSU305" s="47"/>
      <c r="QSV305" s="47"/>
      <c r="QSW305" s="47"/>
      <c r="QSX305" s="47"/>
      <c r="QSY305" s="47"/>
      <c r="QSZ305" s="47"/>
      <c r="QTA305" s="47"/>
      <c r="QTB305" s="47"/>
      <c r="QTC305" s="47"/>
      <c r="QTD305" s="47"/>
      <c r="QTE305" s="47"/>
      <c r="QTF305" s="47"/>
      <c r="QTG305" s="47"/>
      <c r="QTH305" s="47"/>
      <c r="QTI305" s="47"/>
      <c r="QTJ305" s="47"/>
      <c r="QTK305" s="47"/>
      <c r="QTL305" s="47"/>
      <c r="QTM305" s="47"/>
      <c r="QTN305" s="47"/>
      <c r="QTO305" s="47"/>
      <c r="QTP305" s="47"/>
      <c r="QTQ305" s="47"/>
      <c r="QTR305" s="47"/>
      <c r="QTS305" s="47"/>
      <c r="QTT305" s="47"/>
      <c r="QTU305" s="47"/>
      <c r="QTV305" s="47"/>
      <c r="QTW305" s="47"/>
      <c r="QTX305" s="47"/>
      <c r="QTY305" s="47"/>
      <c r="QTZ305" s="47"/>
      <c r="QUA305" s="47"/>
      <c r="QUB305" s="47"/>
      <c r="QUC305" s="47"/>
      <c r="QUD305" s="47"/>
      <c r="QUE305" s="47"/>
      <c r="QUF305" s="47"/>
      <c r="QUG305" s="47"/>
      <c r="QUH305" s="47"/>
      <c r="QUI305" s="47"/>
      <c r="QUJ305" s="47"/>
      <c r="QUK305" s="47"/>
      <c r="QUL305" s="47"/>
      <c r="QUM305" s="47"/>
      <c r="QUN305" s="47"/>
      <c r="QUO305" s="47"/>
      <c r="QUP305" s="47"/>
      <c r="QUQ305" s="47"/>
      <c r="QUR305" s="47"/>
      <c r="QUS305" s="47"/>
      <c r="QUT305" s="47"/>
      <c r="QUU305" s="47"/>
      <c r="QUV305" s="47"/>
      <c r="QUW305" s="47"/>
      <c r="QUX305" s="47"/>
      <c r="QUY305" s="47"/>
      <c r="QUZ305" s="47"/>
      <c r="QVA305" s="47"/>
      <c r="QVB305" s="47"/>
      <c r="QVC305" s="47"/>
      <c r="QVD305" s="47"/>
      <c r="QVE305" s="47"/>
      <c r="QVF305" s="47"/>
      <c r="QVG305" s="47"/>
      <c r="QVH305" s="47"/>
      <c r="QVI305" s="47"/>
      <c r="QVJ305" s="47"/>
      <c r="QVK305" s="47"/>
      <c r="QVL305" s="47"/>
      <c r="QVM305" s="47"/>
      <c r="QVN305" s="47"/>
      <c r="QVO305" s="47"/>
      <c r="QVP305" s="47"/>
      <c r="QVQ305" s="47"/>
      <c r="QVR305" s="47"/>
      <c r="QVS305" s="47"/>
      <c r="QVT305" s="47"/>
      <c r="QVU305" s="47"/>
      <c r="QVV305" s="47"/>
      <c r="QVW305" s="47"/>
      <c r="QVX305" s="47"/>
      <c r="QVY305" s="47"/>
      <c r="QVZ305" s="47"/>
      <c r="QWA305" s="47"/>
      <c r="QWB305" s="47"/>
      <c r="QWC305" s="47"/>
      <c r="QWD305" s="47"/>
      <c r="QWE305" s="47"/>
      <c r="QWF305" s="47"/>
      <c r="QWG305" s="47"/>
      <c r="QWH305" s="47"/>
      <c r="QWI305" s="47"/>
      <c r="QWJ305" s="47"/>
      <c r="QWK305" s="47"/>
      <c r="QWL305" s="47"/>
      <c r="QWM305" s="47"/>
      <c r="QWN305" s="47"/>
      <c r="QWO305" s="47"/>
      <c r="QWP305" s="47"/>
      <c r="QWQ305" s="47"/>
      <c r="QWR305" s="47"/>
      <c r="QWS305" s="47"/>
      <c r="QWT305" s="47"/>
      <c r="QWU305" s="47"/>
      <c r="QWV305" s="47"/>
      <c r="QWW305" s="47"/>
      <c r="QWX305" s="47"/>
      <c r="QWY305" s="47"/>
      <c r="QWZ305" s="47"/>
      <c r="QXA305" s="47"/>
      <c r="QXB305" s="47"/>
      <c r="QXC305" s="47"/>
      <c r="QXD305" s="47"/>
      <c r="QXE305" s="47"/>
      <c r="QXF305" s="47"/>
      <c r="QXG305" s="47"/>
      <c r="QXH305" s="47"/>
      <c r="QXI305" s="47"/>
      <c r="QXJ305" s="47"/>
      <c r="QXK305" s="47"/>
      <c r="QXL305" s="47"/>
      <c r="QXM305" s="47"/>
      <c r="QXN305" s="47"/>
      <c r="QXO305" s="47"/>
      <c r="QXP305" s="47"/>
      <c r="QXQ305" s="47"/>
      <c r="QXR305" s="47"/>
      <c r="QXS305" s="47"/>
      <c r="QXT305" s="47"/>
      <c r="QXU305" s="47"/>
      <c r="QXV305" s="47"/>
      <c r="QXW305" s="47"/>
      <c r="QXX305" s="47"/>
      <c r="QXY305" s="47"/>
      <c r="QXZ305" s="47"/>
      <c r="QYA305" s="47"/>
      <c r="QYB305" s="47"/>
      <c r="QYC305" s="47"/>
      <c r="QYD305" s="47"/>
      <c r="QYE305" s="47"/>
      <c r="QYF305" s="47"/>
      <c r="QYG305" s="47"/>
      <c r="QYH305" s="47"/>
      <c r="QYI305" s="47"/>
      <c r="QYJ305" s="47"/>
      <c r="QYK305" s="47"/>
      <c r="QYL305" s="47"/>
      <c r="QYM305" s="47"/>
      <c r="QYN305" s="47"/>
      <c r="QYO305" s="47"/>
      <c r="QYP305" s="47"/>
      <c r="QYQ305" s="47"/>
      <c r="QYR305" s="47"/>
      <c r="QYS305" s="47"/>
      <c r="QYT305" s="47"/>
      <c r="QYU305" s="47"/>
      <c r="QYV305" s="47"/>
      <c r="QYW305" s="47"/>
      <c r="QYX305" s="47"/>
      <c r="QYY305" s="47"/>
      <c r="QYZ305" s="47"/>
      <c r="QZA305" s="47"/>
      <c r="QZB305" s="47"/>
      <c r="QZC305" s="47"/>
      <c r="QZD305" s="47"/>
      <c r="QZE305" s="47"/>
      <c r="QZF305" s="47"/>
      <c r="QZG305" s="47"/>
      <c r="QZH305" s="47"/>
      <c r="QZI305" s="47"/>
      <c r="QZJ305" s="47"/>
      <c r="QZK305" s="47"/>
      <c r="QZL305" s="47"/>
      <c r="QZM305" s="47"/>
      <c r="QZN305" s="47"/>
      <c r="QZO305" s="47"/>
      <c r="QZP305" s="47"/>
      <c r="QZQ305" s="47"/>
      <c r="QZR305" s="47"/>
      <c r="QZS305" s="47"/>
      <c r="QZT305" s="47"/>
      <c r="QZU305" s="47"/>
      <c r="QZV305" s="47"/>
      <c r="QZW305" s="47"/>
      <c r="QZX305" s="47"/>
      <c r="QZY305" s="47"/>
      <c r="QZZ305" s="47"/>
      <c r="RAA305" s="47"/>
      <c r="RAB305" s="47"/>
      <c r="RAC305" s="47"/>
      <c r="RAD305" s="47"/>
      <c r="RAE305" s="47"/>
      <c r="RAF305" s="47"/>
      <c r="RAG305" s="47"/>
      <c r="RAH305" s="47"/>
      <c r="RAI305" s="47"/>
      <c r="RAJ305" s="47"/>
      <c r="RAK305" s="47"/>
      <c r="RAL305" s="47"/>
      <c r="RAM305" s="47"/>
      <c r="RAN305" s="47"/>
      <c r="RAO305" s="47"/>
      <c r="RAP305" s="47"/>
      <c r="RAQ305" s="47"/>
      <c r="RAR305" s="47"/>
      <c r="RAS305" s="47"/>
      <c r="RAT305" s="47"/>
      <c r="RAU305" s="47"/>
      <c r="RAV305" s="47"/>
      <c r="RAW305" s="47"/>
      <c r="RAX305" s="47"/>
      <c r="RAY305" s="47"/>
      <c r="RAZ305" s="47"/>
      <c r="RBA305" s="47"/>
      <c r="RBB305" s="47"/>
      <c r="RBC305" s="47"/>
      <c r="RBD305" s="47"/>
      <c r="RBE305" s="47"/>
      <c r="RBF305" s="47"/>
      <c r="RBG305" s="47"/>
      <c r="RBH305" s="47"/>
      <c r="RBI305" s="47"/>
      <c r="RBJ305" s="47"/>
      <c r="RBK305" s="47"/>
      <c r="RBL305" s="47"/>
      <c r="RBM305" s="47"/>
      <c r="RBN305" s="47"/>
      <c r="RBO305" s="47"/>
      <c r="RBP305" s="47"/>
      <c r="RBQ305" s="47"/>
      <c r="RBR305" s="47"/>
      <c r="RBS305" s="47"/>
      <c r="RBT305" s="47"/>
      <c r="RBU305" s="47"/>
      <c r="RBV305" s="47"/>
      <c r="RBW305" s="47"/>
      <c r="RBX305" s="47"/>
      <c r="RBY305" s="47"/>
      <c r="RBZ305" s="47"/>
      <c r="RCA305" s="47"/>
      <c r="RCB305" s="47"/>
      <c r="RCC305" s="47"/>
      <c r="RCD305" s="47"/>
      <c r="RCE305" s="47"/>
      <c r="RCF305" s="47"/>
      <c r="RCG305" s="47"/>
      <c r="RCH305" s="47"/>
      <c r="RCI305" s="47"/>
      <c r="RCJ305" s="47"/>
      <c r="RCK305" s="47"/>
      <c r="RCL305" s="47"/>
      <c r="RCM305" s="47"/>
      <c r="RCN305" s="47"/>
      <c r="RCO305" s="47"/>
      <c r="RCP305" s="47"/>
      <c r="RCQ305" s="47"/>
      <c r="RCR305" s="47"/>
      <c r="RCS305" s="47"/>
      <c r="RCT305" s="47"/>
      <c r="RCU305" s="47"/>
      <c r="RCV305" s="47"/>
      <c r="RCW305" s="47"/>
      <c r="RCX305" s="47"/>
      <c r="RCY305" s="47"/>
      <c r="RCZ305" s="47"/>
      <c r="RDA305" s="47"/>
      <c r="RDB305" s="47"/>
      <c r="RDC305" s="47"/>
      <c r="RDD305" s="47"/>
      <c r="RDE305" s="47"/>
      <c r="RDF305" s="47"/>
      <c r="RDG305" s="47"/>
      <c r="RDH305" s="47"/>
      <c r="RDI305" s="47"/>
      <c r="RDJ305" s="47"/>
      <c r="RDK305" s="47"/>
      <c r="RDL305" s="47"/>
      <c r="RDM305" s="47"/>
      <c r="RDN305" s="47"/>
      <c r="RDO305" s="47"/>
      <c r="RDP305" s="47"/>
      <c r="RDQ305" s="47"/>
      <c r="RDR305" s="47"/>
      <c r="RDS305" s="47"/>
      <c r="RDT305" s="47"/>
      <c r="RDU305" s="47"/>
      <c r="RDV305" s="47"/>
      <c r="RDW305" s="47"/>
      <c r="RDX305" s="47"/>
      <c r="RDY305" s="47"/>
      <c r="RDZ305" s="47"/>
      <c r="REA305" s="47"/>
      <c r="REB305" s="47"/>
      <c r="REC305" s="47"/>
      <c r="RED305" s="47"/>
      <c r="REE305" s="47"/>
      <c r="REF305" s="47"/>
      <c r="REG305" s="47"/>
      <c r="REH305" s="47"/>
      <c r="REI305" s="47"/>
      <c r="REJ305" s="47"/>
      <c r="REK305" s="47"/>
      <c r="REL305" s="47"/>
      <c r="REM305" s="47"/>
      <c r="REN305" s="47"/>
      <c r="REO305" s="47"/>
      <c r="REP305" s="47"/>
      <c r="REQ305" s="47"/>
      <c r="RER305" s="47"/>
      <c r="RES305" s="47"/>
      <c r="RET305" s="47"/>
      <c r="REU305" s="47"/>
      <c r="REV305" s="47"/>
      <c r="REW305" s="47"/>
      <c r="REX305" s="47"/>
      <c r="REY305" s="47"/>
      <c r="REZ305" s="47"/>
      <c r="RFA305" s="47"/>
      <c r="RFB305" s="47"/>
      <c r="RFC305" s="47"/>
      <c r="RFD305" s="47"/>
      <c r="RFE305" s="47"/>
      <c r="RFF305" s="47"/>
      <c r="RFG305" s="47"/>
      <c r="RFH305" s="47"/>
      <c r="RFI305" s="47"/>
      <c r="RFJ305" s="47"/>
      <c r="RFK305" s="47"/>
      <c r="RFL305" s="47"/>
      <c r="RFM305" s="47"/>
      <c r="RFN305" s="47"/>
      <c r="RFO305" s="47"/>
      <c r="RFP305" s="47"/>
      <c r="RFQ305" s="47"/>
      <c r="RFR305" s="47"/>
      <c r="RFS305" s="47"/>
      <c r="RFT305" s="47"/>
      <c r="RFU305" s="47"/>
      <c r="RFV305" s="47"/>
      <c r="RFW305" s="47"/>
      <c r="RFX305" s="47"/>
      <c r="RFY305" s="47"/>
      <c r="RFZ305" s="47"/>
      <c r="RGA305" s="47"/>
      <c r="RGB305" s="47"/>
      <c r="RGC305" s="47"/>
      <c r="RGD305" s="47"/>
      <c r="RGE305" s="47"/>
      <c r="RGF305" s="47"/>
      <c r="RGG305" s="47"/>
      <c r="RGH305" s="47"/>
      <c r="RGI305" s="47"/>
      <c r="RGJ305" s="47"/>
      <c r="RGK305" s="47"/>
      <c r="RGL305" s="47"/>
      <c r="RGM305" s="47"/>
      <c r="RGN305" s="47"/>
      <c r="RGO305" s="47"/>
      <c r="RGP305" s="47"/>
      <c r="RGQ305" s="47"/>
      <c r="RGR305" s="47"/>
      <c r="RGS305" s="47"/>
      <c r="RGT305" s="47"/>
      <c r="RGU305" s="47"/>
      <c r="RGV305" s="47"/>
      <c r="RGW305" s="47"/>
      <c r="RGX305" s="47"/>
      <c r="RGY305" s="47"/>
      <c r="RGZ305" s="47"/>
      <c r="RHA305" s="47"/>
      <c r="RHB305" s="47"/>
      <c r="RHC305" s="47"/>
      <c r="RHD305" s="47"/>
      <c r="RHE305" s="47"/>
      <c r="RHF305" s="47"/>
      <c r="RHG305" s="47"/>
      <c r="RHH305" s="47"/>
      <c r="RHI305" s="47"/>
      <c r="RHJ305" s="47"/>
      <c r="RHK305" s="47"/>
      <c r="RHL305" s="47"/>
      <c r="RHM305" s="47"/>
      <c r="RHN305" s="47"/>
      <c r="RHO305" s="47"/>
      <c r="RHP305" s="47"/>
      <c r="RHQ305" s="47"/>
      <c r="RHR305" s="47"/>
      <c r="RHS305" s="47"/>
      <c r="RHT305" s="47"/>
      <c r="RHU305" s="47"/>
      <c r="RHV305" s="47"/>
      <c r="RHW305" s="47"/>
      <c r="RHX305" s="47"/>
      <c r="RHY305" s="47"/>
      <c r="RHZ305" s="47"/>
      <c r="RIA305" s="47"/>
      <c r="RIB305" s="47"/>
      <c r="RIC305" s="47"/>
      <c r="RID305" s="47"/>
      <c r="RIE305" s="47"/>
      <c r="RIF305" s="47"/>
      <c r="RIG305" s="47"/>
      <c r="RIH305" s="47"/>
      <c r="RII305" s="47"/>
      <c r="RIJ305" s="47"/>
      <c r="RIK305" s="47"/>
      <c r="RIL305" s="47"/>
      <c r="RIM305" s="47"/>
      <c r="RIN305" s="47"/>
      <c r="RIO305" s="47"/>
      <c r="RIP305" s="47"/>
      <c r="RIQ305" s="47"/>
      <c r="RIR305" s="47"/>
      <c r="RIS305" s="47"/>
      <c r="RIT305" s="47"/>
      <c r="RIU305" s="47"/>
      <c r="RIV305" s="47"/>
      <c r="RIW305" s="47"/>
      <c r="RIX305" s="47"/>
      <c r="RIY305" s="47"/>
      <c r="RIZ305" s="47"/>
      <c r="RJA305" s="47"/>
      <c r="RJB305" s="47"/>
      <c r="RJC305" s="47"/>
      <c r="RJD305" s="47"/>
      <c r="RJE305" s="47"/>
      <c r="RJF305" s="47"/>
      <c r="RJG305" s="47"/>
      <c r="RJH305" s="47"/>
      <c r="RJI305" s="47"/>
      <c r="RJJ305" s="47"/>
      <c r="RJK305" s="47"/>
      <c r="RJL305" s="47"/>
      <c r="RJM305" s="47"/>
      <c r="RJN305" s="47"/>
      <c r="RJO305" s="47"/>
      <c r="RJP305" s="47"/>
      <c r="RJQ305" s="47"/>
      <c r="RJR305" s="47"/>
      <c r="RJS305" s="47"/>
      <c r="RJT305" s="47"/>
      <c r="RJU305" s="47"/>
      <c r="RJV305" s="47"/>
      <c r="RJW305" s="47"/>
      <c r="RJX305" s="47"/>
      <c r="RJY305" s="47"/>
      <c r="RJZ305" s="47"/>
      <c r="RKA305" s="47"/>
      <c r="RKB305" s="47"/>
      <c r="RKC305" s="47"/>
      <c r="RKD305" s="47"/>
      <c r="RKE305" s="47"/>
      <c r="RKF305" s="47"/>
      <c r="RKG305" s="47"/>
      <c r="RKH305" s="47"/>
      <c r="RKI305" s="47"/>
      <c r="RKJ305" s="47"/>
      <c r="RKK305" s="47"/>
      <c r="RKL305" s="47"/>
      <c r="RKM305" s="47"/>
      <c r="RKN305" s="47"/>
      <c r="RKO305" s="47"/>
      <c r="RKP305" s="47"/>
      <c r="RKQ305" s="47"/>
      <c r="RKR305" s="47"/>
      <c r="RKS305" s="47"/>
      <c r="RKT305" s="47"/>
      <c r="RKU305" s="47"/>
      <c r="RKV305" s="47"/>
      <c r="RKW305" s="47"/>
      <c r="RKX305" s="47"/>
      <c r="RKY305" s="47"/>
      <c r="RKZ305" s="47"/>
      <c r="RLA305" s="47"/>
      <c r="RLB305" s="47"/>
      <c r="RLC305" s="47"/>
      <c r="RLD305" s="47"/>
      <c r="RLE305" s="47"/>
      <c r="RLF305" s="47"/>
      <c r="RLG305" s="47"/>
      <c r="RLH305" s="47"/>
      <c r="RLI305" s="47"/>
      <c r="RLJ305" s="47"/>
      <c r="RLK305" s="47"/>
      <c r="RLL305" s="47"/>
      <c r="RLM305" s="47"/>
      <c r="RLN305" s="47"/>
      <c r="RLO305" s="47"/>
      <c r="RLP305" s="47"/>
      <c r="RLQ305" s="47"/>
      <c r="RLR305" s="47"/>
      <c r="RLS305" s="47"/>
      <c r="RLT305" s="47"/>
      <c r="RLU305" s="47"/>
      <c r="RLV305" s="47"/>
      <c r="RLW305" s="47"/>
      <c r="RLX305" s="47"/>
      <c r="RLY305" s="47"/>
      <c r="RLZ305" s="47"/>
      <c r="RMA305" s="47"/>
      <c r="RMB305" s="47"/>
      <c r="RMC305" s="47"/>
      <c r="RMD305" s="47"/>
      <c r="RME305" s="47"/>
      <c r="RMF305" s="47"/>
      <c r="RMG305" s="47"/>
      <c r="RMH305" s="47"/>
      <c r="RMI305" s="47"/>
      <c r="RMJ305" s="47"/>
      <c r="RMK305" s="47"/>
      <c r="RML305" s="47"/>
      <c r="RMM305" s="47"/>
      <c r="RMN305" s="47"/>
      <c r="RMO305" s="47"/>
      <c r="RMP305" s="47"/>
      <c r="RMQ305" s="47"/>
      <c r="RMR305" s="47"/>
      <c r="RMS305" s="47"/>
      <c r="RMT305" s="47"/>
      <c r="RMU305" s="47"/>
      <c r="RMV305" s="47"/>
      <c r="RMW305" s="47"/>
      <c r="RMX305" s="47"/>
      <c r="RMY305" s="47"/>
      <c r="RMZ305" s="47"/>
      <c r="RNA305" s="47"/>
      <c r="RNB305" s="47"/>
      <c r="RNC305" s="47"/>
      <c r="RND305" s="47"/>
      <c r="RNE305" s="47"/>
      <c r="RNF305" s="47"/>
      <c r="RNG305" s="47"/>
      <c r="RNH305" s="47"/>
      <c r="RNI305" s="47"/>
      <c r="RNJ305" s="47"/>
      <c r="RNK305" s="47"/>
      <c r="RNL305" s="47"/>
      <c r="RNM305" s="47"/>
      <c r="RNN305" s="47"/>
      <c r="RNO305" s="47"/>
      <c r="RNP305" s="47"/>
      <c r="RNQ305" s="47"/>
      <c r="RNR305" s="47"/>
      <c r="RNS305" s="47"/>
      <c r="RNT305" s="47"/>
      <c r="RNU305" s="47"/>
      <c r="RNV305" s="47"/>
      <c r="RNW305" s="47"/>
      <c r="RNX305" s="47"/>
      <c r="RNY305" s="47"/>
      <c r="RNZ305" s="47"/>
      <c r="ROA305" s="47"/>
      <c r="ROB305" s="47"/>
      <c r="ROC305" s="47"/>
      <c r="ROD305" s="47"/>
      <c r="ROE305" s="47"/>
      <c r="ROF305" s="47"/>
      <c r="ROG305" s="47"/>
      <c r="ROH305" s="47"/>
      <c r="ROI305" s="47"/>
      <c r="ROJ305" s="47"/>
      <c r="ROK305" s="47"/>
      <c r="ROL305" s="47"/>
      <c r="ROM305" s="47"/>
      <c r="RON305" s="47"/>
      <c r="ROO305" s="47"/>
      <c r="ROP305" s="47"/>
      <c r="ROQ305" s="47"/>
      <c r="ROR305" s="47"/>
      <c r="ROS305" s="47"/>
      <c r="ROT305" s="47"/>
      <c r="ROU305" s="47"/>
      <c r="ROV305" s="47"/>
      <c r="ROW305" s="47"/>
      <c r="ROX305" s="47"/>
      <c r="ROY305" s="47"/>
      <c r="ROZ305" s="47"/>
      <c r="RPA305" s="47"/>
      <c r="RPB305" s="47"/>
      <c r="RPC305" s="47"/>
      <c r="RPD305" s="47"/>
      <c r="RPE305" s="47"/>
      <c r="RPF305" s="47"/>
      <c r="RPG305" s="47"/>
      <c r="RPH305" s="47"/>
      <c r="RPI305" s="47"/>
      <c r="RPJ305" s="47"/>
      <c r="RPK305" s="47"/>
      <c r="RPL305" s="47"/>
      <c r="RPM305" s="47"/>
      <c r="RPN305" s="47"/>
      <c r="RPO305" s="47"/>
      <c r="RPP305" s="47"/>
      <c r="RPQ305" s="47"/>
      <c r="RPR305" s="47"/>
      <c r="RPS305" s="47"/>
      <c r="RPT305" s="47"/>
      <c r="RPU305" s="47"/>
      <c r="RPV305" s="47"/>
      <c r="RPW305" s="47"/>
      <c r="RPX305" s="47"/>
      <c r="RPY305" s="47"/>
      <c r="RPZ305" s="47"/>
      <c r="RQA305" s="47"/>
      <c r="RQB305" s="47"/>
      <c r="RQC305" s="47"/>
      <c r="RQD305" s="47"/>
      <c r="RQE305" s="47"/>
      <c r="RQF305" s="47"/>
      <c r="RQG305" s="47"/>
      <c r="RQH305" s="47"/>
      <c r="RQI305" s="47"/>
      <c r="RQJ305" s="47"/>
      <c r="RQK305" s="47"/>
      <c r="RQL305" s="47"/>
      <c r="RQM305" s="47"/>
      <c r="RQN305" s="47"/>
      <c r="RQO305" s="47"/>
      <c r="RQP305" s="47"/>
      <c r="RQQ305" s="47"/>
      <c r="RQR305" s="47"/>
      <c r="RQS305" s="47"/>
      <c r="RQT305" s="47"/>
      <c r="RQU305" s="47"/>
      <c r="RQV305" s="47"/>
      <c r="RQW305" s="47"/>
      <c r="RQX305" s="47"/>
      <c r="RQY305" s="47"/>
      <c r="RQZ305" s="47"/>
      <c r="RRA305" s="47"/>
      <c r="RRB305" s="47"/>
      <c r="RRC305" s="47"/>
      <c r="RRD305" s="47"/>
      <c r="RRE305" s="47"/>
      <c r="RRF305" s="47"/>
      <c r="RRG305" s="47"/>
      <c r="RRH305" s="47"/>
      <c r="RRI305" s="47"/>
      <c r="RRJ305" s="47"/>
      <c r="RRK305" s="47"/>
      <c r="RRL305" s="47"/>
      <c r="RRM305" s="47"/>
      <c r="RRN305" s="47"/>
      <c r="RRO305" s="47"/>
      <c r="RRP305" s="47"/>
      <c r="RRQ305" s="47"/>
      <c r="RRR305" s="47"/>
      <c r="RRS305" s="47"/>
      <c r="RRT305" s="47"/>
      <c r="RRU305" s="47"/>
      <c r="RRV305" s="47"/>
      <c r="RRW305" s="47"/>
      <c r="RRX305" s="47"/>
      <c r="RRY305" s="47"/>
      <c r="RRZ305" s="47"/>
      <c r="RSA305" s="47"/>
      <c r="RSB305" s="47"/>
      <c r="RSC305" s="47"/>
      <c r="RSD305" s="47"/>
      <c r="RSE305" s="47"/>
      <c r="RSF305" s="47"/>
      <c r="RSG305" s="47"/>
      <c r="RSH305" s="47"/>
      <c r="RSI305" s="47"/>
      <c r="RSJ305" s="47"/>
      <c r="RSK305" s="47"/>
      <c r="RSL305" s="47"/>
      <c r="RSM305" s="47"/>
      <c r="RSN305" s="47"/>
      <c r="RSO305" s="47"/>
      <c r="RSP305" s="47"/>
      <c r="RSQ305" s="47"/>
      <c r="RSR305" s="47"/>
      <c r="RSS305" s="47"/>
      <c r="RST305" s="47"/>
      <c r="RSU305" s="47"/>
      <c r="RSV305" s="47"/>
      <c r="RSW305" s="47"/>
      <c r="RSX305" s="47"/>
      <c r="RSY305" s="47"/>
      <c r="RSZ305" s="47"/>
      <c r="RTA305" s="47"/>
      <c r="RTB305" s="47"/>
      <c r="RTC305" s="47"/>
      <c r="RTD305" s="47"/>
      <c r="RTE305" s="47"/>
      <c r="RTF305" s="47"/>
      <c r="RTG305" s="47"/>
      <c r="RTH305" s="47"/>
      <c r="RTI305" s="47"/>
      <c r="RTJ305" s="47"/>
      <c r="RTK305" s="47"/>
      <c r="RTL305" s="47"/>
      <c r="RTM305" s="47"/>
      <c r="RTN305" s="47"/>
      <c r="RTO305" s="47"/>
      <c r="RTP305" s="47"/>
      <c r="RTQ305" s="47"/>
      <c r="RTR305" s="47"/>
      <c r="RTS305" s="47"/>
      <c r="RTT305" s="47"/>
      <c r="RTU305" s="47"/>
      <c r="RTV305" s="47"/>
      <c r="RTW305" s="47"/>
      <c r="RTX305" s="47"/>
      <c r="RTY305" s="47"/>
      <c r="RTZ305" s="47"/>
      <c r="RUA305" s="47"/>
      <c r="RUB305" s="47"/>
      <c r="RUC305" s="47"/>
      <c r="RUD305" s="47"/>
      <c r="RUE305" s="47"/>
      <c r="RUF305" s="47"/>
      <c r="RUG305" s="47"/>
      <c r="RUH305" s="47"/>
      <c r="RUI305" s="47"/>
      <c r="RUJ305" s="47"/>
      <c r="RUK305" s="47"/>
      <c r="RUL305" s="47"/>
      <c r="RUM305" s="47"/>
      <c r="RUN305" s="47"/>
      <c r="RUO305" s="47"/>
      <c r="RUP305" s="47"/>
      <c r="RUQ305" s="47"/>
      <c r="RUR305" s="47"/>
      <c r="RUS305" s="47"/>
      <c r="RUT305" s="47"/>
      <c r="RUU305" s="47"/>
      <c r="RUV305" s="47"/>
      <c r="RUW305" s="47"/>
      <c r="RUX305" s="47"/>
      <c r="RUY305" s="47"/>
      <c r="RUZ305" s="47"/>
      <c r="RVA305" s="47"/>
      <c r="RVB305" s="47"/>
      <c r="RVC305" s="47"/>
      <c r="RVD305" s="47"/>
      <c r="RVE305" s="47"/>
      <c r="RVF305" s="47"/>
      <c r="RVG305" s="47"/>
      <c r="RVH305" s="47"/>
      <c r="RVI305" s="47"/>
      <c r="RVJ305" s="47"/>
      <c r="RVK305" s="47"/>
      <c r="RVL305" s="47"/>
      <c r="RVM305" s="47"/>
      <c r="RVN305" s="47"/>
      <c r="RVO305" s="47"/>
      <c r="RVP305" s="47"/>
      <c r="RVQ305" s="47"/>
      <c r="RVR305" s="47"/>
      <c r="RVS305" s="47"/>
      <c r="RVT305" s="47"/>
      <c r="RVU305" s="47"/>
      <c r="RVV305" s="47"/>
      <c r="RVW305" s="47"/>
      <c r="RVX305" s="47"/>
      <c r="RVY305" s="47"/>
      <c r="RVZ305" s="47"/>
      <c r="RWA305" s="47"/>
      <c r="RWB305" s="47"/>
      <c r="RWC305" s="47"/>
      <c r="RWD305" s="47"/>
      <c r="RWE305" s="47"/>
      <c r="RWF305" s="47"/>
      <c r="RWG305" s="47"/>
      <c r="RWH305" s="47"/>
      <c r="RWI305" s="47"/>
      <c r="RWJ305" s="47"/>
      <c r="RWK305" s="47"/>
      <c r="RWL305" s="47"/>
      <c r="RWM305" s="47"/>
      <c r="RWN305" s="47"/>
      <c r="RWO305" s="47"/>
      <c r="RWP305" s="47"/>
      <c r="RWQ305" s="47"/>
      <c r="RWR305" s="47"/>
      <c r="RWS305" s="47"/>
      <c r="RWT305" s="47"/>
      <c r="RWU305" s="47"/>
      <c r="RWV305" s="47"/>
      <c r="RWW305" s="47"/>
      <c r="RWX305" s="47"/>
      <c r="RWY305" s="47"/>
      <c r="RWZ305" s="47"/>
      <c r="RXA305" s="47"/>
      <c r="RXB305" s="47"/>
      <c r="RXC305" s="47"/>
      <c r="RXD305" s="47"/>
      <c r="RXE305" s="47"/>
      <c r="RXF305" s="47"/>
      <c r="RXG305" s="47"/>
      <c r="RXH305" s="47"/>
      <c r="RXI305" s="47"/>
      <c r="RXJ305" s="47"/>
      <c r="RXK305" s="47"/>
      <c r="RXL305" s="47"/>
      <c r="RXM305" s="47"/>
      <c r="RXN305" s="47"/>
      <c r="RXO305" s="47"/>
      <c r="RXP305" s="47"/>
      <c r="RXQ305" s="47"/>
      <c r="RXR305" s="47"/>
      <c r="RXS305" s="47"/>
      <c r="RXT305" s="47"/>
      <c r="RXU305" s="47"/>
      <c r="RXV305" s="47"/>
      <c r="RXW305" s="47"/>
      <c r="RXX305" s="47"/>
      <c r="RXY305" s="47"/>
      <c r="RXZ305" s="47"/>
      <c r="RYA305" s="47"/>
      <c r="RYB305" s="47"/>
      <c r="RYC305" s="47"/>
      <c r="RYD305" s="47"/>
      <c r="RYE305" s="47"/>
      <c r="RYF305" s="47"/>
      <c r="RYG305" s="47"/>
      <c r="RYH305" s="47"/>
      <c r="RYI305" s="47"/>
      <c r="RYJ305" s="47"/>
      <c r="RYK305" s="47"/>
      <c r="RYL305" s="47"/>
      <c r="RYM305" s="47"/>
      <c r="RYN305" s="47"/>
      <c r="RYO305" s="47"/>
      <c r="RYP305" s="47"/>
      <c r="RYQ305" s="47"/>
      <c r="RYR305" s="47"/>
      <c r="RYS305" s="47"/>
      <c r="RYT305" s="47"/>
      <c r="RYU305" s="47"/>
      <c r="RYV305" s="47"/>
      <c r="RYW305" s="47"/>
      <c r="RYX305" s="47"/>
      <c r="RYY305" s="47"/>
      <c r="RYZ305" s="47"/>
      <c r="RZA305" s="47"/>
      <c r="RZB305" s="47"/>
      <c r="RZC305" s="47"/>
      <c r="RZD305" s="47"/>
      <c r="RZE305" s="47"/>
      <c r="RZF305" s="47"/>
      <c r="RZG305" s="47"/>
      <c r="RZH305" s="47"/>
      <c r="RZI305" s="47"/>
      <c r="RZJ305" s="47"/>
      <c r="RZK305" s="47"/>
      <c r="RZL305" s="47"/>
      <c r="RZM305" s="47"/>
      <c r="RZN305" s="47"/>
      <c r="RZO305" s="47"/>
      <c r="RZP305" s="47"/>
      <c r="RZQ305" s="47"/>
      <c r="RZR305" s="47"/>
      <c r="RZS305" s="47"/>
      <c r="RZT305" s="47"/>
      <c r="RZU305" s="47"/>
      <c r="RZV305" s="47"/>
      <c r="RZW305" s="47"/>
      <c r="RZX305" s="47"/>
      <c r="RZY305" s="47"/>
      <c r="RZZ305" s="47"/>
      <c r="SAA305" s="47"/>
      <c r="SAB305" s="47"/>
      <c r="SAC305" s="47"/>
      <c r="SAD305" s="47"/>
      <c r="SAE305" s="47"/>
      <c r="SAF305" s="47"/>
      <c r="SAG305" s="47"/>
      <c r="SAH305" s="47"/>
      <c r="SAI305" s="47"/>
      <c r="SAJ305" s="47"/>
      <c r="SAK305" s="47"/>
      <c r="SAL305" s="47"/>
      <c r="SAM305" s="47"/>
      <c r="SAN305" s="47"/>
      <c r="SAO305" s="47"/>
      <c r="SAP305" s="47"/>
      <c r="SAQ305" s="47"/>
      <c r="SAR305" s="47"/>
      <c r="SAS305" s="47"/>
      <c r="SAT305" s="47"/>
      <c r="SAU305" s="47"/>
      <c r="SAV305" s="47"/>
      <c r="SAW305" s="47"/>
      <c r="SAX305" s="47"/>
      <c r="SAY305" s="47"/>
      <c r="SAZ305" s="47"/>
      <c r="SBA305" s="47"/>
      <c r="SBB305" s="47"/>
      <c r="SBC305" s="47"/>
      <c r="SBD305" s="47"/>
      <c r="SBE305" s="47"/>
      <c r="SBF305" s="47"/>
      <c r="SBG305" s="47"/>
      <c r="SBH305" s="47"/>
      <c r="SBI305" s="47"/>
      <c r="SBJ305" s="47"/>
      <c r="SBK305" s="47"/>
      <c r="SBL305" s="47"/>
      <c r="SBM305" s="47"/>
      <c r="SBN305" s="47"/>
      <c r="SBO305" s="47"/>
      <c r="SBP305" s="47"/>
      <c r="SBQ305" s="47"/>
      <c r="SBR305" s="47"/>
      <c r="SBS305" s="47"/>
      <c r="SBT305" s="47"/>
      <c r="SBU305" s="47"/>
      <c r="SBV305" s="47"/>
      <c r="SBW305" s="47"/>
      <c r="SBX305" s="47"/>
      <c r="SBY305" s="47"/>
      <c r="SBZ305" s="47"/>
      <c r="SCA305" s="47"/>
      <c r="SCB305" s="47"/>
      <c r="SCC305" s="47"/>
      <c r="SCD305" s="47"/>
      <c r="SCE305" s="47"/>
      <c r="SCF305" s="47"/>
      <c r="SCG305" s="47"/>
      <c r="SCH305" s="47"/>
      <c r="SCI305" s="47"/>
      <c r="SCJ305" s="47"/>
      <c r="SCK305" s="47"/>
      <c r="SCL305" s="47"/>
      <c r="SCM305" s="47"/>
      <c r="SCN305" s="47"/>
      <c r="SCO305" s="47"/>
      <c r="SCP305" s="47"/>
      <c r="SCQ305" s="47"/>
      <c r="SCR305" s="47"/>
      <c r="SCS305" s="47"/>
      <c r="SCT305" s="47"/>
      <c r="SCU305" s="47"/>
      <c r="SCV305" s="47"/>
      <c r="SCW305" s="47"/>
      <c r="SCX305" s="47"/>
      <c r="SCY305" s="47"/>
      <c r="SCZ305" s="47"/>
      <c r="SDA305" s="47"/>
      <c r="SDB305" s="47"/>
      <c r="SDC305" s="47"/>
      <c r="SDD305" s="47"/>
      <c r="SDE305" s="47"/>
      <c r="SDF305" s="47"/>
      <c r="SDG305" s="47"/>
      <c r="SDH305" s="47"/>
      <c r="SDI305" s="47"/>
      <c r="SDJ305" s="47"/>
      <c r="SDK305" s="47"/>
      <c r="SDL305" s="47"/>
      <c r="SDM305" s="47"/>
      <c r="SDN305" s="47"/>
      <c r="SDO305" s="47"/>
      <c r="SDP305" s="47"/>
      <c r="SDQ305" s="47"/>
      <c r="SDR305" s="47"/>
      <c r="SDS305" s="47"/>
      <c r="SDT305" s="47"/>
      <c r="SDU305" s="47"/>
      <c r="SDV305" s="47"/>
      <c r="SDW305" s="47"/>
      <c r="SDX305" s="47"/>
      <c r="SDY305" s="47"/>
      <c r="SDZ305" s="47"/>
      <c r="SEA305" s="47"/>
      <c r="SEB305" s="47"/>
      <c r="SEC305" s="47"/>
      <c r="SED305" s="47"/>
      <c r="SEE305" s="47"/>
      <c r="SEF305" s="47"/>
      <c r="SEG305" s="47"/>
      <c r="SEH305" s="47"/>
      <c r="SEI305" s="47"/>
      <c r="SEJ305" s="47"/>
      <c r="SEK305" s="47"/>
      <c r="SEL305" s="47"/>
      <c r="SEM305" s="47"/>
      <c r="SEN305" s="47"/>
      <c r="SEO305" s="47"/>
      <c r="SEP305" s="47"/>
      <c r="SEQ305" s="47"/>
      <c r="SER305" s="47"/>
      <c r="SES305" s="47"/>
      <c r="SET305" s="47"/>
      <c r="SEU305" s="47"/>
      <c r="SEV305" s="47"/>
      <c r="SEW305" s="47"/>
      <c r="SEX305" s="47"/>
      <c r="SEY305" s="47"/>
      <c r="SEZ305" s="47"/>
      <c r="SFA305" s="47"/>
      <c r="SFB305" s="47"/>
      <c r="SFC305" s="47"/>
      <c r="SFD305" s="47"/>
      <c r="SFE305" s="47"/>
      <c r="SFF305" s="47"/>
      <c r="SFG305" s="47"/>
      <c r="SFH305" s="47"/>
      <c r="SFI305" s="47"/>
      <c r="SFJ305" s="47"/>
      <c r="SFK305" s="47"/>
      <c r="SFL305" s="47"/>
      <c r="SFM305" s="47"/>
      <c r="SFN305" s="47"/>
      <c r="SFO305" s="47"/>
      <c r="SFP305" s="47"/>
      <c r="SFQ305" s="47"/>
      <c r="SFR305" s="47"/>
      <c r="SFS305" s="47"/>
      <c r="SFT305" s="47"/>
      <c r="SFU305" s="47"/>
      <c r="SFV305" s="47"/>
      <c r="SFW305" s="47"/>
      <c r="SFX305" s="47"/>
      <c r="SFY305" s="47"/>
      <c r="SFZ305" s="47"/>
      <c r="SGA305" s="47"/>
      <c r="SGB305" s="47"/>
      <c r="SGC305" s="47"/>
      <c r="SGD305" s="47"/>
      <c r="SGE305" s="47"/>
      <c r="SGF305" s="47"/>
      <c r="SGG305" s="47"/>
      <c r="SGH305" s="47"/>
      <c r="SGI305" s="47"/>
      <c r="SGJ305" s="47"/>
      <c r="SGK305" s="47"/>
      <c r="SGL305" s="47"/>
      <c r="SGM305" s="47"/>
      <c r="SGN305" s="47"/>
      <c r="SGO305" s="47"/>
      <c r="SGP305" s="47"/>
      <c r="SGQ305" s="47"/>
      <c r="SGR305" s="47"/>
      <c r="SGS305" s="47"/>
      <c r="SGT305" s="47"/>
      <c r="SGU305" s="47"/>
      <c r="SGV305" s="47"/>
      <c r="SGW305" s="47"/>
      <c r="SGX305" s="47"/>
      <c r="SGY305" s="47"/>
      <c r="SGZ305" s="47"/>
      <c r="SHA305" s="47"/>
      <c r="SHB305" s="47"/>
      <c r="SHC305" s="47"/>
      <c r="SHD305" s="47"/>
      <c r="SHE305" s="47"/>
      <c r="SHF305" s="47"/>
      <c r="SHG305" s="47"/>
      <c r="SHH305" s="47"/>
      <c r="SHI305" s="47"/>
      <c r="SHJ305" s="47"/>
      <c r="SHK305" s="47"/>
      <c r="SHL305" s="47"/>
      <c r="SHM305" s="47"/>
      <c r="SHN305" s="47"/>
      <c r="SHO305" s="47"/>
      <c r="SHP305" s="47"/>
      <c r="SHQ305" s="47"/>
      <c r="SHR305" s="47"/>
      <c r="SHS305" s="47"/>
      <c r="SHT305" s="47"/>
      <c r="SHU305" s="47"/>
      <c r="SHV305" s="47"/>
      <c r="SHW305" s="47"/>
      <c r="SHX305" s="47"/>
      <c r="SHY305" s="47"/>
      <c r="SHZ305" s="47"/>
      <c r="SIA305" s="47"/>
      <c r="SIB305" s="47"/>
      <c r="SIC305" s="47"/>
      <c r="SID305" s="47"/>
      <c r="SIE305" s="47"/>
      <c r="SIF305" s="47"/>
      <c r="SIG305" s="47"/>
      <c r="SIH305" s="47"/>
      <c r="SII305" s="47"/>
      <c r="SIJ305" s="47"/>
      <c r="SIK305" s="47"/>
      <c r="SIL305" s="47"/>
      <c r="SIM305" s="47"/>
      <c r="SIN305" s="47"/>
      <c r="SIO305" s="47"/>
      <c r="SIP305" s="47"/>
      <c r="SIQ305" s="47"/>
      <c r="SIR305" s="47"/>
      <c r="SIS305" s="47"/>
      <c r="SIT305" s="47"/>
      <c r="SIU305" s="47"/>
      <c r="SIV305" s="47"/>
      <c r="SIW305" s="47"/>
      <c r="SIX305" s="47"/>
      <c r="SIY305" s="47"/>
      <c r="SIZ305" s="47"/>
      <c r="SJA305" s="47"/>
      <c r="SJB305" s="47"/>
      <c r="SJC305" s="47"/>
      <c r="SJD305" s="47"/>
      <c r="SJE305" s="47"/>
      <c r="SJF305" s="47"/>
      <c r="SJG305" s="47"/>
      <c r="SJH305" s="47"/>
      <c r="SJI305" s="47"/>
      <c r="SJJ305" s="47"/>
      <c r="SJK305" s="47"/>
      <c r="SJL305" s="47"/>
      <c r="SJM305" s="47"/>
      <c r="SJN305" s="47"/>
      <c r="SJO305" s="47"/>
      <c r="SJP305" s="47"/>
      <c r="SJQ305" s="47"/>
      <c r="SJR305" s="47"/>
      <c r="SJS305" s="47"/>
      <c r="SJT305" s="47"/>
      <c r="SJU305" s="47"/>
      <c r="SJV305" s="47"/>
      <c r="SJW305" s="47"/>
      <c r="SJX305" s="47"/>
      <c r="SJY305" s="47"/>
      <c r="SJZ305" s="47"/>
      <c r="SKA305" s="47"/>
      <c r="SKB305" s="47"/>
      <c r="SKC305" s="47"/>
      <c r="SKD305" s="47"/>
      <c r="SKE305" s="47"/>
      <c r="SKF305" s="47"/>
      <c r="SKG305" s="47"/>
      <c r="SKH305" s="47"/>
      <c r="SKI305" s="47"/>
      <c r="SKJ305" s="47"/>
      <c r="SKK305" s="47"/>
      <c r="SKL305" s="47"/>
      <c r="SKM305" s="47"/>
      <c r="SKN305" s="47"/>
      <c r="SKO305" s="47"/>
      <c r="SKP305" s="47"/>
      <c r="SKQ305" s="47"/>
      <c r="SKR305" s="47"/>
      <c r="SKS305" s="47"/>
      <c r="SKT305" s="47"/>
      <c r="SKU305" s="47"/>
      <c r="SKV305" s="47"/>
      <c r="SKW305" s="47"/>
      <c r="SKX305" s="47"/>
      <c r="SKY305" s="47"/>
      <c r="SKZ305" s="47"/>
      <c r="SLA305" s="47"/>
      <c r="SLB305" s="47"/>
      <c r="SLC305" s="47"/>
      <c r="SLD305" s="47"/>
      <c r="SLE305" s="47"/>
      <c r="SLF305" s="47"/>
      <c r="SLG305" s="47"/>
      <c r="SLH305" s="47"/>
      <c r="SLI305" s="47"/>
      <c r="SLJ305" s="47"/>
      <c r="SLK305" s="47"/>
      <c r="SLL305" s="47"/>
      <c r="SLM305" s="47"/>
      <c r="SLN305" s="47"/>
      <c r="SLO305" s="47"/>
      <c r="SLP305" s="47"/>
      <c r="SLQ305" s="47"/>
      <c r="SLR305" s="47"/>
      <c r="SLS305" s="47"/>
      <c r="SLT305" s="47"/>
      <c r="SLU305" s="47"/>
      <c r="SLV305" s="47"/>
      <c r="SLW305" s="47"/>
      <c r="SLX305" s="47"/>
      <c r="SLY305" s="47"/>
      <c r="SLZ305" s="47"/>
      <c r="SMA305" s="47"/>
      <c r="SMB305" s="47"/>
      <c r="SMC305" s="47"/>
      <c r="SMD305" s="47"/>
      <c r="SME305" s="47"/>
      <c r="SMF305" s="47"/>
      <c r="SMG305" s="47"/>
      <c r="SMH305" s="47"/>
      <c r="SMI305" s="47"/>
      <c r="SMJ305" s="47"/>
      <c r="SMK305" s="47"/>
      <c r="SML305" s="47"/>
      <c r="SMM305" s="47"/>
      <c r="SMN305" s="47"/>
      <c r="SMO305" s="47"/>
      <c r="SMP305" s="47"/>
      <c r="SMQ305" s="47"/>
      <c r="SMR305" s="47"/>
      <c r="SMS305" s="47"/>
      <c r="SMT305" s="47"/>
      <c r="SMU305" s="47"/>
      <c r="SMV305" s="47"/>
      <c r="SMW305" s="47"/>
      <c r="SMX305" s="47"/>
      <c r="SMY305" s="47"/>
      <c r="SMZ305" s="47"/>
      <c r="SNA305" s="47"/>
      <c r="SNB305" s="47"/>
      <c r="SNC305" s="47"/>
      <c r="SND305" s="47"/>
      <c r="SNE305" s="47"/>
      <c r="SNF305" s="47"/>
      <c r="SNG305" s="47"/>
      <c r="SNH305" s="47"/>
      <c r="SNI305" s="47"/>
      <c r="SNJ305" s="47"/>
      <c r="SNK305" s="47"/>
      <c r="SNL305" s="47"/>
      <c r="SNM305" s="47"/>
      <c r="SNN305" s="47"/>
      <c r="SNO305" s="47"/>
      <c r="SNP305" s="47"/>
      <c r="SNQ305" s="47"/>
      <c r="SNR305" s="47"/>
      <c r="SNS305" s="47"/>
      <c r="SNT305" s="47"/>
      <c r="SNU305" s="47"/>
      <c r="SNV305" s="47"/>
      <c r="SNW305" s="47"/>
      <c r="SNX305" s="47"/>
      <c r="SNY305" s="47"/>
      <c r="SNZ305" s="47"/>
      <c r="SOA305" s="47"/>
      <c r="SOB305" s="47"/>
      <c r="SOC305" s="47"/>
      <c r="SOD305" s="47"/>
      <c r="SOE305" s="47"/>
      <c r="SOF305" s="47"/>
      <c r="SOG305" s="47"/>
      <c r="SOH305" s="47"/>
      <c r="SOI305" s="47"/>
      <c r="SOJ305" s="47"/>
      <c r="SOK305" s="47"/>
      <c r="SOL305" s="47"/>
      <c r="SOM305" s="47"/>
      <c r="SON305" s="47"/>
      <c r="SOO305" s="47"/>
      <c r="SOP305" s="47"/>
      <c r="SOQ305" s="47"/>
      <c r="SOR305" s="47"/>
      <c r="SOS305" s="47"/>
      <c r="SOT305" s="47"/>
      <c r="SOU305" s="47"/>
      <c r="SOV305" s="47"/>
      <c r="SOW305" s="47"/>
      <c r="SOX305" s="47"/>
      <c r="SOY305" s="47"/>
      <c r="SOZ305" s="47"/>
      <c r="SPA305" s="47"/>
      <c r="SPB305" s="47"/>
      <c r="SPC305" s="47"/>
      <c r="SPD305" s="47"/>
      <c r="SPE305" s="47"/>
      <c r="SPF305" s="47"/>
      <c r="SPG305" s="47"/>
      <c r="SPH305" s="47"/>
      <c r="SPI305" s="47"/>
      <c r="SPJ305" s="47"/>
      <c r="SPK305" s="47"/>
      <c r="SPL305" s="47"/>
      <c r="SPM305" s="47"/>
      <c r="SPN305" s="47"/>
      <c r="SPO305" s="47"/>
      <c r="SPP305" s="47"/>
      <c r="SPQ305" s="47"/>
      <c r="SPR305" s="47"/>
      <c r="SPS305" s="47"/>
      <c r="SPT305" s="47"/>
      <c r="SPU305" s="47"/>
      <c r="SPV305" s="47"/>
      <c r="SPW305" s="47"/>
      <c r="SPX305" s="47"/>
      <c r="SPY305" s="47"/>
      <c r="SPZ305" s="47"/>
      <c r="SQA305" s="47"/>
      <c r="SQB305" s="47"/>
      <c r="SQC305" s="47"/>
      <c r="SQD305" s="47"/>
      <c r="SQE305" s="47"/>
      <c r="SQF305" s="47"/>
      <c r="SQG305" s="47"/>
      <c r="SQH305" s="47"/>
      <c r="SQI305" s="47"/>
      <c r="SQJ305" s="47"/>
      <c r="SQK305" s="47"/>
      <c r="SQL305" s="47"/>
      <c r="SQM305" s="47"/>
      <c r="SQN305" s="47"/>
      <c r="SQO305" s="47"/>
      <c r="SQP305" s="47"/>
      <c r="SQQ305" s="47"/>
      <c r="SQR305" s="47"/>
      <c r="SQS305" s="47"/>
      <c r="SQT305" s="47"/>
      <c r="SQU305" s="47"/>
      <c r="SQV305" s="47"/>
      <c r="SQW305" s="47"/>
      <c r="SQX305" s="47"/>
      <c r="SQY305" s="47"/>
      <c r="SQZ305" s="47"/>
      <c r="SRA305" s="47"/>
      <c r="SRB305" s="47"/>
      <c r="SRC305" s="47"/>
      <c r="SRD305" s="47"/>
      <c r="SRE305" s="47"/>
      <c r="SRF305" s="47"/>
      <c r="SRG305" s="47"/>
      <c r="SRH305" s="47"/>
      <c r="SRI305" s="47"/>
      <c r="SRJ305" s="47"/>
      <c r="SRK305" s="47"/>
      <c r="SRL305" s="47"/>
      <c r="SRM305" s="47"/>
      <c r="SRN305" s="47"/>
      <c r="SRO305" s="47"/>
      <c r="SRP305" s="47"/>
      <c r="SRQ305" s="47"/>
      <c r="SRR305" s="47"/>
      <c r="SRS305" s="47"/>
      <c r="SRT305" s="47"/>
      <c r="SRU305" s="47"/>
      <c r="SRV305" s="47"/>
      <c r="SRW305" s="47"/>
      <c r="SRX305" s="47"/>
      <c r="SRY305" s="47"/>
      <c r="SRZ305" s="47"/>
      <c r="SSA305" s="47"/>
      <c r="SSB305" s="47"/>
      <c r="SSC305" s="47"/>
      <c r="SSD305" s="47"/>
      <c r="SSE305" s="47"/>
      <c r="SSF305" s="47"/>
      <c r="SSG305" s="47"/>
      <c r="SSH305" s="47"/>
      <c r="SSI305" s="47"/>
      <c r="SSJ305" s="47"/>
      <c r="SSK305" s="47"/>
      <c r="SSL305" s="47"/>
      <c r="SSM305" s="47"/>
      <c r="SSN305" s="47"/>
      <c r="SSO305" s="47"/>
      <c r="SSP305" s="47"/>
      <c r="SSQ305" s="47"/>
      <c r="SSR305" s="47"/>
      <c r="SSS305" s="47"/>
      <c r="SST305" s="47"/>
      <c r="SSU305" s="47"/>
      <c r="SSV305" s="47"/>
      <c r="SSW305" s="47"/>
      <c r="SSX305" s="47"/>
      <c r="SSY305" s="47"/>
      <c r="SSZ305" s="47"/>
      <c r="STA305" s="47"/>
      <c r="STB305" s="47"/>
      <c r="STC305" s="47"/>
      <c r="STD305" s="47"/>
      <c r="STE305" s="47"/>
      <c r="STF305" s="47"/>
      <c r="STG305" s="47"/>
      <c r="STH305" s="47"/>
      <c r="STI305" s="47"/>
      <c r="STJ305" s="47"/>
      <c r="STK305" s="47"/>
      <c r="STL305" s="47"/>
      <c r="STM305" s="47"/>
      <c r="STN305" s="47"/>
      <c r="STO305" s="47"/>
      <c r="STP305" s="47"/>
      <c r="STQ305" s="47"/>
      <c r="STR305" s="47"/>
      <c r="STS305" s="47"/>
      <c r="STT305" s="47"/>
      <c r="STU305" s="47"/>
      <c r="STV305" s="47"/>
      <c r="STW305" s="47"/>
      <c r="STX305" s="47"/>
      <c r="STY305" s="47"/>
      <c r="STZ305" s="47"/>
      <c r="SUA305" s="47"/>
      <c r="SUB305" s="47"/>
      <c r="SUC305" s="47"/>
      <c r="SUD305" s="47"/>
      <c r="SUE305" s="47"/>
      <c r="SUF305" s="47"/>
      <c r="SUG305" s="47"/>
      <c r="SUH305" s="47"/>
      <c r="SUI305" s="47"/>
      <c r="SUJ305" s="47"/>
      <c r="SUK305" s="47"/>
      <c r="SUL305" s="47"/>
      <c r="SUM305" s="47"/>
      <c r="SUN305" s="47"/>
      <c r="SUO305" s="47"/>
      <c r="SUP305" s="47"/>
      <c r="SUQ305" s="47"/>
      <c r="SUR305" s="47"/>
      <c r="SUS305" s="47"/>
      <c r="SUT305" s="47"/>
      <c r="SUU305" s="47"/>
      <c r="SUV305" s="47"/>
      <c r="SUW305" s="47"/>
      <c r="SUX305" s="47"/>
      <c r="SUY305" s="47"/>
      <c r="SUZ305" s="47"/>
      <c r="SVA305" s="47"/>
      <c r="SVB305" s="47"/>
      <c r="SVC305" s="47"/>
      <c r="SVD305" s="47"/>
      <c r="SVE305" s="47"/>
      <c r="SVF305" s="47"/>
      <c r="SVG305" s="47"/>
      <c r="SVH305" s="47"/>
      <c r="SVI305" s="47"/>
      <c r="SVJ305" s="47"/>
      <c r="SVK305" s="47"/>
      <c r="SVL305" s="47"/>
      <c r="SVM305" s="47"/>
      <c r="SVN305" s="47"/>
      <c r="SVO305" s="47"/>
      <c r="SVP305" s="47"/>
      <c r="SVQ305" s="47"/>
      <c r="SVR305" s="47"/>
      <c r="SVS305" s="47"/>
      <c r="SVT305" s="47"/>
      <c r="SVU305" s="47"/>
      <c r="SVV305" s="47"/>
      <c r="SVW305" s="47"/>
      <c r="SVX305" s="47"/>
      <c r="SVY305" s="47"/>
      <c r="SVZ305" s="47"/>
      <c r="SWA305" s="47"/>
      <c r="SWB305" s="47"/>
      <c r="SWC305" s="47"/>
      <c r="SWD305" s="47"/>
      <c r="SWE305" s="47"/>
      <c r="SWF305" s="47"/>
      <c r="SWG305" s="47"/>
      <c r="SWH305" s="47"/>
      <c r="SWI305" s="47"/>
      <c r="SWJ305" s="47"/>
      <c r="SWK305" s="47"/>
      <c r="SWL305" s="47"/>
      <c r="SWM305" s="47"/>
      <c r="SWN305" s="47"/>
      <c r="SWO305" s="47"/>
      <c r="SWP305" s="47"/>
      <c r="SWQ305" s="47"/>
      <c r="SWR305" s="47"/>
      <c r="SWS305" s="47"/>
      <c r="SWT305" s="47"/>
      <c r="SWU305" s="47"/>
      <c r="SWV305" s="47"/>
      <c r="SWW305" s="47"/>
      <c r="SWX305" s="47"/>
      <c r="SWY305" s="47"/>
      <c r="SWZ305" s="47"/>
      <c r="SXA305" s="47"/>
      <c r="SXB305" s="47"/>
      <c r="SXC305" s="47"/>
      <c r="SXD305" s="47"/>
      <c r="SXE305" s="47"/>
      <c r="SXF305" s="47"/>
      <c r="SXG305" s="47"/>
      <c r="SXH305" s="47"/>
      <c r="SXI305" s="47"/>
      <c r="SXJ305" s="47"/>
      <c r="SXK305" s="47"/>
      <c r="SXL305" s="47"/>
      <c r="SXM305" s="47"/>
      <c r="SXN305" s="47"/>
      <c r="SXO305" s="47"/>
      <c r="SXP305" s="47"/>
      <c r="SXQ305" s="47"/>
      <c r="SXR305" s="47"/>
      <c r="SXS305" s="47"/>
      <c r="SXT305" s="47"/>
      <c r="SXU305" s="47"/>
      <c r="SXV305" s="47"/>
      <c r="SXW305" s="47"/>
      <c r="SXX305" s="47"/>
      <c r="SXY305" s="47"/>
      <c r="SXZ305" s="47"/>
      <c r="SYA305" s="47"/>
      <c r="SYB305" s="47"/>
      <c r="SYC305" s="47"/>
      <c r="SYD305" s="47"/>
      <c r="SYE305" s="47"/>
      <c r="SYF305" s="47"/>
      <c r="SYG305" s="47"/>
      <c r="SYH305" s="47"/>
      <c r="SYI305" s="47"/>
      <c r="SYJ305" s="47"/>
      <c r="SYK305" s="47"/>
      <c r="SYL305" s="47"/>
      <c r="SYM305" s="47"/>
      <c r="SYN305" s="47"/>
      <c r="SYO305" s="47"/>
      <c r="SYP305" s="47"/>
      <c r="SYQ305" s="47"/>
      <c r="SYR305" s="47"/>
      <c r="SYS305" s="47"/>
      <c r="SYT305" s="47"/>
      <c r="SYU305" s="47"/>
      <c r="SYV305" s="47"/>
      <c r="SYW305" s="47"/>
      <c r="SYX305" s="47"/>
      <c r="SYY305" s="47"/>
      <c r="SYZ305" s="47"/>
      <c r="SZA305" s="47"/>
      <c r="SZB305" s="47"/>
      <c r="SZC305" s="47"/>
      <c r="SZD305" s="47"/>
      <c r="SZE305" s="47"/>
      <c r="SZF305" s="47"/>
      <c r="SZG305" s="47"/>
      <c r="SZH305" s="47"/>
      <c r="SZI305" s="47"/>
      <c r="SZJ305" s="47"/>
      <c r="SZK305" s="47"/>
      <c r="SZL305" s="47"/>
      <c r="SZM305" s="47"/>
      <c r="SZN305" s="47"/>
      <c r="SZO305" s="47"/>
      <c r="SZP305" s="47"/>
      <c r="SZQ305" s="47"/>
      <c r="SZR305" s="47"/>
      <c r="SZS305" s="47"/>
      <c r="SZT305" s="47"/>
      <c r="SZU305" s="47"/>
      <c r="SZV305" s="47"/>
      <c r="SZW305" s="47"/>
      <c r="SZX305" s="47"/>
      <c r="SZY305" s="47"/>
      <c r="SZZ305" s="47"/>
      <c r="TAA305" s="47"/>
      <c r="TAB305" s="47"/>
      <c r="TAC305" s="47"/>
      <c r="TAD305" s="47"/>
      <c r="TAE305" s="47"/>
      <c r="TAF305" s="47"/>
      <c r="TAG305" s="47"/>
      <c r="TAH305" s="47"/>
      <c r="TAI305" s="47"/>
      <c r="TAJ305" s="47"/>
      <c r="TAK305" s="47"/>
      <c r="TAL305" s="47"/>
      <c r="TAM305" s="47"/>
      <c r="TAN305" s="47"/>
      <c r="TAO305" s="47"/>
      <c r="TAP305" s="47"/>
      <c r="TAQ305" s="47"/>
      <c r="TAR305" s="47"/>
      <c r="TAS305" s="47"/>
      <c r="TAT305" s="47"/>
      <c r="TAU305" s="47"/>
      <c r="TAV305" s="47"/>
      <c r="TAW305" s="47"/>
      <c r="TAX305" s="47"/>
      <c r="TAY305" s="47"/>
      <c r="TAZ305" s="47"/>
      <c r="TBA305" s="47"/>
      <c r="TBB305" s="47"/>
      <c r="TBC305" s="47"/>
      <c r="TBD305" s="47"/>
      <c r="TBE305" s="47"/>
      <c r="TBF305" s="47"/>
      <c r="TBG305" s="47"/>
      <c r="TBH305" s="47"/>
      <c r="TBI305" s="47"/>
      <c r="TBJ305" s="47"/>
      <c r="TBK305" s="47"/>
      <c r="TBL305" s="47"/>
      <c r="TBM305" s="47"/>
      <c r="TBN305" s="47"/>
      <c r="TBO305" s="47"/>
      <c r="TBP305" s="47"/>
      <c r="TBQ305" s="47"/>
      <c r="TBR305" s="47"/>
      <c r="TBS305" s="47"/>
      <c r="TBT305" s="47"/>
      <c r="TBU305" s="47"/>
      <c r="TBV305" s="47"/>
      <c r="TBW305" s="47"/>
      <c r="TBX305" s="47"/>
      <c r="TBY305" s="47"/>
      <c r="TBZ305" s="47"/>
      <c r="TCA305" s="47"/>
      <c r="TCB305" s="47"/>
      <c r="TCC305" s="47"/>
      <c r="TCD305" s="47"/>
      <c r="TCE305" s="47"/>
      <c r="TCF305" s="47"/>
      <c r="TCG305" s="47"/>
      <c r="TCH305" s="47"/>
      <c r="TCI305" s="47"/>
      <c r="TCJ305" s="47"/>
      <c r="TCK305" s="47"/>
      <c r="TCL305" s="47"/>
      <c r="TCM305" s="47"/>
      <c r="TCN305" s="47"/>
      <c r="TCO305" s="47"/>
      <c r="TCP305" s="47"/>
      <c r="TCQ305" s="47"/>
      <c r="TCR305" s="47"/>
      <c r="TCS305" s="47"/>
      <c r="TCT305" s="47"/>
      <c r="TCU305" s="47"/>
      <c r="TCV305" s="47"/>
      <c r="TCW305" s="47"/>
      <c r="TCX305" s="47"/>
      <c r="TCY305" s="47"/>
      <c r="TCZ305" s="47"/>
      <c r="TDA305" s="47"/>
      <c r="TDB305" s="47"/>
      <c r="TDC305" s="47"/>
      <c r="TDD305" s="47"/>
      <c r="TDE305" s="47"/>
      <c r="TDF305" s="47"/>
      <c r="TDG305" s="47"/>
      <c r="TDH305" s="47"/>
      <c r="TDI305" s="47"/>
      <c r="TDJ305" s="47"/>
      <c r="TDK305" s="47"/>
      <c r="TDL305" s="47"/>
      <c r="TDM305" s="47"/>
      <c r="TDN305" s="47"/>
      <c r="TDO305" s="47"/>
      <c r="TDP305" s="47"/>
      <c r="TDQ305" s="47"/>
      <c r="TDR305" s="47"/>
      <c r="TDS305" s="47"/>
      <c r="TDT305" s="47"/>
      <c r="TDU305" s="47"/>
      <c r="TDV305" s="47"/>
      <c r="TDW305" s="47"/>
      <c r="TDX305" s="47"/>
      <c r="TDY305" s="47"/>
      <c r="TDZ305" s="47"/>
      <c r="TEA305" s="47"/>
      <c r="TEB305" s="47"/>
      <c r="TEC305" s="47"/>
      <c r="TED305" s="47"/>
      <c r="TEE305" s="47"/>
      <c r="TEF305" s="47"/>
      <c r="TEG305" s="47"/>
      <c r="TEH305" s="47"/>
      <c r="TEI305" s="47"/>
      <c r="TEJ305" s="47"/>
      <c r="TEK305" s="47"/>
      <c r="TEL305" s="47"/>
      <c r="TEM305" s="47"/>
      <c r="TEN305" s="47"/>
      <c r="TEO305" s="47"/>
      <c r="TEP305" s="47"/>
      <c r="TEQ305" s="47"/>
      <c r="TER305" s="47"/>
      <c r="TES305" s="47"/>
      <c r="TET305" s="47"/>
      <c r="TEU305" s="47"/>
      <c r="TEV305" s="47"/>
      <c r="TEW305" s="47"/>
      <c r="TEX305" s="47"/>
      <c r="TEY305" s="47"/>
      <c r="TEZ305" s="47"/>
      <c r="TFA305" s="47"/>
      <c r="TFB305" s="47"/>
      <c r="TFC305" s="47"/>
      <c r="TFD305" s="47"/>
      <c r="TFE305" s="47"/>
      <c r="TFF305" s="47"/>
      <c r="TFG305" s="47"/>
      <c r="TFH305" s="47"/>
      <c r="TFI305" s="47"/>
      <c r="TFJ305" s="47"/>
      <c r="TFK305" s="47"/>
      <c r="TFL305" s="47"/>
      <c r="TFM305" s="47"/>
      <c r="TFN305" s="47"/>
      <c r="TFO305" s="47"/>
      <c r="TFP305" s="47"/>
      <c r="TFQ305" s="47"/>
      <c r="TFR305" s="47"/>
      <c r="TFS305" s="47"/>
      <c r="TFT305" s="47"/>
      <c r="TFU305" s="47"/>
      <c r="TFV305" s="47"/>
      <c r="TFW305" s="47"/>
      <c r="TFX305" s="47"/>
      <c r="TFY305" s="47"/>
      <c r="TFZ305" s="47"/>
      <c r="TGA305" s="47"/>
      <c r="TGB305" s="47"/>
      <c r="TGC305" s="47"/>
      <c r="TGD305" s="47"/>
      <c r="TGE305" s="47"/>
      <c r="TGF305" s="47"/>
      <c r="TGG305" s="47"/>
      <c r="TGH305" s="47"/>
      <c r="TGI305" s="47"/>
      <c r="TGJ305" s="47"/>
      <c r="TGK305" s="47"/>
      <c r="TGL305" s="47"/>
      <c r="TGM305" s="47"/>
      <c r="TGN305" s="47"/>
      <c r="TGO305" s="47"/>
      <c r="TGP305" s="47"/>
      <c r="TGQ305" s="47"/>
      <c r="TGR305" s="47"/>
      <c r="TGS305" s="47"/>
      <c r="TGT305" s="47"/>
      <c r="TGU305" s="47"/>
      <c r="TGV305" s="47"/>
      <c r="TGW305" s="47"/>
      <c r="TGX305" s="47"/>
      <c r="TGY305" s="47"/>
      <c r="TGZ305" s="47"/>
      <c r="THA305" s="47"/>
      <c r="THB305" s="47"/>
      <c r="THC305" s="47"/>
      <c r="THD305" s="47"/>
      <c r="THE305" s="47"/>
      <c r="THF305" s="47"/>
      <c r="THG305" s="47"/>
      <c r="THH305" s="47"/>
      <c r="THI305" s="47"/>
      <c r="THJ305" s="47"/>
      <c r="THK305" s="47"/>
      <c r="THL305" s="47"/>
      <c r="THM305" s="47"/>
      <c r="THN305" s="47"/>
      <c r="THO305" s="47"/>
      <c r="THP305" s="47"/>
      <c r="THQ305" s="47"/>
      <c r="THR305" s="47"/>
      <c r="THS305" s="47"/>
      <c r="THT305" s="47"/>
      <c r="THU305" s="47"/>
      <c r="THV305" s="47"/>
      <c r="THW305" s="47"/>
      <c r="THX305" s="47"/>
      <c r="THY305" s="47"/>
      <c r="THZ305" s="47"/>
      <c r="TIA305" s="47"/>
      <c r="TIB305" s="47"/>
      <c r="TIC305" s="47"/>
      <c r="TID305" s="47"/>
      <c r="TIE305" s="47"/>
      <c r="TIF305" s="47"/>
      <c r="TIG305" s="47"/>
      <c r="TIH305" s="47"/>
      <c r="TII305" s="47"/>
      <c r="TIJ305" s="47"/>
      <c r="TIK305" s="47"/>
      <c r="TIL305" s="47"/>
      <c r="TIM305" s="47"/>
      <c r="TIN305" s="47"/>
      <c r="TIO305" s="47"/>
      <c r="TIP305" s="47"/>
      <c r="TIQ305" s="47"/>
      <c r="TIR305" s="47"/>
      <c r="TIS305" s="47"/>
      <c r="TIT305" s="47"/>
      <c r="TIU305" s="47"/>
      <c r="TIV305" s="47"/>
      <c r="TIW305" s="47"/>
      <c r="TIX305" s="47"/>
      <c r="TIY305" s="47"/>
      <c r="TIZ305" s="47"/>
      <c r="TJA305" s="47"/>
      <c r="TJB305" s="47"/>
      <c r="TJC305" s="47"/>
      <c r="TJD305" s="47"/>
      <c r="TJE305" s="47"/>
      <c r="TJF305" s="47"/>
      <c r="TJG305" s="47"/>
      <c r="TJH305" s="47"/>
      <c r="TJI305" s="47"/>
      <c r="TJJ305" s="47"/>
      <c r="TJK305" s="47"/>
      <c r="TJL305" s="47"/>
      <c r="TJM305" s="47"/>
      <c r="TJN305" s="47"/>
      <c r="TJO305" s="47"/>
      <c r="TJP305" s="47"/>
      <c r="TJQ305" s="47"/>
      <c r="TJR305" s="47"/>
      <c r="TJS305" s="47"/>
      <c r="TJT305" s="47"/>
      <c r="TJU305" s="47"/>
      <c r="TJV305" s="47"/>
      <c r="TJW305" s="47"/>
      <c r="TJX305" s="47"/>
      <c r="TJY305" s="47"/>
      <c r="TJZ305" s="47"/>
      <c r="TKA305" s="47"/>
      <c r="TKB305" s="47"/>
      <c r="TKC305" s="47"/>
      <c r="TKD305" s="47"/>
      <c r="TKE305" s="47"/>
      <c r="TKF305" s="47"/>
      <c r="TKG305" s="47"/>
      <c r="TKH305" s="47"/>
      <c r="TKI305" s="47"/>
      <c r="TKJ305" s="47"/>
      <c r="TKK305" s="47"/>
      <c r="TKL305" s="47"/>
      <c r="TKM305" s="47"/>
      <c r="TKN305" s="47"/>
      <c r="TKO305" s="47"/>
      <c r="TKP305" s="47"/>
      <c r="TKQ305" s="47"/>
      <c r="TKR305" s="47"/>
      <c r="TKS305" s="47"/>
      <c r="TKT305" s="47"/>
      <c r="TKU305" s="47"/>
      <c r="TKV305" s="47"/>
      <c r="TKW305" s="47"/>
      <c r="TKX305" s="47"/>
      <c r="TKY305" s="47"/>
      <c r="TKZ305" s="47"/>
      <c r="TLA305" s="47"/>
      <c r="TLB305" s="47"/>
      <c r="TLC305" s="47"/>
      <c r="TLD305" s="47"/>
      <c r="TLE305" s="47"/>
      <c r="TLF305" s="47"/>
      <c r="TLG305" s="47"/>
      <c r="TLH305" s="47"/>
      <c r="TLI305" s="47"/>
      <c r="TLJ305" s="47"/>
      <c r="TLK305" s="47"/>
      <c r="TLL305" s="47"/>
      <c r="TLM305" s="47"/>
      <c r="TLN305" s="47"/>
      <c r="TLO305" s="47"/>
      <c r="TLP305" s="47"/>
      <c r="TLQ305" s="47"/>
      <c r="TLR305" s="47"/>
      <c r="TLS305" s="47"/>
      <c r="TLT305" s="47"/>
      <c r="TLU305" s="47"/>
      <c r="TLV305" s="47"/>
      <c r="TLW305" s="47"/>
      <c r="TLX305" s="47"/>
      <c r="TLY305" s="47"/>
      <c r="TLZ305" s="47"/>
      <c r="TMA305" s="47"/>
      <c r="TMB305" s="47"/>
      <c r="TMC305" s="47"/>
      <c r="TMD305" s="47"/>
      <c r="TME305" s="47"/>
      <c r="TMF305" s="47"/>
      <c r="TMG305" s="47"/>
      <c r="TMH305" s="47"/>
      <c r="TMI305" s="47"/>
      <c r="TMJ305" s="47"/>
      <c r="TMK305" s="47"/>
      <c r="TML305" s="47"/>
      <c r="TMM305" s="47"/>
      <c r="TMN305" s="47"/>
      <c r="TMO305" s="47"/>
      <c r="TMP305" s="47"/>
      <c r="TMQ305" s="47"/>
      <c r="TMR305" s="47"/>
      <c r="TMS305" s="47"/>
      <c r="TMT305" s="47"/>
      <c r="TMU305" s="47"/>
      <c r="TMV305" s="47"/>
      <c r="TMW305" s="47"/>
      <c r="TMX305" s="47"/>
      <c r="TMY305" s="47"/>
      <c r="TMZ305" s="47"/>
      <c r="TNA305" s="47"/>
      <c r="TNB305" s="47"/>
      <c r="TNC305" s="47"/>
      <c r="TND305" s="47"/>
      <c r="TNE305" s="47"/>
      <c r="TNF305" s="47"/>
      <c r="TNG305" s="47"/>
      <c r="TNH305" s="47"/>
      <c r="TNI305" s="47"/>
      <c r="TNJ305" s="47"/>
      <c r="TNK305" s="47"/>
      <c r="TNL305" s="47"/>
      <c r="TNM305" s="47"/>
      <c r="TNN305" s="47"/>
      <c r="TNO305" s="47"/>
      <c r="TNP305" s="47"/>
      <c r="TNQ305" s="47"/>
      <c r="TNR305" s="47"/>
      <c r="TNS305" s="47"/>
      <c r="TNT305" s="47"/>
      <c r="TNU305" s="47"/>
      <c r="TNV305" s="47"/>
      <c r="TNW305" s="47"/>
      <c r="TNX305" s="47"/>
      <c r="TNY305" s="47"/>
      <c r="TNZ305" s="47"/>
      <c r="TOA305" s="47"/>
      <c r="TOB305" s="47"/>
      <c r="TOC305" s="47"/>
      <c r="TOD305" s="47"/>
      <c r="TOE305" s="47"/>
      <c r="TOF305" s="47"/>
      <c r="TOG305" s="47"/>
      <c r="TOH305" s="47"/>
      <c r="TOI305" s="47"/>
      <c r="TOJ305" s="47"/>
      <c r="TOK305" s="47"/>
      <c r="TOL305" s="47"/>
      <c r="TOM305" s="47"/>
      <c r="TON305" s="47"/>
      <c r="TOO305" s="47"/>
      <c r="TOP305" s="47"/>
      <c r="TOQ305" s="47"/>
      <c r="TOR305" s="47"/>
      <c r="TOS305" s="47"/>
      <c r="TOT305" s="47"/>
      <c r="TOU305" s="47"/>
      <c r="TOV305" s="47"/>
      <c r="TOW305" s="47"/>
      <c r="TOX305" s="47"/>
      <c r="TOY305" s="47"/>
      <c r="TOZ305" s="47"/>
      <c r="TPA305" s="47"/>
      <c r="TPB305" s="47"/>
      <c r="TPC305" s="47"/>
      <c r="TPD305" s="47"/>
      <c r="TPE305" s="47"/>
      <c r="TPF305" s="47"/>
      <c r="TPG305" s="47"/>
      <c r="TPH305" s="47"/>
      <c r="TPI305" s="47"/>
      <c r="TPJ305" s="47"/>
      <c r="TPK305" s="47"/>
      <c r="TPL305" s="47"/>
      <c r="TPM305" s="47"/>
      <c r="TPN305" s="47"/>
      <c r="TPO305" s="47"/>
      <c r="TPP305" s="47"/>
      <c r="TPQ305" s="47"/>
      <c r="TPR305" s="47"/>
      <c r="TPS305" s="47"/>
      <c r="TPT305" s="47"/>
      <c r="TPU305" s="47"/>
      <c r="TPV305" s="47"/>
      <c r="TPW305" s="47"/>
      <c r="TPX305" s="47"/>
      <c r="TPY305" s="47"/>
      <c r="TPZ305" s="47"/>
      <c r="TQA305" s="47"/>
      <c r="TQB305" s="47"/>
      <c r="TQC305" s="47"/>
      <c r="TQD305" s="47"/>
      <c r="TQE305" s="47"/>
      <c r="TQF305" s="47"/>
      <c r="TQG305" s="47"/>
      <c r="TQH305" s="47"/>
      <c r="TQI305" s="47"/>
      <c r="TQJ305" s="47"/>
      <c r="TQK305" s="47"/>
      <c r="TQL305" s="47"/>
      <c r="TQM305" s="47"/>
      <c r="TQN305" s="47"/>
      <c r="TQO305" s="47"/>
      <c r="TQP305" s="47"/>
      <c r="TQQ305" s="47"/>
      <c r="TQR305" s="47"/>
      <c r="TQS305" s="47"/>
      <c r="TQT305" s="47"/>
      <c r="TQU305" s="47"/>
      <c r="TQV305" s="47"/>
      <c r="TQW305" s="47"/>
      <c r="TQX305" s="47"/>
      <c r="TQY305" s="47"/>
      <c r="TQZ305" s="47"/>
      <c r="TRA305" s="47"/>
      <c r="TRB305" s="47"/>
      <c r="TRC305" s="47"/>
      <c r="TRD305" s="47"/>
      <c r="TRE305" s="47"/>
      <c r="TRF305" s="47"/>
      <c r="TRG305" s="47"/>
      <c r="TRH305" s="47"/>
      <c r="TRI305" s="47"/>
      <c r="TRJ305" s="47"/>
      <c r="TRK305" s="47"/>
      <c r="TRL305" s="47"/>
      <c r="TRM305" s="47"/>
      <c r="TRN305" s="47"/>
      <c r="TRO305" s="47"/>
      <c r="TRP305" s="47"/>
      <c r="TRQ305" s="47"/>
      <c r="TRR305" s="47"/>
      <c r="TRS305" s="47"/>
      <c r="TRT305" s="47"/>
      <c r="TRU305" s="47"/>
      <c r="TRV305" s="47"/>
      <c r="TRW305" s="47"/>
      <c r="TRX305" s="47"/>
      <c r="TRY305" s="47"/>
      <c r="TRZ305" s="47"/>
      <c r="TSA305" s="47"/>
      <c r="TSB305" s="47"/>
      <c r="TSC305" s="47"/>
      <c r="TSD305" s="47"/>
      <c r="TSE305" s="47"/>
      <c r="TSF305" s="47"/>
      <c r="TSG305" s="47"/>
      <c r="TSH305" s="47"/>
      <c r="TSI305" s="47"/>
      <c r="TSJ305" s="47"/>
      <c r="TSK305" s="47"/>
      <c r="TSL305" s="47"/>
      <c r="TSM305" s="47"/>
      <c r="TSN305" s="47"/>
      <c r="TSO305" s="47"/>
      <c r="TSP305" s="47"/>
      <c r="TSQ305" s="47"/>
      <c r="TSR305" s="47"/>
      <c r="TSS305" s="47"/>
      <c r="TST305" s="47"/>
      <c r="TSU305" s="47"/>
      <c r="TSV305" s="47"/>
      <c r="TSW305" s="47"/>
      <c r="TSX305" s="47"/>
      <c r="TSY305" s="47"/>
      <c r="TSZ305" s="47"/>
      <c r="TTA305" s="47"/>
      <c r="TTB305" s="47"/>
      <c r="TTC305" s="47"/>
      <c r="TTD305" s="47"/>
      <c r="TTE305" s="47"/>
      <c r="TTF305" s="47"/>
      <c r="TTG305" s="47"/>
      <c r="TTH305" s="47"/>
      <c r="TTI305" s="47"/>
      <c r="TTJ305" s="47"/>
      <c r="TTK305" s="47"/>
      <c r="TTL305" s="47"/>
      <c r="TTM305" s="47"/>
      <c r="TTN305" s="47"/>
      <c r="TTO305" s="47"/>
      <c r="TTP305" s="47"/>
      <c r="TTQ305" s="47"/>
      <c r="TTR305" s="47"/>
      <c r="TTS305" s="47"/>
      <c r="TTT305" s="47"/>
      <c r="TTU305" s="47"/>
      <c r="TTV305" s="47"/>
      <c r="TTW305" s="47"/>
      <c r="TTX305" s="47"/>
      <c r="TTY305" s="47"/>
      <c r="TTZ305" s="47"/>
      <c r="TUA305" s="47"/>
      <c r="TUB305" s="47"/>
      <c r="TUC305" s="47"/>
      <c r="TUD305" s="47"/>
      <c r="TUE305" s="47"/>
      <c r="TUF305" s="47"/>
      <c r="TUG305" s="47"/>
      <c r="TUH305" s="47"/>
      <c r="TUI305" s="47"/>
      <c r="TUJ305" s="47"/>
      <c r="TUK305" s="47"/>
      <c r="TUL305" s="47"/>
      <c r="TUM305" s="47"/>
      <c r="TUN305" s="47"/>
      <c r="TUO305" s="47"/>
      <c r="TUP305" s="47"/>
      <c r="TUQ305" s="47"/>
      <c r="TUR305" s="47"/>
      <c r="TUS305" s="47"/>
      <c r="TUT305" s="47"/>
      <c r="TUU305" s="47"/>
      <c r="TUV305" s="47"/>
      <c r="TUW305" s="47"/>
      <c r="TUX305" s="47"/>
      <c r="TUY305" s="47"/>
      <c r="TUZ305" s="47"/>
      <c r="TVA305" s="47"/>
      <c r="TVB305" s="47"/>
      <c r="TVC305" s="47"/>
      <c r="TVD305" s="47"/>
      <c r="TVE305" s="47"/>
      <c r="TVF305" s="47"/>
      <c r="TVG305" s="47"/>
      <c r="TVH305" s="47"/>
      <c r="TVI305" s="47"/>
      <c r="TVJ305" s="47"/>
      <c r="TVK305" s="47"/>
      <c r="TVL305" s="47"/>
      <c r="TVM305" s="47"/>
      <c r="TVN305" s="47"/>
      <c r="TVO305" s="47"/>
      <c r="TVP305" s="47"/>
      <c r="TVQ305" s="47"/>
      <c r="TVR305" s="47"/>
      <c r="TVS305" s="47"/>
      <c r="TVT305" s="47"/>
      <c r="TVU305" s="47"/>
      <c r="TVV305" s="47"/>
      <c r="TVW305" s="47"/>
      <c r="TVX305" s="47"/>
      <c r="TVY305" s="47"/>
      <c r="TVZ305" s="47"/>
      <c r="TWA305" s="47"/>
      <c r="TWB305" s="47"/>
      <c r="TWC305" s="47"/>
      <c r="TWD305" s="47"/>
      <c r="TWE305" s="47"/>
      <c r="TWF305" s="47"/>
      <c r="TWG305" s="47"/>
      <c r="TWH305" s="47"/>
      <c r="TWI305" s="47"/>
      <c r="TWJ305" s="47"/>
      <c r="TWK305" s="47"/>
      <c r="TWL305" s="47"/>
      <c r="TWM305" s="47"/>
      <c r="TWN305" s="47"/>
      <c r="TWO305" s="47"/>
      <c r="TWP305" s="47"/>
      <c r="TWQ305" s="47"/>
      <c r="TWR305" s="47"/>
      <c r="TWS305" s="47"/>
      <c r="TWT305" s="47"/>
      <c r="TWU305" s="47"/>
      <c r="TWV305" s="47"/>
      <c r="TWW305" s="47"/>
      <c r="TWX305" s="47"/>
      <c r="TWY305" s="47"/>
      <c r="TWZ305" s="47"/>
      <c r="TXA305" s="47"/>
      <c r="TXB305" s="47"/>
      <c r="TXC305" s="47"/>
      <c r="TXD305" s="47"/>
      <c r="TXE305" s="47"/>
      <c r="TXF305" s="47"/>
      <c r="TXG305" s="47"/>
      <c r="TXH305" s="47"/>
      <c r="TXI305" s="47"/>
      <c r="TXJ305" s="47"/>
      <c r="TXK305" s="47"/>
      <c r="TXL305" s="47"/>
      <c r="TXM305" s="47"/>
      <c r="TXN305" s="47"/>
      <c r="TXO305" s="47"/>
      <c r="TXP305" s="47"/>
      <c r="TXQ305" s="47"/>
      <c r="TXR305" s="47"/>
      <c r="TXS305" s="47"/>
      <c r="TXT305" s="47"/>
      <c r="TXU305" s="47"/>
      <c r="TXV305" s="47"/>
      <c r="TXW305" s="47"/>
      <c r="TXX305" s="47"/>
      <c r="TXY305" s="47"/>
      <c r="TXZ305" s="47"/>
      <c r="TYA305" s="47"/>
      <c r="TYB305" s="47"/>
      <c r="TYC305" s="47"/>
      <c r="TYD305" s="47"/>
      <c r="TYE305" s="47"/>
      <c r="TYF305" s="47"/>
      <c r="TYG305" s="47"/>
      <c r="TYH305" s="47"/>
      <c r="TYI305" s="47"/>
      <c r="TYJ305" s="47"/>
      <c r="TYK305" s="47"/>
      <c r="TYL305" s="47"/>
      <c r="TYM305" s="47"/>
      <c r="TYN305" s="47"/>
      <c r="TYO305" s="47"/>
      <c r="TYP305" s="47"/>
      <c r="TYQ305" s="47"/>
      <c r="TYR305" s="47"/>
      <c r="TYS305" s="47"/>
      <c r="TYT305" s="47"/>
      <c r="TYU305" s="47"/>
      <c r="TYV305" s="47"/>
      <c r="TYW305" s="47"/>
      <c r="TYX305" s="47"/>
      <c r="TYY305" s="47"/>
      <c r="TYZ305" s="47"/>
      <c r="TZA305" s="47"/>
      <c r="TZB305" s="47"/>
      <c r="TZC305" s="47"/>
      <c r="TZD305" s="47"/>
      <c r="TZE305" s="47"/>
      <c r="TZF305" s="47"/>
      <c r="TZG305" s="47"/>
      <c r="TZH305" s="47"/>
      <c r="TZI305" s="47"/>
      <c r="TZJ305" s="47"/>
      <c r="TZK305" s="47"/>
      <c r="TZL305" s="47"/>
      <c r="TZM305" s="47"/>
      <c r="TZN305" s="47"/>
      <c r="TZO305" s="47"/>
      <c r="TZP305" s="47"/>
      <c r="TZQ305" s="47"/>
      <c r="TZR305" s="47"/>
      <c r="TZS305" s="47"/>
      <c r="TZT305" s="47"/>
      <c r="TZU305" s="47"/>
      <c r="TZV305" s="47"/>
      <c r="TZW305" s="47"/>
      <c r="TZX305" s="47"/>
      <c r="TZY305" s="47"/>
      <c r="TZZ305" s="47"/>
      <c r="UAA305" s="47"/>
      <c r="UAB305" s="47"/>
      <c r="UAC305" s="47"/>
      <c r="UAD305" s="47"/>
      <c r="UAE305" s="47"/>
      <c r="UAF305" s="47"/>
      <c r="UAG305" s="47"/>
      <c r="UAH305" s="47"/>
      <c r="UAI305" s="47"/>
      <c r="UAJ305" s="47"/>
      <c r="UAK305" s="47"/>
      <c r="UAL305" s="47"/>
      <c r="UAM305" s="47"/>
      <c r="UAN305" s="47"/>
      <c r="UAO305" s="47"/>
      <c r="UAP305" s="47"/>
      <c r="UAQ305" s="47"/>
      <c r="UAR305" s="47"/>
      <c r="UAS305" s="47"/>
      <c r="UAT305" s="47"/>
      <c r="UAU305" s="47"/>
      <c r="UAV305" s="47"/>
      <c r="UAW305" s="47"/>
      <c r="UAX305" s="47"/>
      <c r="UAY305" s="47"/>
      <c r="UAZ305" s="47"/>
      <c r="UBA305" s="47"/>
      <c r="UBB305" s="47"/>
      <c r="UBC305" s="47"/>
      <c r="UBD305" s="47"/>
      <c r="UBE305" s="47"/>
      <c r="UBF305" s="47"/>
      <c r="UBG305" s="47"/>
      <c r="UBH305" s="47"/>
      <c r="UBI305" s="47"/>
      <c r="UBJ305" s="47"/>
      <c r="UBK305" s="47"/>
      <c r="UBL305" s="47"/>
      <c r="UBM305" s="47"/>
      <c r="UBN305" s="47"/>
      <c r="UBO305" s="47"/>
      <c r="UBP305" s="47"/>
      <c r="UBQ305" s="47"/>
      <c r="UBR305" s="47"/>
      <c r="UBS305" s="47"/>
      <c r="UBT305" s="47"/>
      <c r="UBU305" s="47"/>
      <c r="UBV305" s="47"/>
      <c r="UBW305" s="47"/>
      <c r="UBX305" s="47"/>
      <c r="UBY305" s="47"/>
      <c r="UBZ305" s="47"/>
      <c r="UCA305" s="47"/>
      <c r="UCB305" s="47"/>
      <c r="UCC305" s="47"/>
      <c r="UCD305" s="47"/>
      <c r="UCE305" s="47"/>
      <c r="UCF305" s="47"/>
      <c r="UCG305" s="47"/>
      <c r="UCH305" s="47"/>
      <c r="UCI305" s="47"/>
      <c r="UCJ305" s="47"/>
      <c r="UCK305" s="47"/>
      <c r="UCL305" s="47"/>
      <c r="UCM305" s="47"/>
      <c r="UCN305" s="47"/>
      <c r="UCO305" s="47"/>
      <c r="UCP305" s="47"/>
      <c r="UCQ305" s="47"/>
      <c r="UCR305" s="47"/>
      <c r="UCS305" s="47"/>
      <c r="UCT305" s="47"/>
      <c r="UCU305" s="47"/>
      <c r="UCV305" s="47"/>
      <c r="UCW305" s="47"/>
      <c r="UCX305" s="47"/>
      <c r="UCY305" s="47"/>
      <c r="UCZ305" s="47"/>
      <c r="UDA305" s="47"/>
      <c r="UDB305" s="47"/>
      <c r="UDC305" s="47"/>
      <c r="UDD305" s="47"/>
      <c r="UDE305" s="47"/>
      <c r="UDF305" s="47"/>
      <c r="UDG305" s="47"/>
      <c r="UDH305" s="47"/>
      <c r="UDI305" s="47"/>
      <c r="UDJ305" s="47"/>
      <c r="UDK305" s="47"/>
      <c r="UDL305" s="47"/>
      <c r="UDM305" s="47"/>
      <c r="UDN305" s="47"/>
      <c r="UDO305" s="47"/>
      <c r="UDP305" s="47"/>
      <c r="UDQ305" s="47"/>
      <c r="UDR305" s="47"/>
      <c r="UDS305" s="47"/>
      <c r="UDT305" s="47"/>
      <c r="UDU305" s="47"/>
      <c r="UDV305" s="47"/>
      <c r="UDW305" s="47"/>
      <c r="UDX305" s="47"/>
      <c r="UDY305" s="47"/>
      <c r="UDZ305" s="47"/>
      <c r="UEA305" s="47"/>
      <c r="UEB305" s="47"/>
      <c r="UEC305" s="47"/>
      <c r="UED305" s="47"/>
      <c r="UEE305" s="47"/>
      <c r="UEF305" s="47"/>
      <c r="UEG305" s="47"/>
      <c r="UEH305" s="47"/>
      <c r="UEI305" s="47"/>
      <c r="UEJ305" s="47"/>
      <c r="UEK305" s="47"/>
      <c r="UEL305" s="47"/>
      <c r="UEM305" s="47"/>
      <c r="UEN305" s="47"/>
      <c r="UEO305" s="47"/>
      <c r="UEP305" s="47"/>
      <c r="UEQ305" s="47"/>
      <c r="UER305" s="47"/>
      <c r="UES305" s="47"/>
      <c r="UET305" s="47"/>
      <c r="UEU305" s="47"/>
      <c r="UEV305" s="47"/>
      <c r="UEW305" s="47"/>
      <c r="UEX305" s="47"/>
      <c r="UEY305" s="47"/>
      <c r="UEZ305" s="47"/>
      <c r="UFA305" s="47"/>
      <c r="UFB305" s="47"/>
      <c r="UFC305" s="47"/>
      <c r="UFD305" s="47"/>
      <c r="UFE305" s="47"/>
      <c r="UFF305" s="47"/>
      <c r="UFG305" s="47"/>
      <c r="UFH305" s="47"/>
      <c r="UFI305" s="47"/>
      <c r="UFJ305" s="47"/>
      <c r="UFK305" s="47"/>
      <c r="UFL305" s="47"/>
      <c r="UFM305" s="47"/>
      <c r="UFN305" s="47"/>
      <c r="UFO305" s="47"/>
      <c r="UFP305" s="47"/>
      <c r="UFQ305" s="47"/>
      <c r="UFR305" s="47"/>
      <c r="UFS305" s="47"/>
      <c r="UFT305" s="47"/>
      <c r="UFU305" s="47"/>
      <c r="UFV305" s="47"/>
      <c r="UFW305" s="47"/>
      <c r="UFX305" s="47"/>
      <c r="UFY305" s="47"/>
      <c r="UFZ305" s="47"/>
      <c r="UGA305" s="47"/>
      <c r="UGB305" s="47"/>
      <c r="UGC305" s="47"/>
      <c r="UGD305" s="47"/>
      <c r="UGE305" s="47"/>
      <c r="UGF305" s="47"/>
      <c r="UGG305" s="47"/>
      <c r="UGH305" s="47"/>
      <c r="UGI305" s="47"/>
      <c r="UGJ305" s="47"/>
      <c r="UGK305" s="47"/>
      <c r="UGL305" s="47"/>
      <c r="UGM305" s="47"/>
      <c r="UGN305" s="47"/>
      <c r="UGO305" s="47"/>
      <c r="UGP305" s="47"/>
      <c r="UGQ305" s="47"/>
      <c r="UGR305" s="47"/>
      <c r="UGS305" s="47"/>
      <c r="UGT305" s="47"/>
      <c r="UGU305" s="47"/>
      <c r="UGV305" s="47"/>
      <c r="UGW305" s="47"/>
      <c r="UGX305" s="47"/>
      <c r="UGY305" s="47"/>
      <c r="UGZ305" s="47"/>
      <c r="UHA305" s="47"/>
      <c r="UHB305" s="47"/>
      <c r="UHC305" s="47"/>
      <c r="UHD305" s="47"/>
      <c r="UHE305" s="47"/>
      <c r="UHF305" s="47"/>
      <c r="UHG305" s="47"/>
      <c r="UHH305" s="47"/>
      <c r="UHI305" s="47"/>
      <c r="UHJ305" s="47"/>
      <c r="UHK305" s="47"/>
      <c r="UHL305" s="47"/>
      <c r="UHM305" s="47"/>
      <c r="UHN305" s="47"/>
      <c r="UHO305" s="47"/>
      <c r="UHP305" s="47"/>
      <c r="UHQ305" s="47"/>
      <c r="UHR305" s="47"/>
      <c r="UHS305" s="47"/>
      <c r="UHT305" s="47"/>
      <c r="UHU305" s="47"/>
      <c r="UHV305" s="47"/>
      <c r="UHW305" s="47"/>
      <c r="UHX305" s="47"/>
      <c r="UHY305" s="47"/>
      <c r="UHZ305" s="47"/>
      <c r="UIA305" s="47"/>
      <c r="UIB305" s="47"/>
      <c r="UIC305" s="47"/>
      <c r="UID305" s="47"/>
      <c r="UIE305" s="47"/>
      <c r="UIF305" s="47"/>
      <c r="UIG305" s="47"/>
      <c r="UIH305" s="47"/>
      <c r="UII305" s="47"/>
      <c r="UIJ305" s="47"/>
      <c r="UIK305" s="47"/>
      <c r="UIL305" s="47"/>
      <c r="UIM305" s="47"/>
      <c r="UIN305" s="47"/>
      <c r="UIO305" s="47"/>
      <c r="UIP305" s="47"/>
      <c r="UIQ305" s="47"/>
      <c r="UIR305" s="47"/>
      <c r="UIS305" s="47"/>
      <c r="UIT305" s="47"/>
      <c r="UIU305" s="47"/>
      <c r="UIV305" s="47"/>
      <c r="UIW305" s="47"/>
      <c r="UIX305" s="47"/>
      <c r="UIY305" s="47"/>
      <c r="UIZ305" s="47"/>
      <c r="UJA305" s="47"/>
      <c r="UJB305" s="47"/>
      <c r="UJC305" s="47"/>
      <c r="UJD305" s="47"/>
      <c r="UJE305" s="47"/>
      <c r="UJF305" s="47"/>
      <c r="UJG305" s="47"/>
      <c r="UJH305" s="47"/>
      <c r="UJI305" s="47"/>
      <c r="UJJ305" s="47"/>
      <c r="UJK305" s="47"/>
      <c r="UJL305" s="47"/>
      <c r="UJM305" s="47"/>
      <c r="UJN305" s="47"/>
      <c r="UJO305" s="47"/>
      <c r="UJP305" s="47"/>
      <c r="UJQ305" s="47"/>
      <c r="UJR305" s="47"/>
      <c r="UJS305" s="47"/>
      <c r="UJT305" s="47"/>
      <c r="UJU305" s="47"/>
      <c r="UJV305" s="47"/>
      <c r="UJW305" s="47"/>
      <c r="UJX305" s="47"/>
      <c r="UJY305" s="47"/>
      <c r="UJZ305" s="47"/>
      <c r="UKA305" s="47"/>
      <c r="UKB305" s="47"/>
      <c r="UKC305" s="47"/>
      <c r="UKD305" s="47"/>
      <c r="UKE305" s="47"/>
      <c r="UKF305" s="47"/>
      <c r="UKG305" s="47"/>
      <c r="UKH305" s="47"/>
      <c r="UKI305" s="47"/>
      <c r="UKJ305" s="47"/>
      <c r="UKK305" s="47"/>
      <c r="UKL305" s="47"/>
      <c r="UKM305" s="47"/>
      <c r="UKN305" s="47"/>
      <c r="UKO305" s="47"/>
      <c r="UKP305" s="47"/>
      <c r="UKQ305" s="47"/>
      <c r="UKR305" s="47"/>
      <c r="UKS305" s="47"/>
      <c r="UKT305" s="47"/>
      <c r="UKU305" s="47"/>
      <c r="UKV305" s="47"/>
      <c r="UKW305" s="47"/>
      <c r="UKX305" s="47"/>
      <c r="UKY305" s="47"/>
      <c r="UKZ305" s="47"/>
      <c r="ULA305" s="47"/>
      <c r="ULB305" s="47"/>
      <c r="ULC305" s="47"/>
      <c r="ULD305" s="47"/>
      <c r="ULE305" s="47"/>
      <c r="ULF305" s="47"/>
      <c r="ULG305" s="47"/>
      <c r="ULH305" s="47"/>
      <c r="ULI305" s="47"/>
      <c r="ULJ305" s="47"/>
      <c r="ULK305" s="47"/>
      <c r="ULL305" s="47"/>
      <c r="ULM305" s="47"/>
      <c r="ULN305" s="47"/>
      <c r="ULO305" s="47"/>
      <c r="ULP305" s="47"/>
      <c r="ULQ305" s="47"/>
      <c r="ULR305" s="47"/>
      <c r="ULS305" s="47"/>
      <c r="ULT305" s="47"/>
      <c r="ULU305" s="47"/>
      <c r="ULV305" s="47"/>
      <c r="ULW305" s="47"/>
      <c r="ULX305" s="47"/>
      <c r="ULY305" s="47"/>
      <c r="ULZ305" s="47"/>
      <c r="UMA305" s="47"/>
      <c r="UMB305" s="47"/>
      <c r="UMC305" s="47"/>
      <c r="UMD305" s="47"/>
      <c r="UME305" s="47"/>
      <c r="UMF305" s="47"/>
      <c r="UMG305" s="47"/>
      <c r="UMH305" s="47"/>
      <c r="UMI305" s="47"/>
      <c r="UMJ305" s="47"/>
      <c r="UMK305" s="47"/>
      <c r="UML305" s="47"/>
      <c r="UMM305" s="47"/>
      <c r="UMN305" s="47"/>
      <c r="UMO305" s="47"/>
      <c r="UMP305" s="47"/>
      <c r="UMQ305" s="47"/>
      <c r="UMR305" s="47"/>
      <c r="UMS305" s="47"/>
      <c r="UMT305" s="47"/>
      <c r="UMU305" s="47"/>
      <c r="UMV305" s="47"/>
      <c r="UMW305" s="47"/>
      <c r="UMX305" s="47"/>
      <c r="UMY305" s="47"/>
      <c r="UMZ305" s="47"/>
      <c r="UNA305" s="47"/>
      <c r="UNB305" s="47"/>
      <c r="UNC305" s="47"/>
      <c r="UND305" s="47"/>
      <c r="UNE305" s="47"/>
      <c r="UNF305" s="47"/>
      <c r="UNG305" s="47"/>
      <c r="UNH305" s="47"/>
      <c r="UNI305" s="47"/>
      <c r="UNJ305" s="47"/>
      <c r="UNK305" s="47"/>
      <c r="UNL305" s="47"/>
      <c r="UNM305" s="47"/>
      <c r="UNN305" s="47"/>
      <c r="UNO305" s="47"/>
      <c r="UNP305" s="47"/>
      <c r="UNQ305" s="47"/>
      <c r="UNR305" s="47"/>
      <c r="UNS305" s="47"/>
      <c r="UNT305" s="47"/>
      <c r="UNU305" s="47"/>
      <c r="UNV305" s="47"/>
      <c r="UNW305" s="47"/>
      <c r="UNX305" s="47"/>
      <c r="UNY305" s="47"/>
      <c r="UNZ305" s="47"/>
      <c r="UOA305" s="47"/>
      <c r="UOB305" s="47"/>
      <c r="UOC305" s="47"/>
      <c r="UOD305" s="47"/>
      <c r="UOE305" s="47"/>
      <c r="UOF305" s="47"/>
      <c r="UOG305" s="47"/>
      <c r="UOH305" s="47"/>
      <c r="UOI305" s="47"/>
      <c r="UOJ305" s="47"/>
      <c r="UOK305" s="47"/>
      <c r="UOL305" s="47"/>
      <c r="UOM305" s="47"/>
      <c r="UON305" s="47"/>
      <c r="UOO305" s="47"/>
      <c r="UOP305" s="47"/>
      <c r="UOQ305" s="47"/>
      <c r="UOR305" s="47"/>
      <c r="UOS305" s="47"/>
      <c r="UOT305" s="47"/>
      <c r="UOU305" s="47"/>
      <c r="UOV305" s="47"/>
      <c r="UOW305" s="47"/>
      <c r="UOX305" s="47"/>
      <c r="UOY305" s="47"/>
      <c r="UOZ305" s="47"/>
      <c r="UPA305" s="47"/>
      <c r="UPB305" s="47"/>
      <c r="UPC305" s="47"/>
      <c r="UPD305" s="47"/>
      <c r="UPE305" s="47"/>
      <c r="UPF305" s="47"/>
      <c r="UPG305" s="47"/>
      <c r="UPH305" s="47"/>
      <c r="UPI305" s="47"/>
      <c r="UPJ305" s="47"/>
      <c r="UPK305" s="47"/>
      <c r="UPL305" s="47"/>
      <c r="UPM305" s="47"/>
      <c r="UPN305" s="47"/>
      <c r="UPO305" s="47"/>
      <c r="UPP305" s="47"/>
      <c r="UPQ305" s="47"/>
      <c r="UPR305" s="47"/>
      <c r="UPS305" s="47"/>
      <c r="UPT305" s="47"/>
      <c r="UPU305" s="47"/>
      <c r="UPV305" s="47"/>
      <c r="UPW305" s="47"/>
      <c r="UPX305" s="47"/>
      <c r="UPY305" s="47"/>
      <c r="UPZ305" s="47"/>
      <c r="UQA305" s="47"/>
      <c r="UQB305" s="47"/>
      <c r="UQC305" s="47"/>
      <c r="UQD305" s="47"/>
      <c r="UQE305" s="47"/>
      <c r="UQF305" s="47"/>
      <c r="UQG305" s="47"/>
      <c r="UQH305" s="47"/>
      <c r="UQI305" s="47"/>
      <c r="UQJ305" s="47"/>
      <c r="UQK305" s="47"/>
      <c r="UQL305" s="47"/>
      <c r="UQM305" s="47"/>
      <c r="UQN305" s="47"/>
      <c r="UQO305" s="47"/>
      <c r="UQP305" s="47"/>
      <c r="UQQ305" s="47"/>
      <c r="UQR305" s="47"/>
      <c r="UQS305" s="47"/>
      <c r="UQT305" s="47"/>
      <c r="UQU305" s="47"/>
      <c r="UQV305" s="47"/>
      <c r="UQW305" s="47"/>
      <c r="UQX305" s="47"/>
      <c r="UQY305" s="47"/>
      <c r="UQZ305" s="47"/>
      <c r="URA305" s="47"/>
      <c r="URB305" s="47"/>
      <c r="URC305" s="47"/>
      <c r="URD305" s="47"/>
      <c r="URE305" s="47"/>
      <c r="URF305" s="47"/>
      <c r="URG305" s="47"/>
      <c r="URH305" s="47"/>
      <c r="URI305" s="47"/>
      <c r="URJ305" s="47"/>
      <c r="URK305" s="47"/>
      <c r="URL305" s="47"/>
      <c r="URM305" s="47"/>
      <c r="URN305" s="47"/>
      <c r="URO305" s="47"/>
      <c r="URP305" s="47"/>
      <c r="URQ305" s="47"/>
      <c r="URR305" s="47"/>
      <c r="URS305" s="47"/>
      <c r="URT305" s="47"/>
      <c r="URU305" s="47"/>
      <c r="URV305" s="47"/>
      <c r="URW305" s="47"/>
      <c r="URX305" s="47"/>
      <c r="URY305" s="47"/>
      <c r="URZ305" s="47"/>
      <c r="USA305" s="47"/>
      <c r="USB305" s="47"/>
      <c r="USC305" s="47"/>
      <c r="USD305" s="47"/>
      <c r="USE305" s="47"/>
      <c r="USF305" s="47"/>
      <c r="USG305" s="47"/>
      <c r="USH305" s="47"/>
      <c r="USI305" s="47"/>
      <c r="USJ305" s="47"/>
      <c r="USK305" s="47"/>
      <c r="USL305" s="47"/>
      <c r="USM305" s="47"/>
      <c r="USN305" s="47"/>
      <c r="USO305" s="47"/>
      <c r="USP305" s="47"/>
      <c r="USQ305" s="47"/>
      <c r="USR305" s="47"/>
      <c r="USS305" s="47"/>
      <c r="UST305" s="47"/>
      <c r="USU305" s="47"/>
      <c r="USV305" s="47"/>
      <c r="USW305" s="47"/>
      <c r="USX305" s="47"/>
      <c r="USY305" s="47"/>
      <c r="USZ305" s="47"/>
      <c r="UTA305" s="47"/>
      <c r="UTB305" s="47"/>
      <c r="UTC305" s="47"/>
      <c r="UTD305" s="47"/>
      <c r="UTE305" s="47"/>
      <c r="UTF305" s="47"/>
      <c r="UTG305" s="47"/>
      <c r="UTH305" s="47"/>
      <c r="UTI305" s="47"/>
      <c r="UTJ305" s="47"/>
      <c r="UTK305" s="47"/>
      <c r="UTL305" s="47"/>
      <c r="UTM305" s="47"/>
      <c r="UTN305" s="47"/>
      <c r="UTO305" s="47"/>
      <c r="UTP305" s="47"/>
      <c r="UTQ305" s="47"/>
      <c r="UTR305" s="47"/>
      <c r="UTS305" s="47"/>
      <c r="UTT305" s="47"/>
      <c r="UTU305" s="47"/>
      <c r="UTV305" s="47"/>
      <c r="UTW305" s="47"/>
      <c r="UTX305" s="47"/>
      <c r="UTY305" s="47"/>
      <c r="UTZ305" s="47"/>
      <c r="UUA305" s="47"/>
      <c r="UUB305" s="47"/>
      <c r="UUC305" s="47"/>
      <c r="UUD305" s="47"/>
      <c r="UUE305" s="47"/>
      <c r="UUF305" s="47"/>
      <c r="UUG305" s="47"/>
      <c r="UUH305" s="47"/>
      <c r="UUI305" s="47"/>
      <c r="UUJ305" s="47"/>
      <c r="UUK305" s="47"/>
      <c r="UUL305" s="47"/>
      <c r="UUM305" s="47"/>
      <c r="UUN305" s="47"/>
      <c r="UUO305" s="47"/>
      <c r="UUP305" s="47"/>
      <c r="UUQ305" s="47"/>
      <c r="UUR305" s="47"/>
      <c r="UUS305" s="47"/>
      <c r="UUT305" s="47"/>
      <c r="UUU305" s="47"/>
      <c r="UUV305" s="47"/>
      <c r="UUW305" s="47"/>
      <c r="UUX305" s="47"/>
      <c r="UUY305" s="47"/>
      <c r="UUZ305" s="47"/>
      <c r="UVA305" s="47"/>
      <c r="UVB305" s="47"/>
      <c r="UVC305" s="47"/>
      <c r="UVD305" s="47"/>
      <c r="UVE305" s="47"/>
      <c r="UVF305" s="47"/>
      <c r="UVG305" s="47"/>
      <c r="UVH305" s="47"/>
      <c r="UVI305" s="47"/>
      <c r="UVJ305" s="47"/>
      <c r="UVK305" s="47"/>
      <c r="UVL305" s="47"/>
      <c r="UVM305" s="47"/>
      <c r="UVN305" s="47"/>
      <c r="UVO305" s="47"/>
      <c r="UVP305" s="47"/>
      <c r="UVQ305" s="47"/>
      <c r="UVR305" s="47"/>
      <c r="UVS305" s="47"/>
      <c r="UVT305" s="47"/>
      <c r="UVU305" s="47"/>
      <c r="UVV305" s="47"/>
      <c r="UVW305" s="47"/>
      <c r="UVX305" s="47"/>
      <c r="UVY305" s="47"/>
      <c r="UVZ305" s="47"/>
      <c r="UWA305" s="47"/>
      <c r="UWB305" s="47"/>
      <c r="UWC305" s="47"/>
      <c r="UWD305" s="47"/>
      <c r="UWE305" s="47"/>
      <c r="UWF305" s="47"/>
      <c r="UWG305" s="47"/>
      <c r="UWH305" s="47"/>
      <c r="UWI305" s="47"/>
      <c r="UWJ305" s="47"/>
      <c r="UWK305" s="47"/>
      <c r="UWL305" s="47"/>
      <c r="UWM305" s="47"/>
      <c r="UWN305" s="47"/>
      <c r="UWO305" s="47"/>
      <c r="UWP305" s="47"/>
      <c r="UWQ305" s="47"/>
      <c r="UWR305" s="47"/>
      <c r="UWS305" s="47"/>
      <c r="UWT305" s="47"/>
      <c r="UWU305" s="47"/>
      <c r="UWV305" s="47"/>
      <c r="UWW305" s="47"/>
      <c r="UWX305" s="47"/>
      <c r="UWY305" s="47"/>
      <c r="UWZ305" s="47"/>
      <c r="UXA305" s="47"/>
      <c r="UXB305" s="47"/>
      <c r="UXC305" s="47"/>
      <c r="UXD305" s="47"/>
      <c r="UXE305" s="47"/>
      <c r="UXF305" s="47"/>
      <c r="UXG305" s="47"/>
      <c r="UXH305" s="47"/>
      <c r="UXI305" s="47"/>
      <c r="UXJ305" s="47"/>
      <c r="UXK305" s="47"/>
      <c r="UXL305" s="47"/>
      <c r="UXM305" s="47"/>
      <c r="UXN305" s="47"/>
      <c r="UXO305" s="47"/>
      <c r="UXP305" s="47"/>
      <c r="UXQ305" s="47"/>
      <c r="UXR305" s="47"/>
      <c r="UXS305" s="47"/>
      <c r="UXT305" s="47"/>
      <c r="UXU305" s="47"/>
      <c r="UXV305" s="47"/>
      <c r="UXW305" s="47"/>
      <c r="UXX305" s="47"/>
      <c r="UXY305" s="47"/>
      <c r="UXZ305" s="47"/>
      <c r="UYA305" s="47"/>
      <c r="UYB305" s="47"/>
      <c r="UYC305" s="47"/>
      <c r="UYD305" s="47"/>
      <c r="UYE305" s="47"/>
      <c r="UYF305" s="47"/>
      <c r="UYG305" s="47"/>
      <c r="UYH305" s="47"/>
      <c r="UYI305" s="47"/>
      <c r="UYJ305" s="47"/>
      <c r="UYK305" s="47"/>
      <c r="UYL305" s="47"/>
      <c r="UYM305" s="47"/>
      <c r="UYN305" s="47"/>
      <c r="UYO305" s="47"/>
      <c r="UYP305" s="47"/>
      <c r="UYQ305" s="47"/>
      <c r="UYR305" s="47"/>
      <c r="UYS305" s="47"/>
      <c r="UYT305" s="47"/>
      <c r="UYU305" s="47"/>
      <c r="UYV305" s="47"/>
      <c r="UYW305" s="47"/>
      <c r="UYX305" s="47"/>
      <c r="UYY305" s="47"/>
      <c r="UYZ305" s="47"/>
      <c r="UZA305" s="47"/>
      <c r="UZB305" s="47"/>
      <c r="UZC305" s="47"/>
      <c r="UZD305" s="47"/>
      <c r="UZE305" s="47"/>
      <c r="UZF305" s="47"/>
      <c r="UZG305" s="47"/>
      <c r="UZH305" s="47"/>
      <c r="UZI305" s="47"/>
      <c r="UZJ305" s="47"/>
      <c r="UZK305" s="47"/>
      <c r="UZL305" s="47"/>
      <c r="UZM305" s="47"/>
      <c r="UZN305" s="47"/>
      <c r="UZO305" s="47"/>
      <c r="UZP305" s="47"/>
      <c r="UZQ305" s="47"/>
      <c r="UZR305" s="47"/>
      <c r="UZS305" s="47"/>
      <c r="UZT305" s="47"/>
      <c r="UZU305" s="47"/>
      <c r="UZV305" s="47"/>
      <c r="UZW305" s="47"/>
      <c r="UZX305" s="47"/>
      <c r="UZY305" s="47"/>
      <c r="UZZ305" s="47"/>
      <c r="VAA305" s="47"/>
      <c r="VAB305" s="47"/>
      <c r="VAC305" s="47"/>
      <c r="VAD305" s="47"/>
      <c r="VAE305" s="47"/>
      <c r="VAF305" s="47"/>
      <c r="VAG305" s="47"/>
      <c r="VAH305" s="47"/>
      <c r="VAI305" s="47"/>
      <c r="VAJ305" s="47"/>
      <c r="VAK305" s="47"/>
      <c r="VAL305" s="47"/>
      <c r="VAM305" s="47"/>
      <c r="VAN305" s="47"/>
      <c r="VAO305" s="47"/>
      <c r="VAP305" s="47"/>
      <c r="VAQ305" s="47"/>
      <c r="VAR305" s="47"/>
      <c r="VAS305" s="47"/>
      <c r="VAT305" s="47"/>
      <c r="VAU305" s="47"/>
      <c r="VAV305" s="47"/>
      <c r="VAW305" s="47"/>
      <c r="VAX305" s="47"/>
      <c r="VAY305" s="47"/>
      <c r="VAZ305" s="47"/>
      <c r="VBA305" s="47"/>
      <c r="VBB305" s="47"/>
      <c r="VBC305" s="47"/>
      <c r="VBD305" s="47"/>
      <c r="VBE305" s="47"/>
      <c r="VBF305" s="47"/>
      <c r="VBG305" s="47"/>
      <c r="VBH305" s="47"/>
      <c r="VBI305" s="47"/>
      <c r="VBJ305" s="47"/>
      <c r="VBK305" s="47"/>
      <c r="VBL305" s="47"/>
      <c r="VBM305" s="47"/>
      <c r="VBN305" s="47"/>
      <c r="VBO305" s="47"/>
      <c r="VBP305" s="47"/>
      <c r="VBQ305" s="47"/>
      <c r="VBR305" s="47"/>
      <c r="VBS305" s="47"/>
      <c r="VBT305" s="47"/>
      <c r="VBU305" s="47"/>
      <c r="VBV305" s="47"/>
      <c r="VBW305" s="47"/>
      <c r="VBX305" s="47"/>
      <c r="VBY305" s="47"/>
      <c r="VBZ305" s="47"/>
      <c r="VCA305" s="47"/>
      <c r="VCB305" s="47"/>
      <c r="VCC305" s="47"/>
      <c r="VCD305" s="47"/>
      <c r="VCE305" s="47"/>
      <c r="VCF305" s="47"/>
      <c r="VCG305" s="47"/>
      <c r="VCH305" s="47"/>
      <c r="VCI305" s="47"/>
      <c r="VCJ305" s="47"/>
      <c r="VCK305" s="47"/>
      <c r="VCL305" s="47"/>
      <c r="VCM305" s="47"/>
      <c r="VCN305" s="47"/>
      <c r="VCO305" s="47"/>
      <c r="VCP305" s="47"/>
      <c r="VCQ305" s="47"/>
      <c r="VCR305" s="47"/>
      <c r="VCS305" s="47"/>
      <c r="VCT305" s="47"/>
      <c r="VCU305" s="47"/>
      <c r="VCV305" s="47"/>
      <c r="VCW305" s="47"/>
      <c r="VCX305" s="47"/>
      <c r="VCY305" s="47"/>
      <c r="VCZ305" s="47"/>
      <c r="VDA305" s="47"/>
      <c r="VDB305" s="47"/>
      <c r="VDC305" s="47"/>
      <c r="VDD305" s="47"/>
      <c r="VDE305" s="47"/>
      <c r="VDF305" s="47"/>
      <c r="VDG305" s="47"/>
      <c r="VDH305" s="47"/>
      <c r="VDI305" s="47"/>
      <c r="VDJ305" s="47"/>
      <c r="VDK305" s="47"/>
      <c r="VDL305" s="47"/>
      <c r="VDM305" s="47"/>
      <c r="VDN305" s="47"/>
      <c r="VDO305" s="47"/>
      <c r="VDP305" s="47"/>
      <c r="VDQ305" s="47"/>
      <c r="VDR305" s="47"/>
      <c r="VDS305" s="47"/>
      <c r="VDT305" s="47"/>
      <c r="VDU305" s="47"/>
      <c r="VDV305" s="47"/>
      <c r="VDW305" s="47"/>
      <c r="VDX305" s="47"/>
      <c r="VDY305" s="47"/>
      <c r="VDZ305" s="47"/>
      <c r="VEA305" s="47"/>
      <c r="VEB305" s="47"/>
      <c r="VEC305" s="47"/>
      <c r="VED305" s="47"/>
      <c r="VEE305" s="47"/>
      <c r="VEF305" s="47"/>
      <c r="VEG305" s="47"/>
      <c r="VEH305" s="47"/>
      <c r="VEI305" s="47"/>
      <c r="VEJ305" s="47"/>
      <c r="VEK305" s="47"/>
      <c r="VEL305" s="47"/>
      <c r="VEM305" s="47"/>
      <c r="VEN305" s="47"/>
      <c r="VEO305" s="47"/>
      <c r="VEP305" s="47"/>
      <c r="VEQ305" s="47"/>
      <c r="VER305" s="47"/>
      <c r="VES305" s="47"/>
      <c r="VET305" s="47"/>
      <c r="VEU305" s="47"/>
      <c r="VEV305" s="47"/>
      <c r="VEW305" s="47"/>
      <c r="VEX305" s="47"/>
      <c r="VEY305" s="47"/>
      <c r="VEZ305" s="47"/>
      <c r="VFA305" s="47"/>
      <c r="VFB305" s="47"/>
      <c r="VFC305" s="47"/>
      <c r="VFD305" s="47"/>
      <c r="VFE305" s="47"/>
      <c r="VFF305" s="47"/>
      <c r="VFG305" s="47"/>
      <c r="VFH305" s="47"/>
      <c r="VFI305" s="47"/>
      <c r="VFJ305" s="47"/>
      <c r="VFK305" s="47"/>
      <c r="VFL305" s="47"/>
      <c r="VFM305" s="47"/>
      <c r="VFN305" s="47"/>
      <c r="VFO305" s="47"/>
      <c r="VFP305" s="47"/>
      <c r="VFQ305" s="47"/>
      <c r="VFR305" s="47"/>
      <c r="VFS305" s="47"/>
      <c r="VFT305" s="47"/>
      <c r="VFU305" s="47"/>
      <c r="VFV305" s="47"/>
      <c r="VFW305" s="47"/>
      <c r="VFX305" s="47"/>
      <c r="VFY305" s="47"/>
      <c r="VFZ305" s="47"/>
      <c r="VGA305" s="47"/>
      <c r="VGB305" s="47"/>
      <c r="VGC305" s="47"/>
      <c r="VGD305" s="47"/>
      <c r="VGE305" s="47"/>
      <c r="VGF305" s="47"/>
      <c r="VGG305" s="47"/>
      <c r="VGH305" s="47"/>
      <c r="VGI305" s="47"/>
      <c r="VGJ305" s="47"/>
      <c r="VGK305" s="47"/>
      <c r="VGL305" s="47"/>
      <c r="VGM305" s="47"/>
      <c r="VGN305" s="47"/>
      <c r="VGO305" s="47"/>
      <c r="VGP305" s="47"/>
      <c r="VGQ305" s="47"/>
      <c r="VGR305" s="47"/>
      <c r="VGS305" s="47"/>
      <c r="VGT305" s="47"/>
      <c r="VGU305" s="47"/>
      <c r="VGV305" s="47"/>
      <c r="VGW305" s="47"/>
      <c r="VGX305" s="47"/>
      <c r="VGY305" s="47"/>
      <c r="VGZ305" s="47"/>
      <c r="VHA305" s="47"/>
      <c r="VHB305" s="47"/>
      <c r="VHC305" s="47"/>
      <c r="VHD305" s="47"/>
      <c r="VHE305" s="47"/>
      <c r="VHF305" s="47"/>
      <c r="VHG305" s="47"/>
      <c r="VHH305" s="47"/>
      <c r="VHI305" s="47"/>
      <c r="VHJ305" s="47"/>
      <c r="VHK305" s="47"/>
      <c r="VHL305" s="47"/>
      <c r="VHM305" s="47"/>
      <c r="VHN305" s="47"/>
      <c r="VHO305" s="47"/>
      <c r="VHP305" s="47"/>
      <c r="VHQ305" s="47"/>
      <c r="VHR305" s="47"/>
      <c r="VHS305" s="47"/>
      <c r="VHT305" s="47"/>
      <c r="VHU305" s="47"/>
      <c r="VHV305" s="47"/>
      <c r="VHW305" s="47"/>
      <c r="VHX305" s="47"/>
      <c r="VHY305" s="47"/>
      <c r="VHZ305" s="47"/>
      <c r="VIA305" s="47"/>
      <c r="VIB305" s="47"/>
      <c r="VIC305" s="47"/>
      <c r="VID305" s="47"/>
      <c r="VIE305" s="47"/>
      <c r="VIF305" s="47"/>
      <c r="VIG305" s="47"/>
      <c r="VIH305" s="47"/>
      <c r="VII305" s="47"/>
      <c r="VIJ305" s="47"/>
      <c r="VIK305" s="47"/>
      <c r="VIL305" s="47"/>
      <c r="VIM305" s="47"/>
      <c r="VIN305" s="47"/>
      <c r="VIO305" s="47"/>
      <c r="VIP305" s="47"/>
      <c r="VIQ305" s="47"/>
      <c r="VIR305" s="47"/>
      <c r="VIS305" s="47"/>
      <c r="VIT305" s="47"/>
      <c r="VIU305" s="47"/>
      <c r="VIV305" s="47"/>
      <c r="VIW305" s="47"/>
      <c r="VIX305" s="47"/>
      <c r="VIY305" s="47"/>
      <c r="VIZ305" s="47"/>
      <c r="VJA305" s="47"/>
      <c r="VJB305" s="47"/>
      <c r="VJC305" s="47"/>
      <c r="VJD305" s="47"/>
      <c r="VJE305" s="47"/>
      <c r="VJF305" s="47"/>
      <c r="VJG305" s="47"/>
      <c r="VJH305" s="47"/>
      <c r="VJI305" s="47"/>
      <c r="VJJ305" s="47"/>
      <c r="VJK305" s="47"/>
      <c r="VJL305" s="47"/>
      <c r="VJM305" s="47"/>
      <c r="VJN305" s="47"/>
      <c r="VJO305" s="47"/>
      <c r="VJP305" s="47"/>
      <c r="VJQ305" s="47"/>
      <c r="VJR305" s="47"/>
      <c r="VJS305" s="47"/>
      <c r="VJT305" s="47"/>
      <c r="VJU305" s="47"/>
      <c r="VJV305" s="47"/>
      <c r="VJW305" s="47"/>
      <c r="VJX305" s="47"/>
      <c r="VJY305" s="47"/>
      <c r="VJZ305" s="47"/>
      <c r="VKA305" s="47"/>
      <c r="VKB305" s="47"/>
      <c r="VKC305" s="47"/>
      <c r="VKD305" s="47"/>
      <c r="VKE305" s="47"/>
      <c r="VKF305" s="47"/>
      <c r="VKG305" s="47"/>
      <c r="VKH305" s="47"/>
      <c r="VKI305" s="47"/>
      <c r="VKJ305" s="47"/>
      <c r="VKK305" s="47"/>
      <c r="VKL305" s="47"/>
      <c r="VKM305" s="47"/>
      <c r="VKN305" s="47"/>
      <c r="VKO305" s="47"/>
      <c r="VKP305" s="47"/>
      <c r="VKQ305" s="47"/>
      <c r="VKR305" s="47"/>
      <c r="VKS305" s="47"/>
      <c r="VKT305" s="47"/>
      <c r="VKU305" s="47"/>
      <c r="VKV305" s="47"/>
      <c r="VKW305" s="47"/>
      <c r="VKX305" s="47"/>
      <c r="VKY305" s="47"/>
      <c r="VKZ305" s="47"/>
      <c r="VLA305" s="47"/>
      <c r="VLB305" s="47"/>
      <c r="VLC305" s="47"/>
      <c r="VLD305" s="47"/>
      <c r="VLE305" s="47"/>
      <c r="VLF305" s="47"/>
      <c r="VLG305" s="47"/>
      <c r="VLH305" s="47"/>
      <c r="VLI305" s="47"/>
      <c r="VLJ305" s="47"/>
      <c r="VLK305" s="47"/>
      <c r="VLL305" s="47"/>
      <c r="VLM305" s="47"/>
      <c r="VLN305" s="47"/>
      <c r="VLO305" s="47"/>
      <c r="VLP305" s="47"/>
      <c r="VLQ305" s="47"/>
      <c r="VLR305" s="47"/>
      <c r="VLS305" s="47"/>
      <c r="VLT305" s="47"/>
      <c r="VLU305" s="47"/>
      <c r="VLV305" s="47"/>
      <c r="VLW305" s="47"/>
      <c r="VLX305" s="47"/>
      <c r="VLY305" s="47"/>
      <c r="VLZ305" s="47"/>
      <c r="VMA305" s="47"/>
      <c r="VMB305" s="47"/>
      <c r="VMC305" s="47"/>
      <c r="VMD305" s="47"/>
      <c r="VME305" s="47"/>
      <c r="VMF305" s="47"/>
      <c r="VMG305" s="47"/>
      <c r="VMH305" s="47"/>
      <c r="VMI305" s="47"/>
      <c r="VMJ305" s="47"/>
      <c r="VMK305" s="47"/>
      <c r="VML305" s="47"/>
      <c r="VMM305" s="47"/>
      <c r="VMN305" s="47"/>
      <c r="VMO305" s="47"/>
      <c r="VMP305" s="47"/>
      <c r="VMQ305" s="47"/>
      <c r="VMR305" s="47"/>
      <c r="VMS305" s="47"/>
      <c r="VMT305" s="47"/>
      <c r="VMU305" s="47"/>
      <c r="VMV305" s="47"/>
      <c r="VMW305" s="47"/>
      <c r="VMX305" s="47"/>
      <c r="VMY305" s="47"/>
      <c r="VMZ305" s="47"/>
      <c r="VNA305" s="47"/>
      <c r="VNB305" s="47"/>
      <c r="VNC305" s="47"/>
      <c r="VND305" s="47"/>
      <c r="VNE305" s="47"/>
      <c r="VNF305" s="47"/>
      <c r="VNG305" s="47"/>
      <c r="VNH305" s="47"/>
      <c r="VNI305" s="47"/>
      <c r="VNJ305" s="47"/>
      <c r="VNK305" s="47"/>
      <c r="VNL305" s="47"/>
      <c r="VNM305" s="47"/>
      <c r="VNN305" s="47"/>
      <c r="VNO305" s="47"/>
      <c r="VNP305" s="47"/>
      <c r="VNQ305" s="47"/>
      <c r="VNR305" s="47"/>
      <c r="VNS305" s="47"/>
      <c r="VNT305" s="47"/>
      <c r="VNU305" s="47"/>
      <c r="VNV305" s="47"/>
      <c r="VNW305" s="47"/>
      <c r="VNX305" s="47"/>
      <c r="VNY305" s="47"/>
      <c r="VNZ305" s="47"/>
      <c r="VOA305" s="47"/>
      <c r="VOB305" s="47"/>
      <c r="VOC305" s="47"/>
      <c r="VOD305" s="47"/>
      <c r="VOE305" s="47"/>
      <c r="VOF305" s="47"/>
      <c r="VOG305" s="47"/>
      <c r="VOH305" s="47"/>
      <c r="VOI305" s="47"/>
      <c r="VOJ305" s="47"/>
      <c r="VOK305" s="47"/>
      <c r="VOL305" s="47"/>
      <c r="VOM305" s="47"/>
      <c r="VON305" s="47"/>
      <c r="VOO305" s="47"/>
      <c r="VOP305" s="47"/>
      <c r="VOQ305" s="47"/>
      <c r="VOR305" s="47"/>
      <c r="VOS305" s="47"/>
      <c r="VOT305" s="47"/>
      <c r="VOU305" s="47"/>
      <c r="VOV305" s="47"/>
      <c r="VOW305" s="47"/>
      <c r="VOX305" s="47"/>
      <c r="VOY305" s="47"/>
      <c r="VOZ305" s="47"/>
      <c r="VPA305" s="47"/>
      <c r="VPB305" s="47"/>
      <c r="VPC305" s="47"/>
      <c r="VPD305" s="47"/>
      <c r="VPE305" s="47"/>
      <c r="VPF305" s="47"/>
      <c r="VPG305" s="47"/>
      <c r="VPH305" s="47"/>
      <c r="VPI305" s="47"/>
      <c r="VPJ305" s="47"/>
      <c r="VPK305" s="47"/>
      <c r="VPL305" s="47"/>
      <c r="VPM305" s="47"/>
      <c r="VPN305" s="47"/>
      <c r="VPO305" s="47"/>
      <c r="VPP305" s="47"/>
      <c r="VPQ305" s="47"/>
      <c r="VPR305" s="47"/>
      <c r="VPS305" s="47"/>
      <c r="VPT305" s="47"/>
      <c r="VPU305" s="47"/>
      <c r="VPV305" s="47"/>
      <c r="VPW305" s="47"/>
      <c r="VPX305" s="47"/>
      <c r="VPY305" s="47"/>
      <c r="VPZ305" s="47"/>
      <c r="VQA305" s="47"/>
      <c r="VQB305" s="47"/>
      <c r="VQC305" s="47"/>
      <c r="VQD305" s="47"/>
      <c r="VQE305" s="47"/>
      <c r="VQF305" s="47"/>
      <c r="VQG305" s="47"/>
      <c r="VQH305" s="47"/>
      <c r="VQI305" s="47"/>
      <c r="VQJ305" s="47"/>
      <c r="VQK305" s="47"/>
      <c r="VQL305" s="47"/>
      <c r="VQM305" s="47"/>
      <c r="VQN305" s="47"/>
      <c r="VQO305" s="47"/>
      <c r="VQP305" s="47"/>
      <c r="VQQ305" s="47"/>
      <c r="VQR305" s="47"/>
      <c r="VQS305" s="47"/>
      <c r="VQT305" s="47"/>
      <c r="VQU305" s="47"/>
      <c r="VQV305" s="47"/>
      <c r="VQW305" s="47"/>
      <c r="VQX305" s="47"/>
      <c r="VQY305" s="47"/>
      <c r="VQZ305" s="47"/>
      <c r="VRA305" s="47"/>
      <c r="VRB305" s="47"/>
      <c r="VRC305" s="47"/>
      <c r="VRD305" s="47"/>
      <c r="VRE305" s="47"/>
      <c r="VRF305" s="47"/>
      <c r="VRG305" s="47"/>
      <c r="VRH305" s="47"/>
      <c r="VRI305" s="47"/>
      <c r="VRJ305" s="47"/>
      <c r="VRK305" s="47"/>
      <c r="VRL305" s="47"/>
      <c r="VRM305" s="47"/>
      <c r="VRN305" s="47"/>
      <c r="VRO305" s="47"/>
      <c r="VRP305" s="47"/>
      <c r="VRQ305" s="47"/>
      <c r="VRR305" s="47"/>
      <c r="VRS305" s="47"/>
      <c r="VRT305" s="47"/>
      <c r="VRU305" s="47"/>
      <c r="VRV305" s="47"/>
      <c r="VRW305" s="47"/>
      <c r="VRX305" s="47"/>
      <c r="VRY305" s="47"/>
      <c r="VRZ305" s="47"/>
      <c r="VSA305" s="47"/>
      <c r="VSB305" s="47"/>
      <c r="VSC305" s="47"/>
      <c r="VSD305" s="47"/>
      <c r="VSE305" s="47"/>
      <c r="VSF305" s="47"/>
      <c r="VSG305" s="47"/>
      <c r="VSH305" s="47"/>
      <c r="VSI305" s="47"/>
      <c r="VSJ305" s="47"/>
      <c r="VSK305" s="47"/>
      <c r="VSL305" s="47"/>
      <c r="VSM305" s="47"/>
      <c r="VSN305" s="47"/>
      <c r="VSO305" s="47"/>
      <c r="VSP305" s="47"/>
      <c r="VSQ305" s="47"/>
      <c r="VSR305" s="47"/>
      <c r="VSS305" s="47"/>
      <c r="VST305" s="47"/>
      <c r="VSU305" s="47"/>
      <c r="VSV305" s="47"/>
      <c r="VSW305" s="47"/>
      <c r="VSX305" s="47"/>
      <c r="VSY305" s="47"/>
      <c r="VSZ305" s="47"/>
      <c r="VTA305" s="47"/>
      <c r="VTB305" s="47"/>
      <c r="VTC305" s="47"/>
      <c r="VTD305" s="47"/>
      <c r="VTE305" s="47"/>
      <c r="VTF305" s="47"/>
      <c r="VTG305" s="47"/>
      <c r="VTH305" s="47"/>
      <c r="VTI305" s="47"/>
      <c r="VTJ305" s="47"/>
      <c r="VTK305" s="47"/>
      <c r="VTL305" s="47"/>
      <c r="VTM305" s="47"/>
      <c r="VTN305" s="47"/>
      <c r="VTO305" s="47"/>
      <c r="VTP305" s="47"/>
      <c r="VTQ305" s="47"/>
      <c r="VTR305" s="47"/>
      <c r="VTS305" s="47"/>
      <c r="VTT305" s="47"/>
      <c r="VTU305" s="47"/>
      <c r="VTV305" s="47"/>
      <c r="VTW305" s="47"/>
      <c r="VTX305" s="47"/>
      <c r="VTY305" s="47"/>
      <c r="VTZ305" s="47"/>
      <c r="VUA305" s="47"/>
      <c r="VUB305" s="47"/>
      <c r="VUC305" s="47"/>
      <c r="VUD305" s="47"/>
      <c r="VUE305" s="47"/>
      <c r="VUF305" s="47"/>
      <c r="VUG305" s="47"/>
      <c r="VUH305" s="47"/>
      <c r="VUI305" s="47"/>
      <c r="VUJ305" s="47"/>
      <c r="VUK305" s="47"/>
      <c r="VUL305" s="47"/>
      <c r="VUM305" s="47"/>
      <c r="VUN305" s="47"/>
      <c r="VUO305" s="47"/>
      <c r="VUP305" s="47"/>
      <c r="VUQ305" s="47"/>
      <c r="VUR305" s="47"/>
      <c r="VUS305" s="47"/>
      <c r="VUT305" s="47"/>
      <c r="VUU305" s="47"/>
      <c r="VUV305" s="47"/>
      <c r="VUW305" s="47"/>
      <c r="VUX305" s="47"/>
      <c r="VUY305" s="47"/>
      <c r="VUZ305" s="47"/>
      <c r="VVA305" s="47"/>
      <c r="VVB305" s="47"/>
      <c r="VVC305" s="47"/>
      <c r="VVD305" s="47"/>
      <c r="VVE305" s="47"/>
      <c r="VVF305" s="47"/>
      <c r="VVG305" s="47"/>
      <c r="VVH305" s="47"/>
      <c r="VVI305" s="47"/>
      <c r="VVJ305" s="47"/>
      <c r="VVK305" s="47"/>
      <c r="VVL305" s="47"/>
      <c r="VVM305" s="47"/>
      <c r="VVN305" s="47"/>
      <c r="VVO305" s="47"/>
      <c r="VVP305" s="47"/>
      <c r="VVQ305" s="47"/>
      <c r="VVR305" s="47"/>
      <c r="VVS305" s="47"/>
      <c r="VVT305" s="47"/>
      <c r="VVU305" s="47"/>
      <c r="VVV305" s="47"/>
      <c r="VVW305" s="47"/>
      <c r="VVX305" s="47"/>
      <c r="VVY305" s="47"/>
      <c r="VVZ305" s="47"/>
      <c r="VWA305" s="47"/>
      <c r="VWB305" s="47"/>
      <c r="VWC305" s="47"/>
      <c r="VWD305" s="47"/>
      <c r="VWE305" s="47"/>
      <c r="VWF305" s="47"/>
      <c r="VWG305" s="47"/>
      <c r="VWH305" s="47"/>
      <c r="VWI305" s="47"/>
      <c r="VWJ305" s="47"/>
      <c r="VWK305" s="47"/>
      <c r="VWL305" s="47"/>
      <c r="VWM305" s="47"/>
      <c r="VWN305" s="47"/>
      <c r="VWO305" s="47"/>
      <c r="VWP305" s="47"/>
      <c r="VWQ305" s="47"/>
      <c r="VWR305" s="47"/>
      <c r="VWS305" s="47"/>
      <c r="VWT305" s="47"/>
      <c r="VWU305" s="47"/>
      <c r="VWV305" s="47"/>
      <c r="VWW305" s="47"/>
      <c r="VWX305" s="47"/>
      <c r="VWY305" s="47"/>
      <c r="VWZ305" s="47"/>
      <c r="VXA305" s="47"/>
      <c r="VXB305" s="47"/>
      <c r="VXC305" s="47"/>
      <c r="VXD305" s="47"/>
      <c r="VXE305" s="47"/>
      <c r="VXF305" s="47"/>
      <c r="VXG305" s="47"/>
      <c r="VXH305" s="47"/>
      <c r="VXI305" s="47"/>
      <c r="VXJ305" s="47"/>
      <c r="VXK305" s="47"/>
      <c r="VXL305" s="47"/>
      <c r="VXM305" s="47"/>
      <c r="VXN305" s="47"/>
      <c r="VXO305" s="47"/>
      <c r="VXP305" s="47"/>
      <c r="VXQ305" s="47"/>
      <c r="VXR305" s="47"/>
      <c r="VXS305" s="47"/>
      <c r="VXT305" s="47"/>
      <c r="VXU305" s="47"/>
      <c r="VXV305" s="47"/>
      <c r="VXW305" s="47"/>
      <c r="VXX305" s="47"/>
      <c r="VXY305" s="47"/>
      <c r="VXZ305" s="47"/>
      <c r="VYA305" s="47"/>
      <c r="VYB305" s="47"/>
      <c r="VYC305" s="47"/>
      <c r="VYD305" s="47"/>
      <c r="VYE305" s="47"/>
      <c r="VYF305" s="47"/>
      <c r="VYG305" s="47"/>
      <c r="VYH305" s="47"/>
      <c r="VYI305" s="47"/>
      <c r="VYJ305" s="47"/>
      <c r="VYK305" s="47"/>
      <c r="VYL305" s="47"/>
      <c r="VYM305" s="47"/>
      <c r="VYN305" s="47"/>
      <c r="VYO305" s="47"/>
      <c r="VYP305" s="47"/>
      <c r="VYQ305" s="47"/>
      <c r="VYR305" s="47"/>
      <c r="VYS305" s="47"/>
      <c r="VYT305" s="47"/>
      <c r="VYU305" s="47"/>
      <c r="VYV305" s="47"/>
      <c r="VYW305" s="47"/>
      <c r="VYX305" s="47"/>
      <c r="VYY305" s="47"/>
      <c r="VYZ305" s="47"/>
      <c r="VZA305" s="47"/>
      <c r="VZB305" s="47"/>
      <c r="VZC305" s="47"/>
      <c r="VZD305" s="47"/>
      <c r="VZE305" s="47"/>
      <c r="VZF305" s="47"/>
      <c r="VZG305" s="47"/>
      <c r="VZH305" s="47"/>
      <c r="VZI305" s="47"/>
      <c r="VZJ305" s="47"/>
      <c r="VZK305" s="47"/>
      <c r="VZL305" s="47"/>
      <c r="VZM305" s="47"/>
      <c r="VZN305" s="47"/>
      <c r="VZO305" s="47"/>
      <c r="VZP305" s="47"/>
      <c r="VZQ305" s="47"/>
      <c r="VZR305" s="47"/>
      <c r="VZS305" s="47"/>
      <c r="VZT305" s="47"/>
      <c r="VZU305" s="47"/>
      <c r="VZV305" s="47"/>
      <c r="VZW305" s="47"/>
      <c r="VZX305" s="47"/>
      <c r="VZY305" s="47"/>
      <c r="VZZ305" s="47"/>
      <c r="WAA305" s="47"/>
      <c r="WAB305" s="47"/>
      <c r="WAC305" s="47"/>
      <c r="WAD305" s="47"/>
      <c r="WAE305" s="47"/>
      <c r="WAF305" s="47"/>
      <c r="WAG305" s="47"/>
      <c r="WAH305" s="47"/>
      <c r="WAI305" s="47"/>
      <c r="WAJ305" s="47"/>
      <c r="WAK305" s="47"/>
      <c r="WAL305" s="47"/>
      <c r="WAM305" s="47"/>
      <c r="WAN305" s="47"/>
      <c r="WAO305" s="47"/>
      <c r="WAP305" s="47"/>
      <c r="WAQ305" s="47"/>
      <c r="WAR305" s="47"/>
      <c r="WAS305" s="47"/>
      <c r="WAT305" s="47"/>
      <c r="WAU305" s="47"/>
      <c r="WAV305" s="47"/>
      <c r="WAW305" s="47"/>
      <c r="WAX305" s="47"/>
      <c r="WAY305" s="47"/>
      <c r="WAZ305" s="47"/>
      <c r="WBA305" s="47"/>
      <c r="WBB305" s="47"/>
      <c r="WBC305" s="47"/>
      <c r="WBD305" s="47"/>
      <c r="WBE305" s="47"/>
      <c r="WBF305" s="47"/>
      <c r="WBG305" s="47"/>
      <c r="WBH305" s="47"/>
      <c r="WBI305" s="47"/>
      <c r="WBJ305" s="47"/>
      <c r="WBK305" s="47"/>
      <c r="WBL305" s="47"/>
      <c r="WBM305" s="47"/>
      <c r="WBN305" s="47"/>
      <c r="WBO305" s="47"/>
      <c r="WBP305" s="47"/>
      <c r="WBQ305" s="47"/>
      <c r="WBR305" s="47"/>
      <c r="WBS305" s="47"/>
      <c r="WBT305" s="47"/>
      <c r="WBU305" s="47"/>
      <c r="WBV305" s="47"/>
      <c r="WBW305" s="47"/>
      <c r="WBX305" s="47"/>
      <c r="WBY305" s="47"/>
      <c r="WBZ305" s="47"/>
      <c r="WCA305" s="47"/>
      <c r="WCB305" s="47"/>
      <c r="WCC305" s="47"/>
      <c r="WCD305" s="47"/>
      <c r="WCE305" s="47"/>
      <c r="WCF305" s="47"/>
      <c r="WCG305" s="47"/>
      <c r="WCH305" s="47"/>
      <c r="WCI305" s="47"/>
      <c r="WCJ305" s="47"/>
      <c r="WCK305" s="47"/>
      <c r="WCL305" s="47"/>
      <c r="WCM305" s="47"/>
      <c r="WCN305" s="47"/>
      <c r="WCO305" s="47"/>
      <c r="WCP305" s="47"/>
      <c r="WCQ305" s="47"/>
      <c r="WCR305" s="47"/>
      <c r="WCS305" s="47"/>
      <c r="WCT305" s="47"/>
      <c r="WCU305" s="47"/>
      <c r="WCV305" s="47"/>
      <c r="WCW305" s="47"/>
      <c r="WCX305" s="47"/>
      <c r="WCY305" s="47"/>
      <c r="WCZ305" s="47"/>
      <c r="WDA305" s="47"/>
      <c r="WDB305" s="47"/>
      <c r="WDC305" s="47"/>
      <c r="WDD305" s="47"/>
      <c r="WDE305" s="47"/>
      <c r="WDF305" s="47"/>
      <c r="WDG305" s="47"/>
      <c r="WDH305" s="47"/>
      <c r="WDI305" s="47"/>
      <c r="WDJ305" s="47"/>
      <c r="WDK305" s="47"/>
      <c r="WDL305" s="47"/>
      <c r="WDM305" s="47"/>
      <c r="WDN305" s="47"/>
      <c r="WDO305" s="47"/>
      <c r="WDP305" s="47"/>
      <c r="WDQ305" s="47"/>
      <c r="WDR305" s="47"/>
      <c r="WDS305" s="47"/>
      <c r="WDT305" s="47"/>
      <c r="WDU305" s="47"/>
      <c r="WDV305" s="47"/>
      <c r="WDW305" s="47"/>
      <c r="WDX305" s="47"/>
      <c r="WDY305" s="47"/>
      <c r="WDZ305" s="47"/>
      <c r="WEA305" s="47"/>
      <c r="WEB305" s="47"/>
      <c r="WEC305" s="47"/>
      <c r="WED305" s="47"/>
      <c r="WEE305" s="47"/>
      <c r="WEF305" s="47"/>
      <c r="WEG305" s="47"/>
      <c r="WEH305" s="47"/>
      <c r="WEI305" s="47"/>
      <c r="WEJ305" s="47"/>
      <c r="WEK305" s="47"/>
      <c r="WEL305" s="47"/>
      <c r="WEM305" s="47"/>
      <c r="WEN305" s="47"/>
      <c r="WEO305" s="47"/>
      <c r="WEP305" s="47"/>
      <c r="WEQ305" s="47"/>
      <c r="WER305" s="47"/>
      <c r="WES305" s="47"/>
      <c r="WET305" s="47"/>
      <c r="WEU305" s="47"/>
      <c r="WEV305" s="47"/>
      <c r="WEW305" s="47"/>
      <c r="WEX305" s="47"/>
      <c r="WEY305" s="47"/>
      <c r="WEZ305" s="47"/>
      <c r="WFA305" s="47"/>
      <c r="WFB305" s="47"/>
      <c r="WFC305" s="47"/>
      <c r="WFD305" s="47"/>
      <c r="WFE305" s="47"/>
      <c r="WFF305" s="47"/>
      <c r="WFG305" s="47"/>
      <c r="WFH305" s="47"/>
      <c r="WFI305" s="47"/>
      <c r="WFJ305" s="47"/>
      <c r="WFK305" s="47"/>
      <c r="WFL305" s="47"/>
      <c r="WFM305" s="47"/>
      <c r="WFN305" s="47"/>
      <c r="WFO305" s="47"/>
      <c r="WFP305" s="47"/>
      <c r="WFQ305" s="47"/>
      <c r="WFR305" s="47"/>
      <c r="WFS305" s="47"/>
      <c r="WFT305" s="47"/>
      <c r="WFU305" s="47"/>
      <c r="WFV305" s="47"/>
      <c r="WFW305" s="47"/>
      <c r="WFX305" s="47"/>
      <c r="WFY305" s="47"/>
      <c r="WFZ305" s="47"/>
      <c r="WGA305" s="47"/>
      <c r="WGB305" s="47"/>
      <c r="WGC305" s="47"/>
      <c r="WGD305" s="47"/>
      <c r="WGE305" s="47"/>
      <c r="WGF305" s="47"/>
      <c r="WGG305" s="47"/>
      <c r="WGH305" s="47"/>
      <c r="WGI305" s="47"/>
      <c r="WGJ305" s="47"/>
      <c r="WGK305" s="47"/>
      <c r="WGL305" s="47"/>
      <c r="WGM305" s="47"/>
      <c r="WGN305" s="47"/>
      <c r="WGO305" s="47"/>
      <c r="WGP305" s="47"/>
      <c r="WGQ305" s="47"/>
      <c r="WGR305" s="47"/>
      <c r="WGS305" s="47"/>
      <c r="WGT305" s="47"/>
      <c r="WGU305" s="47"/>
      <c r="WGV305" s="47"/>
      <c r="WGW305" s="47"/>
      <c r="WGX305" s="47"/>
      <c r="WGY305" s="47"/>
      <c r="WGZ305" s="47"/>
      <c r="WHA305" s="47"/>
      <c r="WHB305" s="47"/>
      <c r="WHC305" s="47"/>
      <c r="WHD305" s="47"/>
      <c r="WHE305" s="47"/>
      <c r="WHF305" s="47"/>
      <c r="WHG305" s="47"/>
      <c r="WHH305" s="47"/>
      <c r="WHI305" s="47"/>
      <c r="WHJ305" s="47"/>
      <c r="WHK305" s="47"/>
      <c r="WHL305" s="47"/>
      <c r="WHM305" s="47"/>
      <c r="WHN305" s="47"/>
      <c r="WHO305" s="47"/>
      <c r="WHP305" s="47"/>
      <c r="WHQ305" s="47"/>
      <c r="WHR305" s="47"/>
      <c r="WHS305" s="47"/>
      <c r="WHT305" s="47"/>
      <c r="WHU305" s="47"/>
      <c r="WHV305" s="47"/>
      <c r="WHW305" s="47"/>
      <c r="WHX305" s="47"/>
      <c r="WHY305" s="47"/>
      <c r="WHZ305" s="47"/>
      <c r="WIA305" s="47"/>
      <c r="WIB305" s="47"/>
      <c r="WIC305" s="47"/>
      <c r="WID305" s="47"/>
      <c r="WIE305" s="47"/>
      <c r="WIF305" s="47"/>
      <c r="WIG305" s="47"/>
      <c r="WIH305" s="47"/>
      <c r="WII305" s="47"/>
      <c r="WIJ305" s="47"/>
      <c r="WIK305" s="47"/>
      <c r="WIL305" s="47"/>
      <c r="WIM305" s="47"/>
      <c r="WIN305" s="47"/>
      <c r="WIO305" s="47"/>
      <c r="WIP305" s="47"/>
      <c r="WIQ305" s="47"/>
      <c r="WIR305" s="47"/>
      <c r="WIS305" s="47"/>
      <c r="WIT305" s="47"/>
      <c r="WIU305" s="47"/>
      <c r="WIV305" s="47"/>
      <c r="WIW305" s="47"/>
      <c r="WIX305" s="47"/>
      <c r="WIY305" s="47"/>
      <c r="WIZ305" s="47"/>
      <c r="WJA305" s="47"/>
      <c r="WJB305" s="47"/>
      <c r="WJC305" s="47"/>
      <c r="WJD305" s="47"/>
      <c r="WJE305" s="47"/>
      <c r="WJF305" s="47"/>
      <c r="WJG305" s="47"/>
      <c r="WJH305" s="47"/>
      <c r="WJI305" s="47"/>
      <c r="WJJ305" s="47"/>
      <c r="WJK305" s="47"/>
      <c r="WJL305" s="47"/>
      <c r="WJM305" s="47"/>
      <c r="WJN305" s="47"/>
      <c r="WJO305" s="47"/>
      <c r="WJP305" s="47"/>
      <c r="WJQ305" s="47"/>
      <c r="WJR305" s="47"/>
      <c r="WJS305" s="47"/>
      <c r="WJT305" s="47"/>
      <c r="WJU305" s="47"/>
      <c r="WJV305" s="47"/>
      <c r="WJW305" s="47"/>
      <c r="WJX305" s="47"/>
      <c r="WJY305" s="47"/>
      <c r="WJZ305" s="47"/>
      <c r="WKA305" s="47"/>
      <c r="WKB305" s="47"/>
      <c r="WKC305" s="47"/>
      <c r="WKD305" s="47"/>
      <c r="WKE305" s="47"/>
      <c r="WKF305" s="47"/>
      <c r="WKG305" s="47"/>
      <c r="WKH305" s="47"/>
      <c r="WKI305" s="47"/>
      <c r="WKJ305" s="47"/>
      <c r="WKK305" s="47"/>
      <c r="WKL305" s="47"/>
      <c r="WKM305" s="47"/>
      <c r="WKN305" s="47"/>
      <c r="WKO305" s="47"/>
      <c r="WKP305" s="47"/>
      <c r="WKQ305" s="47"/>
      <c r="WKR305" s="47"/>
      <c r="WKS305" s="47"/>
      <c r="WKT305" s="47"/>
      <c r="WKU305" s="47"/>
      <c r="WKV305" s="47"/>
      <c r="WKW305" s="47"/>
      <c r="WKX305" s="47"/>
      <c r="WKY305" s="47"/>
      <c r="WKZ305" s="47"/>
      <c r="WLA305" s="47"/>
      <c r="WLB305" s="47"/>
      <c r="WLC305" s="47"/>
      <c r="WLD305" s="47"/>
      <c r="WLE305" s="47"/>
      <c r="WLF305" s="47"/>
      <c r="WLG305" s="47"/>
      <c r="WLH305" s="47"/>
      <c r="WLI305" s="47"/>
      <c r="WLJ305" s="47"/>
      <c r="WLK305" s="47"/>
      <c r="WLL305" s="47"/>
      <c r="WLM305" s="47"/>
      <c r="WLN305" s="47"/>
      <c r="WLO305" s="47"/>
      <c r="WLP305" s="47"/>
      <c r="WLQ305" s="47"/>
      <c r="WLR305" s="47"/>
      <c r="WLS305" s="47"/>
      <c r="WLT305" s="47"/>
      <c r="WLU305" s="47"/>
      <c r="WLV305" s="47"/>
      <c r="WLW305" s="47"/>
      <c r="WLX305" s="47"/>
      <c r="WLY305" s="47"/>
      <c r="WLZ305" s="47"/>
      <c r="WMA305" s="47"/>
      <c r="WMB305" s="47"/>
      <c r="WMC305" s="47"/>
      <c r="WMD305" s="47"/>
      <c r="WME305" s="47"/>
      <c r="WMF305" s="47"/>
      <c r="WMG305" s="47"/>
      <c r="WMH305" s="47"/>
      <c r="WMI305" s="47"/>
      <c r="WMJ305" s="47"/>
      <c r="WMK305" s="47"/>
      <c r="WML305" s="47"/>
      <c r="WMM305" s="47"/>
      <c r="WMN305" s="47"/>
      <c r="WMO305" s="47"/>
      <c r="WMP305" s="47"/>
      <c r="WMQ305" s="47"/>
      <c r="WMR305" s="47"/>
      <c r="WMS305" s="47"/>
      <c r="WMT305" s="47"/>
      <c r="WMU305" s="47"/>
      <c r="WMV305" s="47"/>
      <c r="WMW305" s="47"/>
      <c r="WMX305" s="47"/>
      <c r="WMY305" s="47"/>
      <c r="WMZ305" s="47"/>
      <c r="WNA305" s="47"/>
      <c r="WNB305" s="47"/>
      <c r="WNC305" s="47"/>
      <c r="WND305" s="47"/>
      <c r="WNE305" s="47"/>
      <c r="WNF305" s="47"/>
      <c r="WNG305" s="47"/>
      <c r="WNH305" s="47"/>
      <c r="WNI305" s="47"/>
      <c r="WNJ305" s="47"/>
      <c r="WNK305" s="47"/>
      <c r="WNL305" s="47"/>
      <c r="WNM305" s="47"/>
      <c r="WNN305" s="47"/>
      <c r="WNO305" s="47"/>
      <c r="WNP305" s="47"/>
      <c r="WNQ305" s="47"/>
      <c r="WNR305" s="47"/>
      <c r="WNS305" s="47"/>
      <c r="WNT305" s="47"/>
      <c r="WNU305" s="47"/>
      <c r="WNV305" s="47"/>
      <c r="WNW305" s="47"/>
      <c r="WNX305" s="47"/>
      <c r="WNY305" s="47"/>
      <c r="WNZ305" s="47"/>
      <c r="WOA305" s="47"/>
      <c r="WOB305" s="47"/>
      <c r="WOC305" s="47"/>
      <c r="WOD305" s="47"/>
      <c r="WOE305" s="47"/>
      <c r="WOF305" s="47"/>
      <c r="WOG305" s="47"/>
      <c r="WOH305" s="47"/>
      <c r="WOI305" s="47"/>
      <c r="WOJ305" s="47"/>
      <c r="WOK305" s="47"/>
      <c r="WOL305" s="47"/>
      <c r="WOM305" s="47"/>
      <c r="WON305" s="47"/>
      <c r="WOO305" s="47"/>
      <c r="WOP305" s="47"/>
      <c r="WOQ305" s="47"/>
      <c r="WOR305" s="47"/>
      <c r="WOS305" s="47"/>
      <c r="WOT305" s="47"/>
      <c r="WOU305" s="47"/>
      <c r="WOV305" s="47"/>
      <c r="WOW305" s="47"/>
      <c r="WOX305" s="47"/>
      <c r="WOY305" s="47"/>
      <c r="WOZ305" s="47"/>
      <c r="WPA305" s="47"/>
      <c r="WPB305" s="47"/>
      <c r="WPC305" s="47"/>
      <c r="WPD305" s="47"/>
      <c r="WPE305" s="47"/>
      <c r="WPF305" s="47"/>
      <c r="WPG305" s="47"/>
      <c r="WPH305" s="47"/>
      <c r="WPI305" s="47"/>
      <c r="WPJ305" s="47"/>
      <c r="WPK305" s="47"/>
      <c r="WPL305" s="47"/>
      <c r="WPM305" s="47"/>
      <c r="WPN305" s="47"/>
      <c r="WPO305" s="47"/>
      <c r="WPP305" s="47"/>
      <c r="WPQ305" s="47"/>
      <c r="WPR305" s="47"/>
      <c r="WPS305" s="47"/>
      <c r="WPT305" s="47"/>
      <c r="WPU305" s="47"/>
      <c r="WPV305" s="47"/>
      <c r="WPW305" s="47"/>
      <c r="WPX305" s="47"/>
      <c r="WPY305" s="47"/>
      <c r="WPZ305" s="47"/>
      <c r="WQA305" s="47"/>
      <c r="WQB305" s="47"/>
      <c r="WQC305" s="47"/>
      <c r="WQD305" s="47"/>
      <c r="WQE305" s="47"/>
      <c r="WQF305" s="47"/>
      <c r="WQG305" s="47"/>
      <c r="WQH305" s="47"/>
      <c r="WQI305" s="47"/>
      <c r="WQJ305" s="47"/>
      <c r="WQK305" s="47"/>
      <c r="WQL305" s="47"/>
      <c r="WQM305" s="47"/>
      <c r="WQN305" s="47"/>
      <c r="WQO305" s="47"/>
      <c r="WQP305" s="47"/>
      <c r="WQQ305" s="47"/>
      <c r="WQR305" s="47"/>
      <c r="WQS305" s="47"/>
      <c r="WQT305" s="47"/>
      <c r="WQU305" s="47"/>
      <c r="WQV305" s="47"/>
      <c r="WQW305" s="47"/>
      <c r="WQX305" s="47"/>
      <c r="WQY305" s="47"/>
      <c r="WQZ305" s="47"/>
      <c r="WRA305" s="47"/>
      <c r="WRB305" s="47"/>
      <c r="WRC305" s="47"/>
      <c r="WRD305" s="47"/>
      <c r="WRE305" s="47"/>
      <c r="WRF305" s="47"/>
      <c r="WRG305" s="47"/>
      <c r="WRH305" s="47"/>
      <c r="WRI305" s="47"/>
      <c r="WRJ305" s="47"/>
      <c r="WRK305" s="47"/>
      <c r="WRL305" s="47"/>
      <c r="WRM305" s="47"/>
      <c r="WRN305" s="47"/>
      <c r="WRO305" s="47"/>
      <c r="WRP305" s="47"/>
      <c r="WRQ305" s="47"/>
      <c r="WRR305" s="47"/>
      <c r="WRS305" s="47"/>
      <c r="WRT305" s="47"/>
      <c r="WRU305" s="47"/>
      <c r="WRV305" s="47"/>
      <c r="WRW305" s="47"/>
      <c r="WRX305" s="47"/>
      <c r="WRY305" s="47"/>
      <c r="WRZ305" s="47"/>
      <c r="WSA305" s="47"/>
      <c r="WSB305" s="47"/>
      <c r="WSC305" s="47"/>
      <c r="WSD305" s="47"/>
      <c r="WSE305" s="47"/>
      <c r="WSF305" s="47"/>
      <c r="WSG305" s="47"/>
      <c r="WSH305" s="47"/>
      <c r="WSI305" s="47"/>
      <c r="WSJ305" s="47"/>
      <c r="WSK305" s="47"/>
      <c r="WSL305" s="47"/>
      <c r="WSM305" s="47"/>
      <c r="WSN305" s="47"/>
      <c r="WSO305" s="47"/>
      <c r="WSP305" s="47"/>
      <c r="WSQ305" s="47"/>
      <c r="WSR305" s="47"/>
      <c r="WSS305" s="47"/>
      <c r="WST305" s="47"/>
      <c r="WSU305" s="47"/>
      <c r="WSV305" s="47"/>
      <c r="WSW305" s="47"/>
      <c r="WSX305" s="47"/>
      <c r="WSY305" s="47"/>
      <c r="WSZ305" s="47"/>
      <c r="WTA305" s="47"/>
      <c r="WTB305" s="47"/>
      <c r="WTC305" s="47"/>
      <c r="WTD305" s="47"/>
      <c r="WTE305" s="47"/>
      <c r="WTF305" s="47"/>
      <c r="WTG305" s="47"/>
      <c r="WTH305" s="47"/>
      <c r="WTI305" s="47"/>
      <c r="WTJ305" s="47"/>
      <c r="WTK305" s="47"/>
      <c r="WTL305" s="47"/>
      <c r="WTM305" s="47"/>
      <c r="WTN305" s="47"/>
      <c r="WTO305" s="47"/>
      <c r="WTP305" s="47"/>
      <c r="WTQ305" s="47"/>
      <c r="WTR305" s="47"/>
      <c r="WTS305" s="47"/>
      <c r="WTT305" s="47"/>
      <c r="WTU305" s="47"/>
      <c r="WTV305" s="47"/>
      <c r="WTW305" s="47"/>
      <c r="WTX305" s="47"/>
      <c r="WTY305" s="47"/>
      <c r="WTZ305" s="47"/>
      <c r="WUA305" s="47"/>
      <c r="WUB305" s="47"/>
      <c r="WUC305" s="47"/>
      <c r="WUD305" s="47"/>
      <c r="WUE305" s="47"/>
      <c r="WUF305" s="47"/>
      <c r="WUG305" s="47"/>
      <c r="WUH305" s="47"/>
      <c r="WUI305" s="47"/>
      <c r="WUJ305" s="47"/>
      <c r="WUK305" s="47"/>
      <c r="WUL305" s="47"/>
      <c r="WUM305" s="47"/>
      <c r="WUN305" s="47"/>
      <c r="WUO305" s="47"/>
      <c r="WUP305" s="47"/>
      <c r="WUQ305" s="47"/>
      <c r="WUR305" s="47"/>
      <c r="WUS305" s="47"/>
      <c r="WUT305" s="47"/>
      <c r="WUU305" s="47"/>
      <c r="WUV305" s="47"/>
      <c r="WUW305" s="47"/>
      <c r="WUX305" s="47"/>
      <c r="WUY305" s="47"/>
      <c r="WUZ305" s="47"/>
      <c r="WVA305" s="47"/>
      <c r="WVB305" s="47"/>
      <c r="WVC305" s="47"/>
      <c r="WVD305" s="47"/>
      <c r="WVE305" s="47"/>
      <c r="WVF305" s="47"/>
      <c r="WVG305" s="47"/>
      <c r="WVH305" s="47"/>
      <c r="WVI305" s="47"/>
      <c r="WVJ305" s="47"/>
      <c r="WVK305" s="47"/>
      <c r="WVL305" s="47"/>
      <c r="WVM305" s="47"/>
      <c r="WVN305" s="47"/>
      <c r="WVO305" s="47"/>
      <c r="WVP305" s="47"/>
      <c r="WVQ305" s="47"/>
      <c r="WVR305" s="47"/>
      <c r="WVS305" s="47"/>
      <c r="WVT305" s="47"/>
      <c r="WVU305" s="47"/>
      <c r="WVV305" s="47"/>
      <c r="WVW305" s="47"/>
      <c r="WVX305" s="47"/>
      <c r="WVY305" s="47"/>
      <c r="WVZ305" s="47"/>
      <c r="WWA305" s="47"/>
      <c r="WWB305" s="47"/>
      <c r="WWC305" s="47"/>
      <c r="WWD305" s="47"/>
      <c r="WWE305" s="47"/>
      <c r="WWF305" s="47"/>
      <c r="WWG305" s="47"/>
      <c r="WWH305" s="47"/>
      <c r="WWI305" s="47"/>
      <c r="WWJ305" s="47"/>
      <c r="WWK305" s="47"/>
      <c r="WWL305" s="47"/>
      <c r="WWM305" s="47"/>
      <c r="WWN305" s="47"/>
      <c r="WWO305" s="47"/>
      <c r="WWP305" s="47"/>
      <c r="WWQ305" s="47"/>
      <c r="WWR305" s="47"/>
      <c r="WWS305" s="47"/>
      <c r="WWT305" s="47"/>
      <c r="WWU305" s="47"/>
      <c r="WWV305" s="47"/>
      <c r="WWW305" s="47"/>
      <c r="WWX305" s="47"/>
      <c r="WWY305" s="47"/>
      <c r="WWZ305" s="47"/>
      <c r="WXA305" s="47"/>
      <c r="WXB305" s="47"/>
      <c r="WXC305" s="47"/>
      <c r="WXD305" s="47"/>
      <c r="WXE305" s="47"/>
      <c r="WXF305" s="47"/>
      <c r="WXG305" s="47"/>
      <c r="WXH305" s="47"/>
      <c r="WXI305" s="47"/>
      <c r="WXJ305" s="47"/>
      <c r="WXK305" s="47"/>
      <c r="WXL305" s="47"/>
      <c r="WXM305" s="47"/>
      <c r="WXN305" s="47"/>
      <c r="WXO305" s="47"/>
      <c r="WXP305" s="47"/>
      <c r="WXQ305" s="47"/>
      <c r="WXR305" s="47"/>
      <c r="WXS305" s="47"/>
      <c r="WXT305" s="47"/>
      <c r="WXU305" s="47"/>
      <c r="WXV305" s="47"/>
      <c r="WXW305" s="47"/>
      <c r="WXX305" s="47"/>
      <c r="WXY305" s="47"/>
      <c r="WXZ305" s="47"/>
      <c r="WYA305" s="47"/>
      <c r="WYB305" s="47"/>
      <c r="WYC305" s="47"/>
      <c r="WYD305" s="47"/>
      <c r="WYE305" s="47"/>
      <c r="WYF305" s="47"/>
      <c r="WYG305" s="47"/>
      <c r="WYH305" s="47"/>
      <c r="WYI305" s="47"/>
      <c r="WYJ305" s="47"/>
      <c r="WYK305" s="47"/>
      <c r="WYL305" s="47"/>
      <c r="WYM305" s="47"/>
      <c r="WYN305" s="47"/>
      <c r="WYO305" s="47"/>
      <c r="WYP305" s="47"/>
      <c r="WYQ305" s="47"/>
      <c r="WYR305" s="47"/>
      <c r="WYS305" s="47"/>
      <c r="WYT305" s="47"/>
      <c r="WYU305" s="47"/>
      <c r="WYV305" s="47"/>
      <c r="WYW305" s="47"/>
      <c r="WYX305" s="47"/>
      <c r="WYY305" s="47"/>
      <c r="WYZ305" s="47"/>
      <c r="WZA305" s="47"/>
      <c r="WZB305" s="47"/>
      <c r="WZC305" s="47"/>
      <c r="WZD305" s="47"/>
      <c r="WZE305" s="47"/>
      <c r="WZF305" s="47"/>
      <c r="WZG305" s="47"/>
      <c r="WZH305" s="47"/>
      <c r="WZI305" s="47"/>
      <c r="WZJ305" s="47"/>
      <c r="WZK305" s="47"/>
      <c r="WZL305" s="47"/>
      <c r="WZM305" s="47"/>
      <c r="WZN305" s="47"/>
      <c r="WZO305" s="47"/>
      <c r="WZP305" s="47"/>
      <c r="WZQ305" s="47"/>
      <c r="WZR305" s="47"/>
      <c r="WZS305" s="47"/>
      <c r="WZT305" s="47"/>
      <c r="WZU305" s="47"/>
      <c r="WZV305" s="47"/>
      <c r="WZW305" s="47"/>
      <c r="WZX305" s="47"/>
      <c r="WZY305" s="47"/>
      <c r="WZZ305" s="47"/>
      <c r="XAA305" s="47"/>
      <c r="XAB305" s="47"/>
      <c r="XAC305" s="47"/>
      <c r="XAD305" s="47"/>
      <c r="XAE305" s="47"/>
      <c r="XAF305" s="47"/>
      <c r="XAG305" s="47"/>
      <c r="XAH305" s="47"/>
      <c r="XAI305" s="47"/>
      <c r="XAJ305" s="47"/>
      <c r="XAK305" s="47"/>
      <c r="XAL305" s="47"/>
      <c r="XAM305" s="47"/>
      <c r="XAN305" s="47"/>
      <c r="XAO305" s="47"/>
      <c r="XAP305" s="47"/>
      <c r="XAQ305" s="47"/>
      <c r="XAR305" s="47"/>
      <c r="XAS305" s="47"/>
      <c r="XAT305" s="47"/>
      <c r="XAU305" s="47"/>
      <c r="XAV305" s="47"/>
      <c r="XAW305" s="47"/>
      <c r="XAX305" s="47"/>
      <c r="XAY305" s="47"/>
      <c r="XAZ305" s="47"/>
      <c r="XBA305" s="47"/>
      <c r="XBB305" s="47"/>
      <c r="XBC305" s="47"/>
      <c r="XBD305" s="47"/>
      <c r="XBE305" s="47"/>
      <c r="XBF305" s="47"/>
      <c r="XBG305" s="47"/>
      <c r="XBH305" s="47"/>
      <c r="XBI305" s="47"/>
      <c r="XBJ305" s="47"/>
      <c r="XBK305" s="47"/>
      <c r="XBL305" s="47"/>
      <c r="XBM305" s="47"/>
      <c r="XBN305" s="47"/>
      <c r="XBO305" s="47"/>
      <c r="XBP305" s="47"/>
      <c r="XBQ305" s="47"/>
      <c r="XBR305" s="47"/>
      <c r="XBS305" s="47"/>
      <c r="XBT305" s="47"/>
      <c r="XBU305" s="47"/>
      <c r="XBV305" s="47"/>
      <c r="XBW305" s="47"/>
      <c r="XBX305" s="47"/>
      <c r="XBY305" s="47"/>
      <c r="XBZ305" s="47"/>
      <c r="XCA305" s="47"/>
      <c r="XCB305" s="47"/>
      <c r="XCC305" s="47"/>
      <c r="XCD305" s="47"/>
      <c r="XCE305" s="47"/>
      <c r="XCF305" s="47"/>
      <c r="XCG305" s="47"/>
      <c r="XCH305" s="47"/>
      <c r="XCI305" s="47"/>
      <c r="XCJ305" s="47"/>
      <c r="XCK305" s="47"/>
      <c r="XCL305" s="47"/>
      <c r="XCM305" s="47"/>
      <c r="XCN305" s="47"/>
      <c r="XCO305" s="47"/>
      <c r="XCP305" s="47"/>
      <c r="XCQ305" s="47"/>
      <c r="XCR305" s="47"/>
      <c r="XCS305" s="47"/>
      <c r="XCT305" s="47"/>
      <c r="XCU305" s="47"/>
      <c r="XCV305" s="47"/>
      <c r="XCW305" s="47"/>
      <c r="XCX305" s="47"/>
      <c r="XCY305" s="47"/>
      <c r="XCZ305" s="47"/>
      <c r="XDA305" s="47"/>
      <c r="XDB305" s="47"/>
      <c r="XDC305" s="47"/>
      <c r="XDD305" s="47"/>
      <c r="XDE305" s="47"/>
      <c r="XDF305" s="47"/>
      <c r="XDG305" s="47"/>
      <c r="XDH305" s="47"/>
      <c r="XDI305" s="47"/>
      <c r="XDJ305" s="47"/>
      <c r="XDK305" s="47"/>
      <c r="XDL305" s="47"/>
      <c r="XDM305" s="47"/>
      <c r="XDN305" s="47"/>
      <c r="XDO305" s="47"/>
      <c r="XDP305" s="47"/>
      <c r="XDQ305" s="47"/>
      <c r="XDR305" s="47"/>
      <c r="XDS305" s="47"/>
      <c r="XDT305" s="47"/>
      <c r="XDU305" s="47"/>
      <c r="XDV305" s="47"/>
      <c r="XDW305" s="47"/>
      <c r="XDX305" s="47"/>
      <c r="XDY305" s="47"/>
      <c r="XDZ305" s="47"/>
      <c r="XEA305" s="47"/>
      <c r="XEB305" s="47"/>
      <c r="XEC305" s="47"/>
      <c r="XED305" s="47"/>
      <c r="XEE305" s="47"/>
      <c r="XEF305" s="47"/>
      <c r="XEG305" s="47"/>
      <c r="XEH305" s="47"/>
      <c r="XEI305" s="47"/>
      <c r="XEJ305" s="47"/>
      <c r="XEK305" s="47"/>
      <c r="XEL305" s="47"/>
      <c r="XEM305" s="47"/>
      <c r="XEN305" s="47"/>
      <c r="XEO305" s="47"/>
      <c r="XEP305" s="47"/>
      <c r="XEQ305" s="47"/>
      <c r="XER305" s="47"/>
      <c r="XES305" s="47"/>
      <c r="XET305" s="47"/>
      <c r="XEU305" s="47"/>
      <c r="XEV305" s="47"/>
      <c r="XEW305" s="47"/>
      <c r="XEX305" s="47"/>
      <c r="XEY305" s="47"/>
      <c r="XEZ305" s="47"/>
      <c r="XFA305" s="47"/>
      <c r="XFB305" s="47"/>
      <c r="XFC305" s="47"/>
    </row>
    <row r="306" spans="1:16383">
      <c r="A306" s="23">
        <v>458</v>
      </c>
      <c r="B306" s="24" t="s">
        <v>2355</v>
      </c>
      <c r="C306" s="21" t="s">
        <v>4029</v>
      </c>
      <c r="D306" s="24" t="s">
        <v>2586</v>
      </c>
      <c r="E306" s="21" t="s">
        <v>2356</v>
      </c>
      <c r="F306" s="24" t="s">
        <v>2550</v>
      </c>
      <c r="G306" s="24" t="s">
        <v>2657</v>
      </c>
      <c r="H306" s="24" t="s">
        <v>2735</v>
      </c>
      <c r="I306" s="21">
        <v>2019</v>
      </c>
      <c r="J306" s="21" t="s">
        <v>2559</v>
      </c>
      <c r="K306" s="21" t="s">
        <v>2559</v>
      </c>
      <c r="M306" s="21">
        <v>1</v>
      </c>
      <c r="N306" s="21" t="s">
        <v>2552</v>
      </c>
      <c r="O306" s="24" t="s">
        <v>2738</v>
      </c>
      <c r="P306" s="24" t="s">
        <v>2569</v>
      </c>
      <c r="Q306" s="21" t="s">
        <v>2552</v>
      </c>
      <c r="R306" s="21" t="s">
        <v>2559</v>
      </c>
      <c r="S306" s="21" t="s">
        <v>2552</v>
      </c>
      <c r="T306" s="21" t="s">
        <v>2552</v>
      </c>
      <c r="U306" s="21" t="s">
        <v>2559</v>
      </c>
      <c r="V306" s="21" t="s">
        <v>2565</v>
      </c>
      <c r="W306" s="24" t="s">
        <v>2791</v>
      </c>
      <c r="X306" s="21" t="s">
        <v>2738</v>
      </c>
      <c r="Y306" s="24" t="s">
        <v>3724</v>
      </c>
      <c r="Z306" s="21" t="s">
        <v>2736</v>
      </c>
      <c r="AA306" s="21" t="s">
        <v>2793</v>
      </c>
      <c r="AB306" s="21" t="s">
        <v>2710</v>
      </c>
      <c r="AC306" s="21" t="s">
        <v>2566</v>
      </c>
      <c r="AD306" s="21" t="s">
        <v>2737</v>
      </c>
      <c r="AE306" s="24" t="s">
        <v>3700</v>
      </c>
      <c r="AF306" s="24" t="s">
        <v>2743</v>
      </c>
      <c r="AG306" s="21" t="s">
        <v>2738</v>
      </c>
      <c r="AH306" s="21" t="s">
        <v>2738</v>
      </c>
      <c r="AI306" s="21" t="s">
        <v>2738</v>
      </c>
      <c r="AJ306" s="24" t="s">
        <v>2892</v>
      </c>
      <c r="AK306" s="21" t="s">
        <v>2738</v>
      </c>
      <c r="AL306" s="21" t="s">
        <v>2738</v>
      </c>
      <c r="AM306" s="21" t="s">
        <v>2738</v>
      </c>
      <c r="AN306" s="21" t="s">
        <v>2738</v>
      </c>
      <c r="AO306" s="21" t="s">
        <v>2738</v>
      </c>
      <c r="AP306" s="21" t="s">
        <v>2738</v>
      </c>
      <c r="AQ306" s="21" t="s">
        <v>2738</v>
      </c>
      <c r="AR306" s="49" t="s">
        <v>2559</v>
      </c>
      <c r="AS306" s="21" t="s">
        <v>2738</v>
      </c>
      <c r="AT306" s="21" t="s">
        <v>2738</v>
      </c>
      <c r="AU306" s="21" t="s">
        <v>2738</v>
      </c>
      <c r="AV306" s="21" t="s">
        <v>2738</v>
      </c>
      <c r="AW306" s="24" t="s">
        <v>2962</v>
      </c>
      <c r="AX306" s="21" t="s">
        <v>2738</v>
      </c>
      <c r="AY306" s="24" t="s">
        <v>3723</v>
      </c>
      <c r="AZ306" s="49" t="s">
        <v>3725</v>
      </c>
      <c r="BA306" s="49" t="s">
        <v>2740</v>
      </c>
      <c r="BB306" s="21" t="s">
        <v>2551</v>
      </c>
      <c r="BF306" s="47"/>
      <c r="BG306" s="47"/>
      <c r="BH306" s="47"/>
      <c r="BI306" s="47"/>
      <c r="BJ306" s="47"/>
      <c r="BK306" s="47"/>
      <c r="BL306" s="47"/>
      <c r="BM306" s="47"/>
      <c r="BN306" s="47"/>
      <c r="BO306" s="47"/>
      <c r="BP306" s="47"/>
      <c r="BQ306" s="47"/>
      <c r="BR306" s="47"/>
      <c r="BS306" s="47"/>
      <c r="BT306" s="47"/>
      <c r="BU306" s="47"/>
      <c r="BV306" s="47"/>
      <c r="BW306" s="47"/>
      <c r="BX306" s="47"/>
      <c r="BY306" s="47"/>
      <c r="BZ306" s="47"/>
      <c r="CA306" s="47"/>
      <c r="CB306" s="47"/>
      <c r="CC306" s="47"/>
      <c r="CD306" s="47"/>
      <c r="CE306" s="47"/>
      <c r="CF306" s="47"/>
      <c r="CG306" s="47"/>
      <c r="CH306" s="47"/>
      <c r="CI306" s="47"/>
      <c r="CJ306" s="47"/>
      <c r="CK306" s="47"/>
      <c r="CL306" s="47"/>
      <c r="CM306" s="47"/>
      <c r="CN306" s="47"/>
      <c r="CO306" s="47"/>
      <c r="CP306" s="47"/>
      <c r="CQ306" s="47"/>
      <c r="CR306" s="47"/>
      <c r="CS306" s="47"/>
      <c r="CT306" s="47"/>
      <c r="CU306" s="47"/>
      <c r="CV306" s="47"/>
      <c r="CW306" s="47"/>
      <c r="CX306" s="47"/>
      <c r="CY306" s="47"/>
      <c r="CZ306" s="47"/>
      <c r="DA306" s="47"/>
      <c r="DB306" s="47"/>
      <c r="DC306" s="47"/>
      <c r="DD306" s="47"/>
      <c r="DE306" s="47"/>
      <c r="DF306" s="47"/>
      <c r="DG306" s="47"/>
      <c r="DH306" s="47"/>
      <c r="DI306" s="47"/>
      <c r="DJ306" s="47"/>
      <c r="DK306" s="47"/>
      <c r="DL306" s="47"/>
      <c r="DM306" s="47"/>
      <c r="DN306" s="47"/>
      <c r="DO306" s="47"/>
      <c r="DP306" s="47"/>
      <c r="DQ306" s="47"/>
      <c r="DR306" s="47"/>
      <c r="DS306" s="47"/>
      <c r="DT306" s="47"/>
      <c r="DU306" s="47"/>
      <c r="DV306" s="47"/>
      <c r="DW306" s="47"/>
      <c r="DX306" s="47"/>
      <c r="DY306" s="47"/>
      <c r="DZ306" s="47"/>
      <c r="EA306" s="47"/>
      <c r="EB306" s="47"/>
      <c r="EC306" s="47"/>
      <c r="ED306" s="47"/>
      <c r="EE306" s="47"/>
      <c r="EF306" s="47"/>
      <c r="EG306" s="47"/>
      <c r="EH306" s="47"/>
      <c r="EI306" s="47"/>
      <c r="EJ306" s="47"/>
      <c r="EK306" s="47"/>
      <c r="EL306" s="47"/>
      <c r="EM306" s="47"/>
      <c r="EN306" s="47"/>
      <c r="EO306" s="47"/>
      <c r="EP306" s="47"/>
      <c r="EQ306" s="47"/>
      <c r="ER306" s="47"/>
      <c r="ES306" s="47"/>
      <c r="ET306" s="47"/>
      <c r="EU306" s="47"/>
      <c r="EV306" s="47"/>
      <c r="EW306" s="47"/>
      <c r="EX306" s="47"/>
      <c r="EY306" s="47"/>
      <c r="EZ306" s="47"/>
      <c r="FA306" s="47"/>
      <c r="FB306" s="47"/>
      <c r="FC306" s="47"/>
      <c r="FD306" s="47"/>
      <c r="FE306" s="47"/>
      <c r="FF306" s="47"/>
      <c r="FG306" s="47"/>
      <c r="FH306" s="47"/>
      <c r="FI306" s="47"/>
      <c r="FJ306" s="47"/>
      <c r="FK306" s="47"/>
      <c r="FL306" s="47"/>
      <c r="FM306" s="47"/>
      <c r="FN306" s="47"/>
      <c r="FO306" s="47"/>
      <c r="FP306" s="47"/>
      <c r="FQ306" s="47"/>
      <c r="FR306" s="47"/>
      <c r="FS306" s="47"/>
      <c r="FT306" s="47"/>
      <c r="FU306" s="47"/>
      <c r="FV306" s="47"/>
      <c r="FW306" s="47"/>
      <c r="FX306" s="47"/>
      <c r="FY306" s="47"/>
      <c r="FZ306" s="47"/>
      <c r="GA306" s="47"/>
      <c r="GB306" s="47"/>
      <c r="GC306" s="47"/>
      <c r="GD306" s="47"/>
      <c r="GE306" s="47"/>
      <c r="GF306" s="47"/>
      <c r="GG306" s="47"/>
      <c r="GH306" s="47"/>
      <c r="GI306" s="47"/>
      <c r="GJ306" s="47"/>
      <c r="GK306" s="47"/>
      <c r="GL306" s="47"/>
      <c r="GM306" s="47"/>
      <c r="GN306" s="47"/>
      <c r="GO306" s="47"/>
      <c r="GP306" s="47"/>
      <c r="GQ306" s="47"/>
      <c r="GR306" s="47"/>
      <c r="GS306" s="47"/>
      <c r="GT306" s="47"/>
      <c r="GU306" s="47"/>
      <c r="GV306" s="47"/>
      <c r="GW306" s="47"/>
      <c r="GX306" s="47"/>
      <c r="GY306" s="47"/>
      <c r="GZ306" s="47"/>
      <c r="HA306" s="47"/>
      <c r="HB306" s="47"/>
      <c r="HC306" s="47"/>
      <c r="HD306" s="47"/>
      <c r="HE306" s="47"/>
      <c r="HF306" s="47"/>
      <c r="HG306" s="47"/>
      <c r="HH306" s="47"/>
      <c r="HI306" s="47"/>
      <c r="HJ306" s="47"/>
      <c r="HK306" s="47"/>
      <c r="HL306" s="47"/>
      <c r="HM306" s="47"/>
      <c r="HN306" s="47"/>
      <c r="HO306" s="47"/>
      <c r="HP306" s="47"/>
      <c r="HQ306" s="47"/>
      <c r="HR306" s="47"/>
      <c r="HS306" s="47"/>
      <c r="HT306" s="47"/>
      <c r="HU306" s="47"/>
      <c r="HV306" s="47"/>
      <c r="HW306" s="47"/>
      <c r="HX306" s="47"/>
      <c r="HY306" s="47"/>
      <c r="HZ306" s="47"/>
      <c r="IA306" s="47"/>
      <c r="IB306" s="47"/>
      <c r="IC306" s="47"/>
      <c r="ID306" s="47"/>
      <c r="IE306" s="47"/>
      <c r="IF306" s="47"/>
      <c r="IG306" s="47"/>
      <c r="IH306" s="47"/>
      <c r="II306" s="47"/>
      <c r="IJ306" s="47"/>
      <c r="IK306" s="47"/>
      <c r="IL306" s="47"/>
      <c r="IM306" s="47"/>
      <c r="IN306" s="47"/>
      <c r="IO306" s="47"/>
      <c r="IP306" s="47"/>
      <c r="IQ306" s="47"/>
      <c r="IR306" s="47"/>
      <c r="IS306" s="47"/>
      <c r="IT306" s="47"/>
      <c r="IU306" s="47"/>
      <c r="IV306" s="47"/>
      <c r="IW306" s="47"/>
      <c r="IX306" s="47"/>
      <c r="IY306" s="47"/>
      <c r="IZ306" s="47"/>
      <c r="JA306" s="47"/>
      <c r="JB306" s="47"/>
      <c r="JC306" s="47"/>
      <c r="JD306" s="47"/>
      <c r="JE306" s="47"/>
      <c r="JF306" s="47"/>
      <c r="JG306" s="47"/>
      <c r="JH306" s="47"/>
      <c r="JI306" s="47"/>
      <c r="JJ306" s="47"/>
      <c r="JK306" s="47"/>
      <c r="JL306" s="47"/>
      <c r="JM306" s="47"/>
      <c r="JN306" s="47"/>
      <c r="JO306" s="47"/>
      <c r="JP306" s="47"/>
      <c r="JQ306" s="47"/>
      <c r="JR306" s="47"/>
      <c r="JS306" s="47"/>
      <c r="JT306" s="47"/>
      <c r="JU306" s="47"/>
      <c r="JV306" s="47"/>
      <c r="JW306" s="47"/>
      <c r="JX306" s="47"/>
      <c r="JY306" s="47"/>
      <c r="JZ306" s="47"/>
      <c r="KA306" s="47"/>
      <c r="KB306" s="47"/>
      <c r="KC306" s="47"/>
      <c r="KD306" s="47"/>
      <c r="KE306" s="47"/>
      <c r="KF306" s="47"/>
      <c r="KG306" s="47"/>
      <c r="KH306" s="47"/>
      <c r="KI306" s="47"/>
      <c r="KJ306" s="47"/>
      <c r="KK306" s="47"/>
      <c r="KL306" s="47"/>
      <c r="KM306" s="47"/>
      <c r="KN306" s="47"/>
      <c r="KO306" s="47"/>
      <c r="KP306" s="47"/>
      <c r="KQ306" s="47"/>
      <c r="KR306" s="47"/>
      <c r="KS306" s="47"/>
      <c r="KT306" s="47"/>
      <c r="KU306" s="47"/>
      <c r="KV306" s="47"/>
      <c r="KW306" s="47"/>
      <c r="KX306" s="47"/>
      <c r="KY306" s="47"/>
      <c r="KZ306" s="47"/>
      <c r="LA306" s="47"/>
      <c r="LB306" s="47"/>
      <c r="LC306" s="47"/>
      <c r="LD306" s="47"/>
      <c r="LE306" s="47"/>
      <c r="LF306" s="47"/>
      <c r="LG306" s="47"/>
      <c r="LH306" s="47"/>
      <c r="LI306" s="47"/>
      <c r="LJ306" s="47"/>
      <c r="LK306" s="47"/>
      <c r="LL306" s="47"/>
      <c r="LM306" s="47"/>
      <c r="LN306" s="47"/>
      <c r="LO306" s="47"/>
      <c r="LP306" s="47"/>
      <c r="LQ306" s="47"/>
      <c r="LR306" s="47"/>
      <c r="LS306" s="47"/>
      <c r="LT306" s="47"/>
      <c r="LU306" s="47"/>
      <c r="LV306" s="47"/>
      <c r="LW306" s="47"/>
      <c r="LX306" s="47"/>
      <c r="LY306" s="47"/>
      <c r="LZ306" s="47"/>
      <c r="MA306" s="47"/>
      <c r="MB306" s="47"/>
      <c r="MC306" s="47"/>
      <c r="MD306" s="47"/>
      <c r="ME306" s="47"/>
      <c r="MF306" s="47"/>
      <c r="MG306" s="47"/>
      <c r="MH306" s="47"/>
      <c r="MI306" s="47"/>
      <c r="MJ306" s="47"/>
      <c r="MK306" s="47"/>
      <c r="ML306" s="47"/>
      <c r="MM306" s="47"/>
      <c r="MN306" s="47"/>
      <c r="MO306" s="47"/>
      <c r="MP306" s="47"/>
      <c r="MQ306" s="47"/>
      <c r="MR306" s="47"/>
      <c r="MS306" s="47"/>
      <c r="MT306" s="47"/>
      <c r="MU306" s="47"/>
      <c r="MV306" s="47"/>
      <c r="MW306" s="47"/>
      <c r="MX306" s="47"/>
      <c r="MY306" s="47"/>
      <c r="MZ306" s="47"/>
      <c r="NA306" s="47"/>
      <c r="NB306" s="47"/>
      <c r="NC306" s="47"/>
      <c r="ND306" s="47"/>
      <c r="NE306" s="47"/>
      <c r="NF306" s="47"/>
      <c r="NG306" s="47"/>
      <c r="NH306" s="47"/>
      <c r="NI306" s="47"/>
      <c r="NJ306" s="47"/>
      <c r="NK306" s="47"/>
      <c r="NL306" s="47"/>
      <c r="NM306" s="47"/>
      <c r="NN306" s="47"/>
      <c r="NO306" s="47"/>
      <c r="NP306" s="47"/>
      <c r="NQ306" s="47"/>
      <c r="NR306" s="47"/>
      <c r="NS306" s="47"/>
      <c r="NT306" s="47"/>
      <c r="NU306" s="47"/>
      <c r="NV306" s="47"/>
      <c r="NW306" s="47"/>
      <c r="NX306" s="47"/>
      <c r="NY306" s="47"/>
      <c r="NZ306" s="47"/>
      <c r="OA306" s="47"/>
      <c r="OB306" s="47"/>
      <c r="OC306" s="47"/>
      <c r="OD306" s="47"/>
      <c r="OE306" s="47"/>
      <c r="OF306" s="47"/>
      <c r="OG306" s="47"/>
      <c r="OH306" s="47"/>
      <c r="OI306" s="47"/>
      <c r="OJ306" s="47"/>
      <c r="OK306" s="47"/>
      <c r="OL306" s="47"/>
      <c r="OM306" s="47"/>
      <c r="ON306" s="47"/>
      <c r="OO306" s="47"/>
      <c r="OP306" s="47"/>
      <c r="OQ306" s="47"/>
      <c r="OR306" s="47"/>
      <c r="OS306" s="47"/>
      <c r="OT306" s="47"/>
      <c r="OU306" s="47"/>
      <c r="OV306" s="47"/>
      <c r="OW306" s="47"/>
      <c r="OX306" s="47"/>
      <c r="OY306" s="47"/>
      <c r="OZ306" s="47"/>
      <c r="PA306" s="47"/>
      <c r="PB306" s="47"/>
      <c r="PC306" s="47"/>
      <c r="PD306" s="47"/>
      <c r="PE306" s="47"/>
      <c r="PF306" s="47"/>
      <c r="PG306" s="47"/>
      <c r="PH306" s="47"/>
      <c r="PI306" s="47"/>
      <c r="PJ306" s="47"/>
      <c r="PK306" s="47"/>
      <c r="PL306" s="47"/>
      <c r="PM306" s="47"/>
      <c r="PN306" s="47"/>
      <c r="PO306" s="47"/>
      <c r="PP306" s="47"/>
      <c r="PQ306" s="47"/>
      <c r="PR306" s="47"/>
      <c r="PS306" s="47"/>
      <c r="PT306" s="47"/>
      <c r="PU306" s="47"/>
      <c r="PV306" s="47"/>
      <c r="PW306" s="47"/>
      <c r="PX306" s="47"/>
      <c r="PY306" s="47"/>
      <c r="PZ306" s="47"/>
      <c r="QA306" s="47"/>
      <c r="QB306" s="47"/>
      <c r="QC306" s="47"/>
      <c r="QD306" s="47"/>
      <c r="QE306" s="47"/>
      <c r="QF306" s="47"/>
      <c r="QG306" s="47"/>
      <c r="QH306" s="47"/>
      <c r="QI306" s="47"/>
      <c r="QJ306" s="47"/>
      <c r="QK306" s="47"/>
      <c r="QL306" s="47"/>
      <c r="QM306" s="47"/>
      <c r="QN306" s="47"/>
      <c r="QO306" s="47"/>
      <c r="QP306" s="47"/>
      <c r="QQ306" s="47"/>
      <c r="QR306" s="47"/>
      <c r="QS306" s="47"/>
      <c r="QT306" s="47"/>
      <c r="QU306" s="47"/>
      <c r="QV306" s="47"/>
      <c r="QW306" s="47"/>
      <c r="QX306" s="47"/>
      <c r="QY306" s="47"/>
      <c r="QZ306" s="47"/>
      <c r="RA306" s="47"/>
      <c r="RB306" s="47"/>
      <c r="RC306" s="47"/>
      <c r="RD306" s="47"/>
      <c r="RE306" s="47"/>
      <c r="RF306" s="47"/>
      <c r="RG306" s="47"/>
      <c r="RH306" s="47"/>
      <c r="RI306" s="47"/>
      <c r="RJ306" s="47"/>
      <c r="RK306" s="47"/>
      <c r="RL306" s="47"/>
      <c r="RM306" s="47"/>
      <c r="RN306" s="47"/>
      <c r="RO306" s="47"/>
      <c r="RP306" s="47"/>
      <c r="RQ306" s="47"/>
      <c r="RR306" s="47"/>
      <c r="RS306" s="47"/>
      <c r="RT306" s="47"/>
      <c r="RU306" s="47"/>
      <c r="RV306" s="47"/>
      <c r="RW306" s="47"/>
      <c r="RX306" s="47"/>
      <c r="RY306" s="47"/>
      <c r="RZ306" s="47"/>
      <c r="SA306" s="47"/>
      <c r="SB306" s="47"/>
      <c r="SC306" s="47"/>
      <c r="SD306" s="47"/>
      <c r="SE306" s="47"/>
      <c r="SF306" s="47"/>
      <c r="SG306" s="47"/>
      <c r="SH306" s="47"/>
      <c r="SI306" s="47"/>
      <c r="SJ306" s="47"/>
      <c r="SK306" s="47"/>
      <c r="SL306" s="47"/>
      <c r="SM306" s="47"/>
      <c r="SN306" s="47"/>
      <c r="SO306" s="47"/>
      <c r="SP306" s="47"/>
      <c r="SQ306" s="47"/>
      <c r="SR306" s="47"/>
      <c r="SS306" s="47"/>
      <c r="ST306" s="47"/>
      <c r="SU306" s="47"/>
      <c r="SV306" s="47"/>
      <c r="SW306" s="47"/>
      <c r="SX306" s="47"/>
      <c r="SY306" s="47"/>
      <c r="SZ306" s="47"/>
      <c r="TA306" s="47"/>
      <c r="TB306" s="47"/>
      <c r="TC306" s="47"/>
      <c r="TD306" s="47"/>
      <c r="TE306" s="47"/>
      <c r="TF306" s="47"/>
      <c r="TG306" s="47"/>
      <c r="TH306" s="47"/>
      <c r="TI306" s="47"/>
      <c r="TJ306" s="47"/>
      <c r="TK306" s="47"/>
      <c r="TL306" s="47"/>
      <c r="TM306" s="47"/>
      <c r="TN306" s="47"/>
      <c r="TO306" s="47"/>
      <c r="TP306" s="47"/>
      <c r="TQ306" s="47"/>
      <c r="TR306" s="47"/>
      <c r="TS306" s="47"/>
      <c r="TT306" s="47"/>
      <c r="TU306" s="47"/>
      <c r="TV306" s="47"/>
      <c r="TW306" s="47"/>
      <c r="TX306" s="47"/>
      <c r="TY306" s="47"/>
      <c r="TZ306" s="47"/>
      <c r="UA306" s="47"/>
      <c r="UB306" s="47"/>
      <c r="UC306" s="47"/>
      <c r="UD306" s="47"/>
      <c r="UE306" s="47"/>
      <c r="UF306" s="47"/>
      <c r="UG306" s="47"/>
      <c r="UH306" s="47"/>
      <c r="UI306" s="47"/>
      <c r="UJ306" s="47"/>
      <c r="UK306" s="47"/>
      <c r="UL306" s="47"/>
      <c r="UM306" s="47"/>
      <c r="UN306" s="47"/>
      <c r="UO306" s="47"/>
      <c r="UP306" s="47"/>
      <c r="UQ306" s="47"/>
      <c r="UR306" s="47"/>
      <c r="US306" s="47"/>
      <c r="UT306" s="47"/>
      <c r="UU306" s="47"/>
      <c r="UV306" s="47"/>
      <c r="UW306" s="47"/>
      <c r="UX306" s="47"/>
      <c r="UY306" s="47"/>
      <c r="UZ306" s="47"/>
      <c r="VA306" s="47"/>
      <c r="VB306" s="47"/>
      <c r="VC306" s="47"/>
      <c r="VD306" s="47"/>
      <c r="VE306" s="47"/>
      <c r="VF306" s="47"/>
      <c r="VG306" s="47"/>
      <c r="VH306" s="47"/>
      <c r="VI306" s="47"/>
      <c r="VJ306" s="47"/>
      <c r="VK306" s="47"/>
      <c r="VL306" s="47"/>
      <c r="VM306" s="47"/>
      <c r="VN306" s="47"/>
      <c r="VO306" s="47"/>
      <c r="VP306" s="47"/>
      <c r="VQ306" s="47"/>
      <c r="VR306" s="47"/>
      <c r="VS306" s="47"/>
      <c r="VT306" s="47"/>
      <c r="VU306" s="47"/>
      <c r="VV306" s="47"/>
      <c r="VW306" s="47"/>
      <c r="VX306" s="47"/>
      <c r="VY306" s="47"/>
      <c r="VZ306" s="47"/>
      <c r="WA306" s="47"/>
      <c r="WB306" s="47"/>
      <c r="WC306" s="47"/>
      <c r="WD306" s="47"/>
      <c r="WE306" s="47"/>
      <c r="WF306" s="47"/>
      <c r="WG306" s="47"/>
      <c r="WH306" s="47"/>
      <c r="WI306" s="47"/>
      <c r="WJ306" s="47"/>
      <c r="WK306" s="47"/>
      <c r="WL306" s="47"/>
      <c r="WM306" s="47"/>
      <c r="WN306" s="47"/>
      <c r="WO306" s="47"/>
      <c r="WP306" s="47"/>
      <c r="WQ306" s="47"/>
      <c r="WR306" s="47"/>
      <c r="WS306" s="47"/>
      <c r="WT306" s="47"/>
      <c r="WU306" s="47"/>
      <c r="WV306" s="47"/>
      <c r="WW306" s="47"/>
      <c r="WX306" s="47"/>
      <c r="WY306" s="47"/>
      <c r="WZ306" s="47"/>
      <c r="XA306" s="47"/>
      <c r="XB306" s="47"/>
      <c r="XC306" s="47"/>
      <c r="XD306" s="47"/>
      <c r="XE306" s="47"/>
      <c r="XF306" s="47"/>
      <c r="XG306" s="47"/>
      <c r="XH306" s="47"/>
      <c r="XI306" s="47"/>
      <c r="XJ306" s="47"/>
      <c r="XK306" s="47"/>
      <c r="XL306" s="47"/>
      <c r="XM306" s="47"/>
      <c r="XN306" s="47"/>
      <c r="XO306" s="47"/>
      <c r="XP306" s="47"/>
      <c r="XQ306" s="47"/>
      <c r="XR306" s="47"/>
      <c r="XS306" s="47"/>
      <c r="XT306" s="47"/>
      <c r="XU306" s="47"/>
      <c r="XV306" s="47"/>
      <c r="XW306" s="47"/>
      <c r="XX306" s="47"/>
      <c r="XY306" s="47"/>
      <c r="XZ306" s="47"/>
      <c r="YA306" s="47"/>
      <c r="YB306" s="47"/>
      <c r="YC306" s="47"/>
      <c r="YD306" s="47"/>
      <c r="YE306" s="47"/>
      <c r="YF306" s="47"/>
      <c r="YG306" s="47"/>
      <c r="YH306" s="47"/>
      <c r="YI306" s="47"/>
      <c r="YJ306" s="47"/>
      <c r="YK306" s="47"/>
      <c r="YL306" s="47"/>
      <c r="YM306" s="47"/>
      <c r="YN306" s="47"/>
      <c r="YO306" s="47"/>
      <c r="YP306" s="47"/>
      <c r="YQ306" s="47"/>
      <c r="YR306" s="47"/>
      <c r="YS306" s="47"/>
      <c r="YT306" s="47"/>
      <c r="YU306" s="47"/>
      <c r="YV306" s="47"/>
      <c r="YW306" s="47"/>
      <c r="YX306" s="47"/>
      <c r="YY306" s="47"/>
      <c r="YZ306" s="47"/>
      <c r="ZA306" s="47"/>
      <c r="ZB306" s="47"/>
      <c r="ZC306" s="47"/>
      <c r="ZD306" s="47"/>
      <c r="ZE306" s="47"/>
      <c r="ZF306" s="47"/>
      <c r="ZG306" s="47"/>
      <c r="ZH306" s="47"/>
      <c r="ZI306" s="47"/>
      <c r="ZJ306" s="47"/>
      <c r="ZK306" s="47"/>
      <c r="ZL306" s="47"/>
      <c r="ZM306" s="47"/>
      <c r="ZN306" s="47"/>
      <c r="ZO306" s="47"/>
      <c r="ZP306" s="47"/>
      <c r="ZQ306" s="47"/>
      <c r="ZR306" s="47"/>
      <c r="ZS306" s="47"/>
      <c r="ZT306" s="47"/>
      <c r="ZU306" s="47"/>
      <c r="ZV306" s="47"/>
      <c r="ZW306" s="47"/>
      <c r="ZX306" s="47"/>
      <c r="ZY306" s="47"/>
      <c r="ZZ306" s="47"/>
      <c r="AAA306" s="47"/>
      <c r="AAB306" s="47"/>
      <c r="AAC306" s="47"/>
      <c r="AAD306" s="47"/>
      <c r="AAE306" s="47"/>
      <c r="AAF306" s="47"/>
      <c r="AAG306" s="47"/>
      <c r="AAH306" s="47"/>
      <c r="AAI306" s="47"/>
      <c r="AAJ306" s="47"/>
      <c r="AAK306" s="47"/>
      <c r="AAL306" s="47"/>
      <c r="AAM306" s="47"/>
      <c r="AAN306" s="47"/>
      <c r="AAO306" s="47"/>
      <c r="AAP306" s="47"/>
      <c r="AAQ306" s="47"/>
      <c r="AAR306" s="47"/>
      <c r="AAS306" s="47"/>
      <c r="AAT306" s="47"/>
      <c r="AAU306" s="47"/>
      <c r="AAV306" s="47"/>
      <c r="AAW306" s="47"/>
      <c r="AAX306" s="47"/>
      <c r="AAY306" s="47"/>
      <c r="AAZ306" s="47"/>
      <c r="ABA306" s="47"/>
      <c r="ABB306" s="47"/>
      <c r="ABC306" s="47"/>
      <c r="ABD306" s="47"/>
      <c r="ABE306" s="47"/>
      <c r="ABF306" s="47"/>
      <c r="ABG306" s="47"/>
      <c r="ABH306" s="47"/>
      <c r="ABI306" s="47"/>
      <c r="ABJ306" s="47"/>
      <c r="ABK306" s="47"/>
      <c r="ABL306" s="47"/>
      <c r="ABM306" s="47"/>
      <c r="ABN306" s="47"/>
      <c r="ABO306" s="47"/>
      <c r="ABP306" s="47"/>
      <c r="ABQ306" s="47"/>
      <c r="ABR306" s="47"/>
      <c r="ABS306" s="47"/>
      <c r="ABT306" s="47"/>
      <c r="ABU306" s="47"/>
      <c r="ABV306" s="47"/>
      <c r="ABW306" s="47"/>
      <c r="ABX306" s="47"/>
      <c r="ABY306" s="47"/>
      <c r="ABZ306" s="47"/>
      <c r="ACA306" s="47"/>
      <c r="ACB306" s="47"/>
      <c r="ACC306" s="47"/>
      <c r="ACD306" s="47"/>
      <c r="ACE306" s="47"/>
      <c r="ACF306" s="47"/>
      <c r="ACG306" s="47"/>
      <c r="ACH306" s="47"/>
      <c r="ACI306" s="47"/>
      <c r="ACJ306" s="47"/>
      <c r="ACK306" s="47"/>
      <c r="ACL306" s="47"/>
      <c r="ACM306" s="47"/>
      <c r="ACN306" s="47"/>
      <c r="ACO306" s="47"/>
      <c r="ACP306" s="47"/>
      <c r="ACQ306" s="47"/>
      <c r="ACR306" s="47"/>
      <c r="ACS306" s="47"/>
      <c r="ACT306" s="47"/>
      <c r="ACU306" s="47"/>
      <c r="ACV306" s="47"/>
      <c r="ACW306" s="47"/>
      <c r="ACX306" s="47"/>
      <c r="ACY306" s="47"/>
      <c r="ACZ306" s="47"/>
      <c r="ADA306" s="47"/>
      <c r="ADB306" s="47"/>
      <c r="ADC306" s="47"/>
      <c r="ADD306" s="47"/>
      <c r="ADE306" s="47"/>
      <c r="ADF306" s="47"/>
      <c r="ADG306" s="47"/>
      <c r="ADH306" s="47"/>
      <c r="ADI306" s="47"/>
      <c r="ADJ306" s="47"/>
      <c r="ADK306" s="47"/>
      <c r="ADL306" s="47"/>
      <c r="ADM306" s="47"/>
      <c r="ADN306" s="47"/>
      <c r="ADO306" s="47"/>
      <c r="ADP306" s="47"/>
      <c r="ADQ306" s="47"/>
      <c r="ADR306" s="47"/>
      <c r="ADS306" s="47"/>
      <c r="ADT306" s="47"/>
      <c r="ADU306" s="47"/>
      <c r="ADV306" s="47"/>
      <c r="ADW306" s="47"/>
      <c r="ADX306" s="47"/>
      <c r="ADY306" s="47"/>
      <c r="ADZ306" s="47"/>
      <c r="AEA306" s="47"/>
      <c r="AEB306" s="47"/>
      <c r="AEC306" s="47"/>
      <c r="AED306" s="47"/>
      <c r="AEE306" s="47"/>
      <c r="AEF306" s="47"/>
      <c r="AEG306" s="47"/>
      <c r="AEH306" s="47"/>
      <c r="AEI306" s="47"/>
      <c r="AEJ306" s="47"/>
      <c r="AEK306" s="47"/>
      <c r="AEL306" s="47"/>
      <c r="AEM306" s="47"/>
      <c r="AEN306" s="47"/>
      <c r="AEO306" s="47"/>
      <c r="AEP306" s="47"/>
      <c r="AEQ306" s="47"/>
      <c r="AER306" s="47"/>
      <c r="AES306" s="47"/>
      <c r="AET306" s="47"/>
      <c r="AEU306" s="47"/>
      <c r="AEV306" s="47"/>
      <c r="AEW306" s="47"/>
      <c r="AEX306" s="47"/>
      <c r="AEY306" s="47"/>
      <c r="AEZ306" s="47"/>
      <c r="AFA306" s="47"/>
      <c r="AFB306" s="47"/>
      <c r="AFC306" s="47"/>
      <c r="AFD306" s="47"/>
      <c r="AFE306" s="47"/>
      <c r="AFF306" s="47"/>
      <c r="AFG306" s="47"/>
      <c r="AFH306" s="47"/>
      <c r="AFI306" s="47"/>
      <c r="AFJ306" s="47"/>
      <c r="AFK306" s="47"/>
      <c r="AFL306" s="47"/>
      <c r="AFM306" s="47"/>
      <c r="AFN306" s="47"/>
      <c r="AFO306" s="47"/>
      <c r="AFP306" s="47"/>
      <c r="AFQ306" s="47"/>
      <c r="AFR306" s="47"/>
      <c r="AFS306" s="47"/>
      <c r="AFT306" s="47"/>
      <c r="AFU306" s="47"/>
      <c r="AFV306" s="47"/>
      <c r="AFW306" s="47"/>
      <c r="AFX306" s="47"/>
      <c r="AFY306" s="47"/>
      <c r="AFZ306" s="47"/>
      <c r="AGA306" s="47"/>
      <c r="AGB306" s="47"/>
      <c r="AGC306" s="47"/>
      <c r="AGD306" s="47"/>
      <c r="AGE306" s="47"/>
      <c r="AGF306" s="47"/>
      <c r="AGG306" s="47"/>
      <c r="AGH306" s="47"/>
      <c r="AGI306" s="47"/>
      <c r="AGJ306" s="47"/>
      <c r="AGK306" s="47"/>
      <c r="AGL306" s="47"/>
      <c r="AGM306" s="47"/>
      <c r="AGN306" s="47"/>
      <c r="AGO306" s="47"/>
      <c r="AGP306" s="47"/>
      <c r="AGQ306" s="47"/>
      <c r="AGR306" s="47"/>
      <c r="AGS306" s="47"/>
      <c r="AGT306" s="47"/>
      <c r="AGU306" s="47"/>
      <c r="AGV306" s="47"/>
      <c r="AGW306" s="47"/>
      <c r="AGX306" s="47"/>
      <c r="AGY306" s="47"/>
      <c r="AGZ306" s="47"/>
      <c r="AHA306" s="47"/>
      <c r="AHB306" s="47"/>
      <c r="AHC306" s="47"/>
      <c r="AHD306" s="47"/>
      <c r="AHE306" s="47"/>
      <c r="AHF306" s="47"/>
      <c r="AHG306" s="47"/>
      <c r="AHH306" s="47"/>
      <c r="AHI306" s="47"/>
      <c r="AHJ306" s="47"/>
      <c r="AHK306" s="47"/>
      <c r="AHL306" s="47"/>
      <c r="AHM306" s="47"/>
      <c r="AHN306" s="47"/>
      <c r="AHO306" s="47"/>
      <c r="AHP306" s="47"/>
      <c r="AHQ306" s="47"/>
      <c r="AHR306" s="47"/>
      <c r="AHS306" s="47"/>
      <c r="AHT306" s="47"/>
      <c r="AHU306" s="47"/>
      <c r="AHV306" s="47"/>
      <c r="AHW306" s="47"/>
      <c r="AHX306" s="47"/>
      <c r="AHY306" s="47"/>
      <c r="AHZ306" s="47"/>
      <c r="AIA306" s="47"/>
      <c r="AIB306" s="47"/>
      <c r="AIC306" s="47"/>
      <c r="AID306" s="47"/>
      <c r="AIE306" s="47"/>
      <c r="AIF306" s="47"/>
      <c r="AIG306" s="47"/>
      <c r="AIH306" s="47"/>
      <c r="AII306" s="47"/>
      <c r="AIJ306" s="47"/>
      <c r="AIK306" s="47"/>
      <c r="AIL306" s="47"/>
      <c r="AIM306" s="47"/>
      <c r="AIN306" s="47"/>
      <c r="AIO306" s="47"/>
      <c r="AIP306" s="47"/>
      <c r="AIQ306" s="47"/>
      <c r="AIR306" s="47"/>
      <c r="AIS306" s="47"/>
      <c r="AIT306" s="47"/>
      <c r="AIU306" s="47"/>
      <c r="AIV306" s="47"/>
      <c r="AIW306" s="47"/>
      <c r="AIX306" s="47"/>
      <c r="AIY306" s="47"/>
      <c r="AIZ306" s="47"/>
      <c r="AJA306" s="47"/>
      <c r="AJB306" s="47"/>
      <c r="AJC306" s="47"/>
      <c r="AJD306" s="47"/>
      <c r="AJE306" s="47"/>
      <c r="AJF306" s="47"/>
      <c r="AJG306" s="47"/>
      <c r="AJH306" s="47"/>
      <c r="AJI306" s="47"/>
      <c r="AJJ306" s="47"/>
      <c r="AJK306" s="47"/>
      <c r="AJL306" s="47"/>
      <c r="AJM306" s="47"/>
      <c r="AJN306" s="47"/>
      <c r="AJO306" s="47"/>
      <c r="AJP306" s="47"/>
      <c r="AJQ306" s="47"/>
      <c r="AJR306" s="47"/>
      <c r="AJS306" s="47"/>
      <c r="AJT306" s="47"/>
      <c r="AJU306" s="47"/>
      <c r="AJV306" s="47"/>
      <c r="AJW306" s="47"/>
      <c r="AJX306" s="47"/>
      <c r="AJY306" s="47"/>
      <c r="AJZ306" s="47"/>
      <c r="AKA306" s="47"/>
      <c r="AKB306" s="47"/>
      <c r="AKC306" s="47"/>
      <c r="AKD306" s="47"/>
      <c r="AKE306" s="47"/>
      <c r="AKF306" s="47"/>
      <c r="AKG306" s="47"/>
      <c r="AKH306" s="47"/>
      <c r="AKI306" s="47"/>
      <c r="AKJ306" s="47"/>
      <c r="AKK306" s="47"/>
      <c r="AKL306" s="47"/>
      <c r="AKM306" s="47"/>
      <c r="AKN306" s="47"/>
      <c r="AKO306" s="47"/>
      <c r="AKP306" s="47"/>
      <c r="AKQ306" s="47"/>
      <c r="AKR306" s="47"/>
      <c r="AKS306" s="47"/>
      <c r="AKT306" s="47"/>
      <c r="AKU306" s="47"/>
      <c r="AKV306" s="47"/>
      <c r="AKW306" s="47"/>
      <c r="AKX306" s="47"/>
      <c r="AKY306" s="47"/>
      <c r="AKZ306" s="47"/>
      <c r="ALA306" s="47"/>
      <c r="ALB306" s="47"/>
      <c r="ALC306" s="47"/>
      <c r="ALD306" s="47"/>
      <c r="ALE306" s="47"/>
      <c r="ALF306" s="47"/>
      <c r="ALG306" s="47"/>
      <c r="ALH306" s="47"/>
      <c r="ALI306" s="47"/>
      <c r="ALJ306" s="47"/>
      <c r="ALK306" s="47"/>
      <c r="ALL306" s="47"/>
      <c r="ALM306" s="47"/>
      <c r="ALN306" s="47"/>
      <c r="ALO306" s="47"/>
      <c r="ALP306" s="47"/>
      <c r="ALQ306" s="47"/>
      <c r="ALR306" s="47"/>
      <c r="ALS306" s="47"/>
      <c r="ALT306" s="47"/>
      <c r="ALU306" s="47"/>
      <c r="ALV306" s="47"/>
      <c r="ALW306" s="47"/>
      <c r="ALX306" s="47"/>
      <c r="ALY306" s="47"/>
      <c r="ALZ306" s="47"/>
      <c r="AMA306" s="47"/>
      <c r="AMB306" s="47"/>
      <c r="AMC306" s="47"/>
      <c r="AMD306" s="47"/>
      <c r="AME306" s="47"/>
      <c r="AMF306" s="47"/>
      <c r="AMG306" s="47"/>
      <c r="AMH306" s="47"/>
      <c r="AMI306" s="47"/>
      <c r="AMJ306" s="47"/>
      <c r="AMK306" s="47"/>
      <c r="AML306" s="47"/>
      <c r="AMM306" s="47"/>
      <c r="AMN306" s="47"/>
      <c r="AMO306" s="47"/>
      <c r="AMP306" s="47"/>
      <c r="AMQ306" s="47"/>
      <c r="AMR306" s="47"/>
      <c r="AMS306" s="47"/>
      <c r="AMT306" s="47"/>
      <c r="AMU306" s="47"/>
      <c r="AMV306" s="47"/>
      <c r="AMW306" s="47"/>
      <c r="AMX306" s="47"/>
      <c r="AMY306" s="47"/>
      <c r="AMZ306" s="47"/>
      <c r="ANA306" s="47"/>
      <c r="ANB306" s="47"/>
      <c r="ANC306" s="47"/>
      <c r="AND306" s="47"/>
      <c r="ANE306" s="47"/>
      <c r="ANF306" s="47"/>
      <c r="ANG306" s="47"/>
      <c r="ANH306" s="47"/>
      <c r="ANI306" s="47"/>
      <c r="ANJ306" s="47"/>
      <c r="ANK306" s="47"/>
      <c r="ANL306" s="47"/>
      <c r="ANM306" s="47"/>
      <c r="ANN306" s="47"/>
      <c r="ANO306" s="47"/>
      <c r="ANP306" s="47"/>
      <c r="ANQ306" s="47"/>
      <c r="ANR306" s="47"/>
      <c r="ANS306" s="47"/>
      <c r="ANT306" s="47"/>
      <c r="ANU306" s="47"/>
      <c r="ANV306" s="47"/>
      <c r="ANW306" s="47"/>
      <c r="ANX306" s="47"/>
      <c r="ANY306" s="47"/>
      <c r="ANZ306" s="47"/>
      <c r="AOA306" s="47"/>
      <c r="AOB306" s="47"/>
      <c r="AOC306" s="47"/>
      <c r="AOD306" s="47"/>
      <c r="AOE306" s="47"/>
      <c r="AOF306" s="47"/>
      <c r="AOG306" s="47"/>
      <c r="AOH306" s="47"/>
      <c r="AOI306" s="47"/>
      <c r="AOJ306" s="47"/>
      <c r="AOK306" s="47"/>
      <c r="AOL306" s="47"/>
      <c r="AOM306" s="47"/>
      <c r="AON306" s="47"/>
      <c r="AOO306" s="47"/>
      <c r="AOP306" s="47"/>
      <c r="AOQ306" s="47"/>
      <c r="AOR306" s="47"/>
      <c r="AOS306" s="47"/>
      <c r="AOT306" s="47"/>
      <c r="AOU306" s="47"/>
      <c r="AOV306" s="47"/>
      <c r="AOW306" s="47"/>
      <c r="AOX306" s="47"/>
      <c r="AOY306" s="47"/>
      <c r="AOZ306" s="47"/>
      <c r="APA306" s="47"/>
      <c r="APB306" s="47"/>
      <c r="APC306" s="47"/>
      <c r="APD306" s="47"/>
      <c r="APE306" s="47"/>
      <c r="APF306" s="47"/>
      <c r="APG306" s="47"/>
      <c r="APH306" s="47"/>
      <c r="API306" s="47"/>
      <c r="APJ306" s="47"/>
      <c r="APK306" s="47"/>
      <c r="APL306" s="47"/>
      <c r="APM306" s="47"/>
      <c r="APN306" s="47"/>
      <c r="APO306" s="47"/>
      <c r="APP306" s="47"/>
      <c r="APQ306" s="47"/>
      <c r="APR306" s="47"/>
      <c r="APS306" s="47"/>
      <c r="APT306" s="47"/>
      <c r="APU306" s="47"/>
      <c r="APV306" s="47"/>
      <c r="APW306" s="47"/>
      <c r="APX306" s="47"/>
      <c r="APY306" s="47"/>
      <c r="APZ306" s="47"/>
      <c r="AQA306" s="47"/>
      <c r="AQB306" s="47"/>
      <c r="AQC306" s="47"/>
      <c r="AQD306" s="47"/>
      <c r="AQE306" s="47"/>
      <c r="AQF306" s="47"/>
      <c r="AQG306" s="47"/>
      <c r="AQH306" s="47"/>
      <c r="AQI306" s="47"/>
      <c r="AQJ306" s="47"/>
      <c r="AQK306" s="47"/>
      <c r="AQL306" s="47"/>
      <c r="AQM306" s="47"/>
      <c r="AQN306" s="47"/>
      <c r="AQO306" s="47"/>
      <c r="AQP306" s="47"/>
      <c r="AQQ306" s="47"/>
      <c r="AQR306" s="47"/>
      <c r="AQS306" s="47"/>
      <c r="AQT306" s="47"/>
      <c r="AQU306" s="47"/>
      <c r="AQV306" s="47"/>
      <c r="AQW306" s="47"/>
      <c r="AQX306" s="47"/>
      <c r="AQY306" s="47"/>
      <c r="AQZ306" s="47"/>
      <c r="ARA306" s="47"/>
      <c r="ARB306" s="47"/>
      <c r="ARC306" s="47"/>
      <c r="ARD306" s="47"/>
      <c r="ARE306" s="47"/>
      <c r="ARF306" s="47"/>
      <c r="ARG306" s="47"/>
      <c r="ARH306" s="47"/>
      <c r="ARI306" s="47"/>
      <c r="ARJ306" s="47"/>
      <c r="ARK306" s="47"/>
      <c r="ARL306" s="47"/>
      <c r="ARM306" s="47"/>
      <c r="ARN306" s="47"/>
      <c r="ARO306" s="47"/>
      <c r="ARP306" s="47"/>
      <c r="ARQ306" s="47"/>
      <c r="ARR306" s="47"/>
      <c r="ARS306" s="47"/>
      <c r="ART306" s="47"/>
      <c r="ARU306" s="47"/>
      <c r="ARV306" s="47"/>
      <c r="ARW306" s="47"/>
      <c r="ARX306" s="47"/>
      <c r="ARY306" s="47"/>
      <c r="ARZ306" s="47"/>
      <c r="ASA306" s="47"/>
      <c r="ASB306" s="47"/>
      <c r="ASC306" s="47"/>
      <c r="ASD306" s="47"/>
      <c r="ASE306" s="47"/>
      <c r="ASF306" s="47"/>
      <c r="ASG306" s="47"/>
      <c r="ASH306" s="47"/>
      <c r="ASI306" s="47"/>
      <c r="ASJ306" s="47"/>
      <c r="ASK306" s="47"/>
      <c r="ASL306" s="47"/>
      <c r="ASM306" s="47"/>
      <c r="ASN306" s="47"/>
      <c r="ASO306" s="47"/>
      <c r="ASP306" s="47"/>
      <c r="ASQ306" s="47"/>
      <c r="ASR306" s="47"/>
      <c r="ASS306" s="47"/>
      <c r="AST306" s="47"/>
      <c r="ASU306" s="47"/>
      <c r="ASV306" s="47"/>
      <c r="ASW306" s="47"/>
      <c r="ASX306" s="47"/>
      <c r="ASY306" s="47"/>
      <c r="ASZ306" s="47"/>
      <c r="ATA306" s="47"/>
      <c r="ATB306" s="47"/>
      <c r="ATC306" s="47"/>
      <c r="ATD306" s="47"/>
      <c r="ATE306" s="47"/>
      <c r="ATF306" s="47"/>
      <c r="ATG306" s="47"/>
      <c r="ATH306" s="47"/>
      <c r="ATI306" s="47"/>
      <c r="ATJ306" s="47"/>
      <c r="ATK306" s="47"/>
      <c r="ATL306" s="47"/>
      <c r="ATM306" s="47"/>
      <c r="ATN306" s="47"/>
      <c r="ATO306" s="47"/>
      <c r="ATP306" s="47"/>
      <c r="ATQ306" s="47"/>
      <c r="ATR306" s="47"/>
      <c r="ATS306" s="47"/>
      <c r="ATT306" s="47"/>
      <c r="ATU306" s="47"/>
      <c r="ATV306" s="47"/>
      <c r="ATW306" s="47"/>
      <c r="ATX306" s="47"/>
      <c r="ATY306" s="47"/>
      <c r="ATZ306" s="47"/>
      <c r="AUA306" s="47"/>
      <c r="AUB306" s="47"/>
      <c r="AUC306" s="47"/>
      <c r="AUD306" s="47"/>
      <c r="AUE306" s="47"/>
      <c r="AUF306" s="47"/>
      <c r="AUG306" s="47"/>
      <c r="AUH306" s="47"/>
      <c r="AUI306" s="47"/>
      <c r="AUJ306" s="47"/>
      <c r="AUK306" s="47"/>
      <c r="AUL306" s="47"/>
      <c r="AUM306" s="47"/>
      <c r="AUN306" s="47"/>
      <c r="AUO306" s="47"/>
      <c r="AUP306" s="47"/>
      <c r="AUQ306" s="47"/>
      <c r="AUR306" s="47"/>
      <c r="AUS306" s="47"/>
      <c r="AUT306" s="47"/>
      <c r="AUU306" s="47"/>
      <c r="AUV306" s="47"/>
      <c r="AUW306" s="47"/>
      <c r="AUX306" s="47"/>
      <c r="AUY306" s="47"/>
      <c r="AUZ306" s="47"/>
      <c r="AVA306" s="47"/>
      <c r="AVB306" s="47"/>
      <c r="AVC306" s="47"/>
      <c r="AVD306" s="47"/>
      <c r="AVE306" s="47"/>
      <c r="AVF306" s="47"/>
      <c r="AVG306" s="47"/>
      <c r="AVH306" s="47"/>
      <c r="AVI306" s="47"/>
      <c r="AVJ306" s="47"/>
      <c r="AVK306" s="47"/>
      <c r="AVL306" s="47"/>
      <c r="AVM306" s="47"/>
      <c r="AVN306" s="47"/>
      <c r="AVO306" s="47"/>
      <c r="AVP306" s="47"/>
      <c r="AVQ306" s="47"/>
      <c r="AVR306" s="47"/>
      <c r="AVS306" s="47"/>
      <c r="AVT306" s="47"/>
      <c r="AVU306" s="47"/>
      <c r="AVV306" s="47"/>
      <c r="AVW306" s="47"/>
      <c r="AVX306" s="47"/>
      <c r="AVY306" s="47"/>
      <c r="AVZ306" s="47"/>
      <c r="AWA306" s="47"/>
      <c r="AWB306" s="47"/>
      <c r="AWC306" s="47"/>
      <c r="AWD306" s="47"/>
      <c r="AWE306" s="47"/>
      <c r="AWF306" s="47"/>
      <c r="AWG306" s="47"/>
      <c r="AWH306" s="47"/>
      <c r="AWI306" s="47"/>
      <c r="AWJ306" s="47"/>
      <c r="AWK306" s="47"/>
      <c r="AWL306" s="47"/>
      <c r="AWM306" s="47"/>
      <c r="AWN306" s="47"/>
      <c r="AWO306" s="47"/>
      <c r="AWP306" s="47"/>
      <c r="AWQ306" s="47"/>
      <c r="AWR306" s="47"/>
      <c r="AWS306" s="47"/>
      <c r="AWT306" s="47"/>
      <c r="AWU306" s="47"/>
      <c r="AWV306" s="47"/>
      <c r="AWW306" s="47"/>
      <c r="AWX306" s="47"/>
      <c r="AWY306" s="47"/>
      <c r="AWZ306" s="47"/>
      <c r="AXA306" s="47"/>
      <c r="AXB306" s="47"/>
      <c r="AXC306" s="47"/>
      <c r="AXD306" s="47"/>
      <c r="AXE306" s="47"/>
      <c r="AXF306" s="47"/>
      <c r="AXG306" s="47"/>
      <c r="AXH306" s="47"/>
      <c r="AXI306" s="47"/>
      <c r="AXJ306" s="47"/>
      <c r="AXK306" s="47"/>
      <c r="AXL306" s="47"/>
      <c r="AXM306" s="47"/>
      <c r="AXN306" s="47"/>
      <c r="AXO306" s="47"/>
      <c r="AXP306" s="47"/>
      <c r="AXQ306" s="47"/>
      <c r="AXR306" s="47"/>
      <c r="AXS306" s="47"/>
      <c r="AXT306" s="47"/>
      <c r="AXU306" s="47"/>
      <c r="AXV306" s="47"/>
      <c r="AXW306" s="47"/>
      <c r="AXX306" s="47"/>
      <c r="AXY306" s="47"/>
      <c r="AXZ306" s="47"/>
      <c r="AYA306" s="47"/>
      <c r="AYB306" s="47"/>
      <c r="AYC306" s="47"/>
      <c r="AYD306" s="47"/>
      <c r="AYE306" s="47"/>
      <c r="AYF306" s="47"/>
      <c r="AYG306" s="47"/>
      <c r="AYH306" s="47"/>
      <c r="AYI306" s="47"/>
      <c r="AYJ306" s="47"/>
      <c r="AYK306" s="47"/>
      <c r="AYL306" s="47"/>
      <c r="AYM306" s="47"/>
      <c r="AYN306" s="47"/>
      <c r="AYO306" s="47"/>
      <c r="AYP306" s="47"/>
      <c r="AYQ306" s="47"/>
      <c r="AYR306" s="47"/>
      <c r="AYS306" s="47"/>
      <c r="AYT306" s="47"/>
      <c r="AYU306" s="47"/>
      <c r="AYV306" s="47"/>
      <c r="AYW306" s="47"/>
      <c r="AYX306" s="47"/>
      <c r="AYY306" s="47"/>
      <c r="AYZ306" s="47"/>
      <c r="AZA306" s="47"/>
      <c r="AZB306" s="47"/>
      <c r="AZC306" s="47"/>
      <c r="AZD306" s="47"/>
      <c r="AZE306" s="47"/>
      <c r="AZF306" s="47"/>
      <c r="AZG306" s="47"/>
      <c r="AZH306" s="47"/>
      <c r="AZI306" s="47"/>
      <c r="AZJ306" s="47"/>
      <c r="AZK306" s="47"/>
      <c r="AZL306" s="47"/>
      <c r="AZM306" s="47"/>
      <c r="AZN306" s="47"/>
      <c r="AZO306" s="47"/>
      <c r="AZP306" s="47"/>
      <c r="AZQ306" s="47"/>
      <c r="AZR306" s="47"/>
      <c r="AZS306" s="47"/>
      <c r="AZT306" s="47"/>
      <c r="AZU306" s="47"/>
      <c r="AZV306" s="47"/>
      <c r="AZW306" s="47"/>
      <c r="AZX306" s="47"/>
      <c r="AZY306" s="47"/>
      <c r="AZZ306" s="47"/>
      <c r="BAA306" s="47"/>
      <c r="BAB306" s="47"/>
      <c r="BAC306" s="47"/>
      <c r="BAD306" s="47"/>
      <c r="BAE306" s="47"/>
      <c r="BAF306" s="47"/>
      <c r="BAG306" s="47"/>
      <c r="BAH306" s="47"/>
      <c r="BAI306" s="47"/>
      <c r="BAJ306" s="47"/>
      <c r="BAK306" s="47"/>
      <c r="BAL306" s="47"/>
      <c r="BAM306" s="47"/>
      <c r="BAN306" s="47"/>
      <c r="BAO306" s="47"/>
      <c r="BAP306" s="47"/>
      <c r="BAQ306" s="47"/>
      <c r="BAR306" s="47"/>
      <c r="BAS306" s="47"/>
      <c r="BAT306" s="47"/>
      <c r="BAU306" s="47"/>
      <c r="BAV306" s="47"/>
      <c r="BAW306" s="47"/>
      <c r="BAX306" s="47"/>
      <c r="BAY306" s="47"/>
      <c r="BAZ306" s="47"/>
      <c r="BBA306" s="47"/>
      <c r="BBB306" s="47"/>
      <c r="BBC306" s="47"/>
      <c r="BBD306" s="47"/>
      <c r="BBE306" s="47"/>
      <c r="BBF306" s="47"/>
      <c r="BBG306" s="47"/>
      <c r="BBH306" s="47"/>
      <c r="BBI306" s="47"/>
      <c r="BBJ306" s="47"/>
      <c r="BBK306" s="47"/>
      <c r="BBL306" s="47"/>
      <c r="BBM306" s="47"/>
      <c r="BBN306" s="47"/>
      <c r="BBO306" s="47"/>
      <c r="BBP306" s="47"/>
      <c r="BBQ306" s="47"/>
      <c r="BBR306" s="47"/>
      <c r="BBS306" s="47"/>
      <c r="BBT306" s="47"/>
      <c r="BBU306" s="47"/>
      <c r="BBV306" s="47"/>
      <c r="BBW306" s="47"/>
      <c r="BBX306" s="47"/>
      <c r="BBY306" s="47"/>
      <c r="BBZ306" s="47"/>
      <c r="BCA306" s="47"/>
      <c r="BCB306" s="47"/>
      <c r="BCC306" s="47"/>
      <c r="BCD306" s="47"/>
      <c r="BCE306" s="47"/>
      <c r="BCF306" s="47"/>
      <c r="BCG306" s="47"/>
      <c r="BCH306" s="47"/>
      <c r="BCI306" s="47"/>
      <c r="BCJ306" s="47"/>
      <c r="BCK306" s="47"/>
      <c r="BCL306" s="47"/>
      <c r="BCM306" s="47"/>
      <c r="BCN306" s="47"/>
      <c r="BCO306" s="47"/>
      <c r="BCP306" s="47"/>
      <c r="BCQ306" s="47"/>
      <c r="BCR306" s="47"/>
      <c r="BCS306" s="47"/>
      <c r="BCT306" s="47"/>
      <c r="BCU306" s="47"/>
      <c r="BCV306" s="47"/>
      <c r="BCW306" s="47"/>
      <c r="BCX306" s="47"/>
      <c r="BCY306" s="47"/>
      <c r="BCZ306" s="47"/>
      <c r="BDA306" s="47"/>
      <c r="BDB306" s="47"/>
      <c r="BDC306" s="47"/>
      <c r="BDD306" s="47"/>
      <c r="BDE306" s="47"/>
      <c r="BDF306" s="47"/>
      <c r="BDG306" s="47"/>
      <c r="BDH306" s="47"/>
      <c r="BDI306" s="47"/>
      <c r="BDJ306" s="47"/>
      <c r="BDK306" s="47"/>
      <c r="BDL306" s="47"/>
      <c r="BDM306" s="47"/>
      <c r="BDN306" s="47"/>
      <c r="BDO306" s="47"/>
      <c r="BDP306" s="47"/>
      <c r="BDQ306" s="47"/>
      <c r="BDR306" s="47"/>
      <c r="BDS306" s="47"/>
      <c r="BDT306" s="47"/>
      <c r="BDU306" s="47"/>
      <c r="BDV306" s="47"/>
      <c r="BDW306" s="47"/>
      <c r="BDX306" s="47"/>
      <c r="BDY306" s="47"/>
      <c r="BDZ306" s="47"/>
      <c r="BEA306" s="47"/>
      <c r="BEB306" s="47"/>
      <c r="BEC306" s="47"/>
      <c r="BED306" s="47"/>
      <c r="BEE306" s="47"/>
      <c r="BEF306" s="47"/>
      <c r="BEG306" s="47"/>
      <c r="BEH306" s="47"/>
      <c r="BEI306" s="47"/>
      <c r="BEJ306" s="47"/>
      <c r="BEK306" s="47"/>
      <c r="BEL306" s="47"/>
      <c r="BEM306" s="47"/>
      <c r="BEN306" s="47"/>
      <c r="BEO306" s="47"/>
      <c r="BEP306" s="47"/>
      <c r="BEQ306" s="47"/>
      <c r="BER306" s="47"/>
      <c r="BES306" s="47"/>
      <c r="BET306" s="47"/>
      <c r="BEU306" s="47"/>
      <c r="BEV306" s="47"/>
      <c r="BEW306" s="47"/>
      <c r="BEX306" s="47"/>
      <c r="BEY306" s="47"/>
      <c r="BEZ306" s="47"/>
      <c r="BFA306" s="47"/>
      <c r="BFB306" s="47"/>
      <c r="BFC306" s="47"/>
      <c r="BFD306" s="47"/>
      <c r="BFE306" s="47"/>
      <c r="BFF306" s="47"/>
      <c r="BFG306" s="47"/>
      <c r="BFH306" s="47"/>
      <c r="BFI306" s="47"/>
      <c r="BFJ306" s="47"/>
      <c r="BFK306" s="47"/>
      <c r="BFL306" s="47"/>
      <c r="BFM306" s="47"/>
      <c r="BFN306" s="47"/>
      <c r="BFO306" s="47"/>
      <c r="BFP306" s="47"/>
      <c r="BFQ306" s="47"/>
      <c r="BFR306" s="47"/>
      <c r="BFS306" s="47"/>
      <c r="BFT306" s="47"/>
      <c r="BFU306" s="47"/>
      <c r="BFV306" s="47"/>
      <c r="BFW306" s="47"/>
      <c r="BFX306" s="47"/>
      <c r="BFY306" s="47"/>
      <c r="BFZ306" s="47"/>
      <c r="BGA306" s="47"/>
      <c r="BGB306" s="47"/>
      <c r="BGC306" s="47"/>
      <c r="BGD306" s="47"/>
      <c r="BGE306" s="47"/>
      <c r="BGF306" s="47"/>
      <c r="BGG306" s="47"/>
      <c r="BGH306" s="47"/>
      <c r="BGI306" s="47"/>
      <c r="BGJ306" s="47"/>
      <c r="BGK306" s="47"/>
      <c r="BGL306" s="47"/>
      <c r="BGM306" s="47"/>
      <c r="BGN306" s="47"/>
      <c r="BGO306" s="47"/>
      <c r="BGP306" s="47"/>
      <c r="BGQ306" s="47"/>
      <c r="BGR306" s="47"/>
      <c r="BGS306" s="47"/>
      <c r="BGT306" s="47"/>
      <c r="BGU306" s="47"/>
      <c r="BGV306" s="47"/>
      <c r="BGW306" s="47"/>
      <c r="BGX306" s="47"/>
      <c r="BGY306" s="47"/>
      <c r="BGZ306" s="47"/>
      <c r="BHA306" s="47"/>
      <c r="BHB306" s="47"/>
      <c r="BHC306" s="47"/>
      <c r="BHD306" s="47"/>
      <c r="BHE306" s="47"/>
      <c r="BHF306" s="47"/>
      <c r="BHG306" s="47"/>
      <c r="BHH306" s="47"/>
      <c r="BHI306" s="47"/>
      <c r="BHJ306" s="47"/>
      <c r="BHK306" s="47"/>
      <c r="BHL306" s="47"/>
      <c r="BHM306" s="47"/>
      <c r="BHN306" s="47"/>
      <c r="BHO306" s="47"/>
      <c r="BHP306" s="47"/>
      <c r="BHQ306" s="47"/>
      <c r="BHR306" s="47"/>
      <c r="BHS306" s="47"/>
      <c r="BHT306" s="47"/>
      <c r="BHU306" s="47"/>
      <c r="BHV306" s="47"/>
      <c r="BHW306" s="47"/>
      <c r="BHX306" s="47"/>
      <c r="BHY306" s="47"/>
      <c r="BHZ306" s="47"/>
      <c r="BIA306" s="47"/>
      <c r="BIB306" s="47"/>
      <c r="BIC306" s="47"/>
      <c r="BID306" s="47"/>
      <c r="BIE306" s="47"/>
      <c r="BIF306" s="47"/>
      <c r="BIG306" s="47"/>
      <c r="BIH306" s="47"/>
      <c r="BII306" s="47"/>
      <c r="BIJ306" s="47"/>
      <c r="BIK306" s="47"/>
      <c r="BIL306" s="47"/>
      <c r="BIM306" s="47"/>
      <c r="BIN306" s="47"/>
      <c r="BIO306" s="47"/>
      <c r="BIP306" s="47"/>
      <c r="BIQ306" s="47"/>
      <c r="BIR306" s="47"/>
      <c r="BIS306" s="47"/>
      <c r="BIT306" s="47"/>
      <c r="BIU306" s="47"/>
      <c r="BIV306" s="47"/>
      <c r="BIW306" s="47"/>
      <c r="BIX306" s="47"/>
      <c r="BIY306" s="47"/>
      <c r="BIZ306" s="47"/>
      <c r="BJA306" s="47"/>
      <c r="BJB306" s="47"/>
      <c r="BJC306" s="47"/>
      <c r="BJD306" s="47"/>
      <c r="BJE306" s="47"/>
      <c r="BJF306" s="47"/>
      <c r="BJG306" s="47"/>
      <c r="BJH306" s="47"/>
      <c r="BJI306" s="47"/>
      <c r="BJJ306" s="47"/>
      <c r="BJK306" s="47"/>
      <c r="BJL306" s="47"/>
      <c r="BJM306" s="47"/>
      <c r="BJN306" s="47"/>
      <c r="BJO306" s="47"/>
      <c r="BJP306" s="47"/>
      <c r="BJQ306" s="47"/>
      <c r="BJR306" s="47"/>
      <c r="BJS306" s="47"/>
      <c r="BJT306" s="47"/>
      <c r="BJU306" s="47"/>
      <c r="BJV306" s="47"/>
      <c r="BJW306" s="47"/>
      <c r="BJX306" s="47"/>
      <c r="BJY306" s="47"/>
      <c r="BJZ306" s="47"/>
      <c r="BKA306" s="47"/>
      <c r="BKB306" s="47"/>
      <c r="BKC306" s="47"/>
      <c r="BKD306" s="47"/>
      <c r="BKE306" s="47"/>
      <c r="BKF306" s="47"/>
      <c r="BKG306" s="47"/>
      <c r="BKH306" s="47"/>
      <c r="BKI306" s="47"/>
      <c r="BKJ306" s="47"/>
      <c r="BKK306" s="47"/>
      <c r="BKL306" s="47"/>
      <c r="BKM306" s="47"/>
      <c r="BKN306" s="47"/>
      <c r="BKO306" s="47"/>
      <c r="BKP306" s="47"/>
      <c r="BKQ306" s="47"/>
      <c r="BKR306" s="47"/>
      <c r="BKS306" s="47"/>
      <c r="BKT306" s="47"/>
      <c r="BKU306" s="47"/>
      <c r="BKV306" s="47"/>
      <c r="BKW306" s="47"/>
      <c r="BKX306" s="47"/>
      <c r="BKY306" s="47"/>
      <c r="BKZ306" s="47"/>
      <c r="BLA306" s="47"/>
      <c r="BLB306" s="47"/>
      <c r="BLC306" s="47"/>
      <c r="BLD306" s="47"/>
      <c r="BLE306" s="47"/>
      <c r="BLF306" s="47"/>
      <c r="BLG306" s="47"/>
      <c r="BLH306" s="47"/>
      <c r="BLI306" s="47"/>
      <c r="BLJ306" s="47"/>
      <c r="BLK306" s="47"/>
      <c r="BLL306" s="47"/>
      <c r="BLM306" s="47"/>
      <c r="BLN306" s="47"/>
      <c r="BLO306" s="47"/>
      <c r="BLP306" s="47"/>
      <c r="BLQ306" s="47"/>
      <c r="BLR306" s="47"/>
      <c r="BLS306" s="47"/>
      <c r="BLT306" s="47"/>
      <c r="BLU306" s="47"/>
      <c r="BLV306" s="47"/>
      <c r="BLW306" s="47"/>
      <c r="BLX306" s="47"/>
      <c r="BLY306" s="47"/>
      <c r="BLZ306" s="47"/>
      <c r="BMA306" s="47"/>
      <c r="BMB306" s="47"/>
      <c r="BMC306" s="47"/>
      <c r="BMD306" s="47"/>
      <c r="BME306" s="47"/>
      <c r="BMF306" s="47"/>
      <c r="BMG306" s="47"/>
      <c r="BMH306" s="47"/>
      <c r="BMI306" s="47"/>
      <c r="BMJ306" s="47"/>
      <c r="BMK306" s="47"/>
      <c r="BML306" s="47"/>
      <c r="BMM306" s="47"/>
      <c r="BMN306" s="47"/>
      <c r="BMO306" s="47"/>
      <c r="BMP306" s="47"/>
      <c r="BMQ306" s="47"/>
      <c r="BMR306" s="47"/>
      <c r="BMS306" s="47"/>
      <c r="BMT306" s="47"/>
      <c r="BMU306" s="47"/>
      <c r="BMV306" s="47"/>
      <c r="BMW306" s="47"/>
      <c r="BMX306" s="47"/>
      <c r="BMY306" s="47"/>
      <c r="BMZ306" s="47"/>
      <c r="BNA306" s="47"/>
      <c r="BNB306" s="47"/>
      <c r="BNC306" s="47"/>
      <c r="BND306" s="47"/>
      <c r="BNE306" s="47"/>
      <c r="BNF306" s="47"/>
      <c r="BNG306" s="47"/>
      <c r="BNH306" s="47"/>
      <c r="BNI306" s="47"/>
      <c r="BNJ306" s="47"/>
      <c r="BNK306" s="47"/>
      <c r="BNL306" s="47"/>
      <c r="BNM306" s="47"/>
      <c r="BNN306" s="47"/>
      <c r="BNO306" s="47"/>
      <c r="BNP306" s="47"/>
      <c r="BNQ306" s="47"/>
      <c r="BNR306" s="47"/>
      <c r="BNS306" s="47"/>
      <c r="BNT306" s="47"/>
      <c r="BNU306" s="47"/>
      <c r="BNV306" s="47"/>
      <c r="BNW306" s="47"/>
      <c r="BNX306" s="47"/>
      <c r="BNY306" s="47"/>
      <c r="BNZ306" s="47"/>
      <c r="BOA306" s="47"/>
      <c r="BOB306" s="47"/>
      <c r="BOC306" s="47"/>
      <c r="BOD306" s="47"/>
      <c r="BOE306" s="47"/>
      <c r="BOF306" s="47"/>
      <c r="BOG306" s="47"/>
      <c r="BOH306" s="47"/>
      <c r="BOI306" s="47"/>
      <c r="BOJ306" s="47"/>
      <c r="BOK306" s="47"/>
      <c r="BOL306" s="47"/>
      <c r="BOM306" s="47"/>
      <c r="BON306" s="47"/>
      <c r="BOO306" s="47"/>
      <c r="BOP306" s="47"/>
      <c r="BOQ306" s="47"/>
      <c r="BOR306" s="47"/>
      <c r="BOS306" s="47"/>
      <c r="BOT306" s="47"/>
      <c r="BOU306" s="47"/>
      <c r="BOV306" s="47"/>
      <c r="BOW306" s="47"/>
      <c r="BOX306" s="47"/>
      <c r="BOY306" s="47"/>
      <c r="BOZ306" s="47"/>
      <c r="BPA306" s="47"/>
      <c r="BPB306" s="47"/>
      <c r="BPC306" s="47"/>
      <c r="BPD306" s="47"/>
      <c r="BPE306" s="47"/>
      <c r="BPF306" s="47"/>
      <c r="BPG306" s="47"/>
      <c r="BPH306" s="47"/>
      <c r="BPI306" s="47"/>
      <c r="BPJ306" s="47"/>
      <c r="BPK306" s="47"/>
      <c r="BPL306" s="47"/>
      <c r="BPM306" s="47"/>
      <c r="BPN306" s="47"/>
      <c r="BPO306" s="47"/>
      <c r="BPP306" s="47"/>
      <c r="BPQ306" s="47"/>
      <c r="BPR306" s="47"/>
      <c r="BPS306" s="47"/>
      <c r="BPT306" s="47"/>
      <c r="BPU306" s="47"/>
      <c r="BPV306" s="47"/>
      <c r="BPW306" s="47"/>
      <c r="BPX306" s="47"/>
      <c r="BPY306" s="47"/>
      <c r="BPZ306" s="47"/>
      <c r="BQA306" s="47"/>
      <c r="BQB306" s="47"/>
      <c r="BQC306" s="47"/>
      <c r="BQD306" s="47"/>
      <c r="BQE306" s="47"/>
      <c r="BQF306" s="47"/>
      <c r="BQG306" s="47"/>
      <c r="BQH306" s="47"/>
      <c r="BQI306" s="47"/>
      <c r="BQJ306" s="47"/>
      <c r="BQK306" s="47"/>
      <c r="BQL306" s="47"/>
      <c r="BQM306" s="47"/>
      <c r="BQN306" s="47"/>
      <c r="BQO306" s="47"/>
      <c r="BQP306" s="47"/>
      <c r="BQQ306" s="47"/>
      <c r="BQR306" s="47"/>
      <c r="BQS306" s="47"/>
      <c r="BQT306" s="47"/>
      <c r="BQU306" s="47"/>
      <c r="BQV306" s="47"/>
      <c r="BQW306" s="47"/>
      <c r="BQX306" s="47"/>
      <c r="BQY306" s="47"/>
      <c r="BQZ306" s="47"/>
      <c r="BRA306" s="47"/>
      <c r="BRB306" s="47"/>
      <c r="BRC306" s="47"/>
      <c r="BRD306" s="47"/>
      <c r="BRE306" s="47"/>
      <c r="BRF306" s="47"/>
      <c r="BRG306" s="47"/>
      <c r="BRH306" s="47"/>
      <c r="BRI306" s="47"/>
      <c r="BRJ306" s="47"/>
      <c r="BRK306" s="47"/>
      <c r="BRL306" s="47"/>
      <c r="BRM306" s="47"/>
      <c r="BRN306" s="47"/>
      <c r="BRO306" s="47"/>
      <c r="BRP306" s="47"/>
      <c r="BRQ306" s="47"/>
      <c r="BRR306" s="47"/>
      <c r="BRS306" s="47"/>
      <c r="BRT306" s="47"/>
      <c r="BRU306" s="47"/>
      <c r="BRV306" s="47"/>
      <c r="BRW306" s="47"/>
      <c r="BRX306" s="47"/>
      <c r="BRY306" s="47"/>
      <c r="BRZ306" s="47"/>
      <c r="BSA306" s="47"/>
      <c r="BSB306" s="47"/>
      <c r="BSC306" s="47"/>
      <c r="BSD306" s="47"/>
      <c r="BSE306" s="47"/>
      <c r="BSF306" s="47"/>
      <c r="BSG306" s="47"/>
      <c r="BSH306" s="47"/>
      <c r="BSI306" s="47"/>
      <c r="BSJ306" s="47"/>
      <c r="BSK306" s="47"/>
      <c r="BSL306" s="47"/>
      <c r="BSM306" s="47"/>
      <c r="BSN306" s="47"/>
      <c r="BSO306" s="47"/>
      <c r="BSP306" s="47"/>
      <c r="BSQ306" s="47"/>
      <c r="BSR306" s="47"/>
      <c r="BSS306" s="47"/>
      <c r="BST306" s="47"/>
      <c r="BSU306" s="47"/>
      <c r="BSV306" s="47"/>
      <c r="BSW306" s="47"/>
      <c r="BSX306" s="47"/>
      <c r="BSY306" s="47"/>
      <c r="BSZ306" s="47"/>
      <c r="BTA306" s="47"/>
      <c r="BTB306" s="47"/>
      <c r="BTC306" s="47"/>
      <c r="BTD306" s="47"/>
      <c r="BTE306" s="47"/>
      <c r="BTF306" s="47"/>
      <c r="BTG306" s="47"/>
      <c r="BTH306" s="47"/>
      <c r="BTI306" s="47"/>
      <c r="BTJ306" s="47"/>
      <c r="BTK306" s="47"/>
      <c r="BTL306" s="47"/>
      <c r="BTM306" s="47"/>
      <c r="BTN306" s="47"/>
      <c r="BTO306" s="47"/>
      <c r="BTP306" s="47"/>
      <c r="BTQ306" s="47"/>
      <c r="BTR306" s="47"/>
      <c r="BTS306" s="47"/>
      <c r="BTT306" s="47"/>
      <c r="BTU306" s="47"/>
      <c r="BTV306" s="47"/>
      <c r="BTW306" s="47"/>
      <c r="BTX306" s="47"/>
      <c r="BTY306" s="47"/>
      <c r="BTZ306" s="47"/>
      <c r="BUA306" s="47"/>
      <c r="BUB306" s="47"/>
      <c r="BUC306" s="47"/>
      <c r="BUD306" s="47"/>
      <c r="BUE306" s="47"/>
      <c r="BUF306" s="47"/>
      <c r="BUG306" s="47"/>
      <c r="BUH306" s="47"/>
      <c r="BUI306" s="47"/>
      <c r="BUJ306" s="47"/>
      <c r="BUK306" s="47"/>
      <c r="BUL306" s="47"/>
      <c r="BUM306" s="47"/>
      <c r="BUN306" s="47"/>
      <c r="BUO306" s="47"/>
      <c r="BUP306" s="47"/>
      <c r="BUQ306" s="47"/>
      <c r="BUR306" s="47"/>
      <c r="BUS306" s="47"/>
      <c r="BUT306" s="47"/>
      <c r="BUU306" s="47"/>
      <c r="BUV306" s="47"/>
      <c r="BUW306" s="47"/>
      <c r="BUX306" s="47"/>
      <c r="BUY306" s="47"/>
      <c r="BUZ306" s="47"/>
      <c r="BVA306" s="47"/>
      <c r="BVB306" s="47"/>
      <c r="BVC306" s="47"/>
      <c r="BVD306" s="47"/>
      <c r="BVE306" s="47"/>
      <c r="BVF306" s="47"/>
      <c r="BVG306" s="47"/>
      <c r="BVH306" s="47"/>
      <c r="BVI306" s="47"/>
      <c r="BVJ306" s="47"/>
      <c r="BVK306" s="47"/>
      <c r="BVL306" s="47"/>
      <c r="BVM306" s="47"/>
      <c r="BVN306" s="47"/>
      <c r="BVO306" s="47"/>
      <c r="BVP306" s="47"/>
      <c r="BVQ306" s="47"/>
      <c r="BVR306" s="47"/>
      <c r="BVS306" s="47"/>
      <c r="BVT306" s="47"/>
      <c r="BVU306" s="47"/>
      <c r="BVV306" s="47"/>
      <c r="BVW306" s="47"/>
      <c r="BVX306" s="47"/>
      <c r="BVY306" s="47"/>
      <c r="BVZ306" s="47"/>
      <c r="BWA306" s="47"/>
      <c r="BWB306" s="47"/>
      <c r="BWC306" s="47"/>
      <c r="BWD306" s="47"/>
      <c r="BWE306" s="47"/>
      <c r="BWF306" s="47"/>
      <c r="BWG306" s="47"/>
      <c r="BWH306" s="47"/>
      <c r="BWI306" s="47"/>
      <c r="BWJ306" s="47"/>
      <c r="BWK306" s="47"/>
      <c r="BWL306" s="47"/>
      <c r="BWM306" s="47"/>
      <c r="BWN306" s="47"/>
      <c r="BWO306" s="47"/>
      <c r="BWP306" s="47"/>
      <c r="BWQ306" s="47"/>
      <c r="BWR306" s="47"/>
      <c r="BWS306" s="47"/>
      <c r="BWT306" s="47"/>
      <c r="BWU306" s="47"/>
      <c r="BWV306" s="47"/>
      <c r="BWW306" s="47"/>
      <c r="BWX306" s="47"/>
      <c r="BWY306" s="47"/>
      <c r="BWZ306" s="47"/>
      <c r="BXA306" s="47"/>
      <c r="BXB306" s="47"/>
      <c r="BXC306" s="47"/>
      <c r="BXD306" s="47"/>
      <c r="BXE306" s="47"/>
      <c r="BXF306" s="47"/>
      <c r="BXG306" s="47"/>
      <c r="BXH306" s="47"/>
      <c r="BXI306" s="47"/>
      <c r="BXJ306" s="47"/>
      <c r="BXK306" s="47"/>
      <c r="BXL306" s="47"/>
      <c r="BXM306" s="47"/>
      <c r="BXN306" s="47"/>
      <c r="BXO306" s="47"/>
      <c r="BXP306" s="47"/>
      <c r="BXQ306" s="47"/>
      <c r="BXR306" s="47"/>
      <c r="BXS306" s="47"/>
      <c r="BXT306" s="47"/>
      <c r="BXU306" s="47"/>
      <c r="BXV306" s="47"/>
      <c r="BXW306" s="47"/>
      <c r="BXX306" s="47"/>
      <c r="BXY306" s="47"/>
      <c r="BXZ306" s="47"/>
      <c r="BYA306" s="47"/>
      <c r="BYB306" s="47"/>
      <c r="BYC306" s="47"/>
      <c r="BYD306" s="47"/>
      <c r="BYE306" s="47"/>
      <c r="BYF306" s="47"/>
      <c r="BYG306" s="47"/>
      <c r="BYH306" s="47"/>
      <c r="BYI306" s="47"/>
      <c r="BYJ306" s="47"/>
      <c r="BYK306" s="47"/>
      <c r="BYL306" s="47"/>
      <c r="BYM306" s="47"/>
      <c r="BYN306" s="47"/>
      <c r="BYO306" s="47"/>
      <c r="BYP306" s="47"/>
      <c r="BYQ306" s="47"/>
      <c r="BYR306" s="47"/>
      <c r="BYS306" s="47"/>
      <c r="BYT306" s="47"/>
      <c r="BYU306" s="47"/>
      <c r="BYV306" s="47"/>
      <c r="BYW306" s="47"/>
      <c r="BYX306" s="47"/>
      <c r="BYY306" s="47"/>
      <c r="BYZ306" s="47"/>
      <c r="BZA306" s="47"/>
      <c r="BZB306" s="47"/>
      <c r="BZC306" s="47"/>
      <c r="BZD306" s="47"/>
      <c r="BZE306" s="47"/>
      <c r="BZF306" s="47"/>
      <c r="BZG306" s="47"/>
      <c r="BZH306" s="47"/>
      <c r="BZI306" s="47"/>
      <c r="BZJ306" s="47"/>
      <c r="BZK306" s="47"/>
      <c r="BZL306" s="47"/>
      <c r="BZM306" s="47"/>
      <c r="BZN306" s="47"/>
      <c r="BZO306" s="47"/>
      <c r="BZP306" s="47"/>
      <c r="BZQ306" s="47"/>
      <c r="BZR306" s="47"/>
      <c r="BZS306" s="47"/>
      <c r="BZT306" s="47"/>
      <c r="BZU306" s="47"/>
      <c r="BZV306" s="47"/>
      <c r="BZW306" s="47"/>
      <c r="BZX306" s="47"/>
      <c r="BZY306" s="47"/>
      <c r="BZZ306" s="47"/>
      <c r="CAA306" s="47"/>
      <c r="CAB306" s="47"/>
      <c r="CAC306" s="47"/>
      <c r="CAD306" s="47"/>
      <c r="CAE306" s="47"/>
      <c r="CAF306" s="47"/>
      <c r="CAG306" s="47"/>
      <c r="CAH306" s="47"/>
      <c r="CAI306" s="47"/>
      <c r="CAJ306" s="47"/>
      <c r="CAK306" s="47"/>
      <c r="CAL306" s="47"/>
      <c r="CAM306" s="47"/>
      <c r="CAN306" s="47"/>
      <c r="CAO306" s="47"/>
      <c r="CAP306" s="47"/>
      <c r="CAQ306" s="47"/>
      <c r="CAR306" s="47"/>
      <c r="CAS306" s="47"/>
      <c r="CAT306" s="47"/>
      <c r="CAU306" s="47"/>
      <c r="CAV306" s="47"/>
      <c r="CAW306" s="47"/>
      <c r="CAX306" s="47"/>
      <c r="CAY306" s="47"/>
      <c r="CAZ306" s="47"/>
      <c r="CBA306" s="47"/>
      <c r="CBB306" s="47"/>
      <c r="CBC306" s="47"/>
      <c r="CBD306" s="47"/>
      <c r="CBE306" s="47"/>
      <c r="CBF306" s="47"/>
      <c r="CBG306" s="47"/>
      <c r="CBH306" s="47"/>
      <c r="CBI306" s="47"/>
      <c r="CBJ306" s="47"/>
      <c r="CBK306" s="47"/>
      <c r="CBL306" s="47"/>
      <c r="CBM306" s="47"/>
      <c r="CBN306" s="47"/>
      <c r="CBO306" s="47"/>
      <c r="CBP306" s="47"/>
      <c r="CBQ306" s="47"/>
      <c r="CBR306" s="47"/>
      <c r="CBS306" s="47"/>
      <c r="CBT306" s="47"/>
      <c r="CBU306" s="47"/>
      <c r="CBV306" s="47"/>
      <c r="CBW306" s="47"/>
      <c r="CBX306" s="47"/>
      <c r="CBY306" s="47"/>
      <c r="CBZ306" s="47"/>
      <c r="CCA306" s="47"/>
      <c r="CCB306" s="47"/>
      <c r="CCC306" s="47"/>
      <c r="CCD306" s="47"/>
      <c r="CCE306" s="47"/>
      <c r="CCF306" s="47"/>
      <c r="CCG306" s="47"/>
      <c r="CCH306" s="47"/>
      <c r="CCI306" s="47"/>
      <c r="CCJ306" s="47"/>
      <c r="CCK306" s="47"/>
      <c r="CCL306" s="47"/>
      <c r="CCM306" s="47"/>
      <c r="CCN306" s="47"/>
      <c r="CCO306" s="47"/>
      <c r="CCP306" s="47"/>
      <c r="CCQ306" s="47"/>
      <c r="CCR306" s="47"/>
      <c r="CCS306" s="47"/>
      <c r="CCT306" s="47"/>
      <c r="CCU306" s="47"/>
      <c r="CCV306" s="47"/>
      <c r="CCW306" s="47"/>
      <c r="CCX306" s="47"/>
      <c r="CCY306" s="47"/>
      <c r="CCZ306" s="47"/>
      <c r="CDA306" s="47"/>
      <c r="CDB306" s="47"/>
      <c r="CDC306" s="47"/>
      <c r="CDD306" s="47"/>
      <c r="CDE306" s="47"/>
      <c r="CDF306" s="47"/>
      <c r="CDG306" s="47"/>
      <c r="CDH306" s="47"/>
      <c r="CDI306" s="47"/>
      <c r="CDJ306" s="47"/>
      <c r="CDK306" s="47"/>
      <c r="CDL306" s="47"/>
      <c r="CDM306" s="47"/>
      <c r="CDN306" s="47"/>
      <c r="CDO306" s="47"/>
      <c r="CDP306" s="47"/>
      <c r="CDQ306" s="47"/>
      <c r="CDR306" s="47"/>
      <c r="CDS306" s="47"/>
      <c r="CDT306" s="47"/>
      <c r="CDU306" s="47"/>
      <c r="CDV306" s="47"/>
      <c r="CDW306" s="47"/>
      <c r="CDX306" s="47"/>
      <c r="CDY306" s="47"/>
      <c r="CDZ306" s="47"/>
      <c r="CEA306" s="47"/>
      <c r="CEB306" s="47"/>
      <c r="CEC306" s="47"/>
      <c r="CED306" s="47"/>
      <c r="CEE306" s="47"/>
      <c r="CEF306" s="47"/>
      <c r="CEG306" s="47"/>
      <c r="CEH306" s="47"/>
      <c r="CEI306" s="47"/>
      <c r="CEJ306" s="47"/>
      <c r="CEK306" s="47"/>
      <c r="CEL306" s="47"/>
      <c r="CEM306" s="47"/>
      <c r="CEN306" s="47"/>
      <c r="CEO306" s="47"/>
      <c r="CEP306" s="47"/>
      <c r="CEQ306" s="47"/>
      <c r="CER306" s="47"/>
      <c r="CES306" s="47"/>
      <c r="CET306" s="47"/>
      <c r="CEU306" s="47"/>
      <c r="CEV306" s="47"/>
      <c r="CEW306" s="47"/>
      <c r="CEX306" s="47"/>
      <c r="CEY306" s="47"/>
      <c r="CEZ306" s="47"/>
      <c r="CFA306" s="47"/>
      <c r="CFB306" s="47"/>
      <c r="CFC306" s="47"/>
      <c r="CFD306" s="47"/>
      <c r="CFE306" s="47"/>
      <c r="CFF306" s="47"/>
      <c r="CFG306" s="47"/>
      <c r="CFH306" s="47"/>
      <c r="CFI306" s="47"/>
      <c r="CFJ306" s="47"/>
      <c r="CFK306" s="47"/>
      <c r="CFL306" s="47"/>
      <c r="CFM306" s="47"/>
      <c r="CFN306" s="47"/>
      <c r="CFO306" s="47"/>
      <c r="CFP306" s="47"/>
      <c r="CFQ306" s="47"/>
      <c r="CFR306" s="47"/>
      <c r="CFS306" s="47"/>
      <c r="CFT306" s="47"/>
      <c r="CFU306" s="47"/>
      <c r="CFV306" s="47"/>
      <c r="CFW306" s="47"/>
      <c r="CFX306" s="47"/>
      <c r="CFY306" s="47"/>
      <c r="CFZ306" s="47"/>
      <c r="CGA306" s="47"/>
      <c r="CGB306" s="47"/>
      <c r="CGC306" s="47"/>
      <c r="CGD306" s="47"/>
      <c r="CGE306" s="47"/>
      <c r="CGF306" s="47"/>
      <c r="CGG306" s="47"/>
      <c r="CGH306" s="47"/>
      <c r="CGI306" s="47"/>
      <c r="CGJ306" s="47"/>
      <c r="CGK306" s="47"/>
      <c r="CGL306" s="47"/>
      <c r="CGM306" s="47"/>
      <c r="CGN306" s="47"/>
      <c r="CGO306" s="47"/>
      <c r="CGP306" s="47"/>
      <c r="CGQ306" s="47"/>
      <c r="CGR306" s="47"/>
      <c r="CGS306" s="47"/>
      <c r="CGT306" s="47"/>
      <c r="CGU306" s="47"/>
      <c r="CGV306" s="47"/>
      <c r="CGW306" s="47"/>
      <c r="CGX306" s="47"/>
      <c r="CGY306" s="47"/>
      <c r="CGZ306" s="47"/>
      <c r="CHA306" s="47"/>
      <c r="CHB306" s="47"/>
      <c r="CHC306" s="47"/>
      <c r="CHD306" s="47"/>
      <c r="CHE306" s="47"/>
      <c r="CHF306" s="47"/>
      <c r="CHG306" s="47"/>
      <c r="CHH306" s="47"/>
      <c r="CHI306" s="47"/>
      <c r="CHJ306" s="47"/>
      <c r="CHK306" s="47"/>
      <c r="CHL306" s="47"/>
      <c r="CHM306" s="47"/>
      <c r="CHN306" s="47"/>
      <c r="CHO306" s="47"/>
      <c r="CHP306" s="47"/>
      <c r="CHQ306" s="47"/>
      <c r="CHR306" s="47"/>
      <c r="CHS306" s="47"/>
      <c r="CHT306" s="47"/>
      <c r="CHU306" s="47"/>
      <c r="CHV306" s="47"/>
      <c r="CHW306" s="47"/>
      <c r="CHX306" s="47"/>
      <c r="CHY306" s="47"/>
      <c r="CHZ306" s="47"/>
      <c r="CIA306" s="47"/>
      <c r="CIB306" s="47"/>
      <c r="CIC306" s="47"/>
      <c r="CID306" s="47"/>
      <c r="CIE306" s="47"/>
      <c r="CIF306" s="47"/>
      <c r="CIG306" s="47"/>
      <c r="CIH306" s="47"/>
      <c r="CII306" s="47"/>
      <c r="CIJ306" s="47"/>
      <c r="CIK306" s="47"/>
      <c r="CIL306" s="47"/>
      <c r="CIM306" s="47"/>
      <c r="CIN306" s="47"/>
      <c r="CIO306" s="47"/>
      <c r="CIP306" s="47"/>
      <c r="CIQ306" s="47"/>
      <c r="CIR306" s="47"/>
      <c r="CIS306" s="47"/>
      <c r="CIT306" s="47"/>
      <c r="CIU306" s="47"/>
      <c r="CIV306" s="47"/>
      <c r="CIW306" s="47"/>
      <c r="CIX306" s="47"/>
      <c r="CIY306" s="47"/>
      <c r="CIZ306" s="47"/>
      <c r="CJA306" s="47"/>
      <c r="CJB306" s="47"/>
      <c r="CJC306" s="47"/>
      <c r="CJD306" s="47"/>
      <c r="CJE306" s="47"/>
      <c r="CJF306" s="47"/>
      <c r="CJG306" s="47"/>
      <c r="CJH306" s="47"/>
      <c r="CJI306" s="47"/>
      <c r="CJJ306" s="47"/>
      <c r="CJK306" s="47"/>
      <c r="CJL306" s="47"/>
      <c r="CJM306" s="47"/>
      <c r="CJN306" s="47"/>
      <c r="CJO306" s="47"/>
      <c r="CJP306" s="47"/>
      <c r="CJQ306" s="47"/>
      <c r="CJR306" s="47"/>
      <c r="CJS306" s="47"/>
      <c r="CJT306" s="47"/>
      <c r="CJU306" s="47"/>
      <c r="CJV306" s="47"/>
      <c r="CJW306" s="47"/>
      <c r="CJX306" s="47"/>
      <c r="CJY306" s="47"/>
      <c r="CJZ306" s="47"/>
      <c r="CKA306" s="47"/>
      <c r="CKB306" s="47"/>
      <c r="CKC306" s="47"/>
      <c r="CKD306" s="47"/>
      <c r="CKE306" s="47"/>
      <c r="CKF306" s="47"/>
      <c r="CKG306" s="47"/>
      <c r="CKH306" s="47"/>
      <c r="CKI306" s="47"/>
      <c r="CKJ306" s="47"/>
      <c r="CKK306" s="47"/>
      <c r="CKL306" s="47"/>
      <c r="CKM306" s="47"/>
      <c r="CKN306" s="47"/>
      <c r="CKO306" s="47"/>
      <c r="CKP306" s="47"/>
      <c r="CKQ306" s="47"/>
      <c r="CKR306" s="47"/>
      <c r="CKS306" s="47"/>
      <c r="CKT306" s="47"/>
      <c r="CKU306" s="47"/>
      <c r="CKV306" s="47"/>
      <c r="CKW306" s="47"/>
      <c r="CKX306" s="47"/>
      <c r="CKY306" s="47"/>
      <c r="CKZ306" s="47"/>
      <c r="CLA306" s="47"/>
      <c r="CLB306" s="47"/>
      <c r="CLC306" s="47"/>
      <c r="CLD306" s="47"/>
      <c r="CLE306" s="47"/>
      <c r="CLF306" s="47"/>
      <c r="CLG306" s="47"/>
      <c r="CLH306" s="47"/>
      <c r="CLI306" s="47"/>
      <c r="CLJ306" s="47"/>
      <c r="CLK306" s="47"/>
      <c r="CLL306" s="47"/>
      <c r="CLM306" s="47"/>
      <c r="CLN306" s="47"/>
      <c r="CLO306" s="47"/>
      <c r="CLP306" s="47"/>
      <c r="CLQ306" s="47"/>
      <c r="CLR306" s="47"/>
      <c r="CLS306" s="47"/>
      <c r="CLT306" s="47"/>
      <c r="CLU306" s="47"/>
      <c r="CLV306" s="47"/>
      <c r="CLW306" s="47"/>
      <c r="CLX306" s="47"/>
      <c r="CLY306" s="47"/>
      <c r="CLZ306" s="47"/>
      <c r="CMA306" s="47"/>
      <c r="CMB306" s="47"/>
      <c r="CMC306" s="47"/>
      <c r="CMD306" s="47"/>
      <c r="CME306" s="47"/>
      <c r="CMF306" s="47"/>
      <c r="CMG306" s="47"/>
      <c r="CMH306" s="47"/>
      <c r="CMI306" s="47"/>
      <c r="CMJ306" s="47"/>
      <c r="CMK306" s="47"/>
      <c r="CML306" s="47"/>
      <c r="CMM306" s="47"/>
      <c r="CMN306" s="47"/>
      <c r="CMO306" s="47"/>
      <c r="CMP306" s="47"/>
      <c r="CMQ306" s="47"/>
      <c r="CMR306" s="47"/>
      <c r="CMS306" s="47"/>
      <c r="CMT306" s="47"/>
      <c r="CMU306" s="47"/>
      <c r="CMV306" s="47"/>
      <c r="CMW306" s="47"/>
      <c r="CMX306" s="47"/>
      <c r="CMY306" s="47"/>
      <c r="CMZ306" s="47"/>
      <c r="CNA306" s="47"/>
      <c r="CNB306" s="47"/>
      <c r="CNC306" s="47"/>
      <c r="CND306" s="47"/>
      <c r="CNE306" s="47"/>
      <c r="CNF306" s="47"/>
      <c r="CNG306" s="47"/>
      <c r="CNH306" s="47"/>
      <c r="CNI306" s="47"/>
      <c r="CNJ306" s="47"/>
      <c r="CNK306" s="47"/>
      <c r="CNL306" s="47"/>
      <c r="CNM306" s="47"/>
      <c r="CNN306" s="47"/>
      <c r="CNO306" s="47"/>
      <c r="CNP306" s="47"/>
      <c r="CNQ306" s="47"/>
      <c r="CNR306" s="47"/>
      <c r="CNS306" s="47"/>
      <c r="CNT306" s="47"/>
      <c r="CNU306" s="47"/>
      <c r="CNV306" s="47"/>
      <c r="CNW306" s="47"/>
      <c r="CNX306" s="47"/>
      <c r="CNY306" s="47"/>
      <c r="CNZ306" s="47"/>
      <c r="COA306" s="47"/>
      <c r="COB306" s="47"/>
      <c r="COC306" s="47"/>
      <c r="COD306" s="47"/>
      <c r="COE306" s="47"/>
      <c r="COF306" s="47"/>
      <c r="COG306" s="47"/>
      <c r="COH306" s="47"/>
      <c r="COI306" s="47"/>
      <c r="COJ306" s="47"/>
      <c r="COK306" s="47"/>
      <c r="COL306" s="47"/>
      <c r="COM306" s="47"/>
      <c r="CON306" s="47"/>
      <c r="COO306" s="47"/>
      <c r="COP306" s="47"/>
      <c r="COQ306" s="47"/>
      <c r="COR306" s="47"/>
      <c r="COS306" s="47"/>
      <c r="COT306" s="47"/>
      <c r="COU306" s="47"/>
      <c r="COV306" s="47"/>
      <c r="COW306" s="47"/>
      <c r="COX306" s="47"/>
      <c r="COY306" s="47"/>
      <c r="COZ306" s="47"/>
      <c r="CPA306" s="47"/>
      <c r="CPB306" s="47"/>
      <c r="CPC306" s="47"/>
      <c r="CPD306" s="47"/>
      <c r="CPE306" s="47"/>
      <c r="CPF306" s="47"/>
      <c r="CPG306" s="47"/>
      <c r="CPH306" s="47"/>
      <c r="CPI306" s="47"/>
      <c r="CPJ306" s="47"/>
      <c r="CPK306" s="47"/>
      <c r="CPL306" s="47"/>
      <c r="CPM306" s="47"/>
      <c r="CPN306" s="47"/>
      <c r="CPO306" s="47"/>
      <c r="CPP306" s="47"/>
      <c r="CPQ306" s="47"/>
      <c r="CPR306" s="47"/>
      <c r="CPS306" s="47"/>
      <c r="CPT306" s="47"/>
      <c r="CPU306" s="47"/>
      <c r="CPV306" s="47"/>
      <c r="CPW306" s="47"/>
      <c r="CPX306" s="47"/>
      <c r="CPY306" s="47"/>
      <c r="CPZ306" s="47"/>
      <c r="CQA306" s="47"/>
      <c r="CQB306" s="47"/>
      <c r="CQC306" s="47"/>
      <c r="CQD306" s="47"/>
      <c r="CQE306" s="47"/>
      <c r="CQF306" s="47"/>
      <c r="CQG306" s="47"/>
      <c r="CQH306" s="47"/>
      <c r="CQI306" s="47"/>
      <c r="CQJ306" s="47"/>
      <c r="CQK306" s="47"/>
      <c r="CQL306" s="47"/>
      <c r="CQM306" s="47"/>
      <c r="CQN306" s="47"/>
      <c r="CQO306" s="47"/>
      <c r="CQP306" s="47"/>
      <c r="CQQ306" s="47"/>
      <c r="CQR306" s="47"/>
      <c r="CQS306" s="47"/>
      <c r="CQT306" s="47"/>
      <c r="CQU306" s="47"/>
      <c r="CQV306" s="47"/>
      <c r="CQW306" s="47"/>
      <c r="CQX306" s="47"/>
      <c r="CQY306" s="47"/>
      <c r="CQZ306" s="47"/>
      <c r="CRA306" s="47"/>
      <c r="CRB306" s="47"/>
      <c r="CRC306" s="47"/>
      <c r="CRD306" s="47"/>
      <c r="CRE306" s="47"/>
      <c r="CRF306" s="47"/>
      <c r="CRG306" s="47"/>
      <c r="CRH306" s="47"/>
      <c r="CRI306" s="47"/>
      <c r="CRJ306" s="47"/>
      <c r="CRK306" s="47"/>
      <c r="CRL306" s="47"/>
      <c r="CRM306" s="47"/>
      <c r="CRN306" s="47"/>
      <c r="CRO306" s="47"/>
      <c r="CRP306" s="47"/>
      <c r="CRQ306" s="47"/>
      <c r="CRR306" s="47"/>
      <c r="CRS306" s="47"/>
      <c r="CRT306" s="47"/>
      <c r="CRU306" s="47"/>
      <c r="CRV306" s="47"/>
      <c r="CRW306" s="47"/>
      <c r="CRX306" s="47"/>
      <c r="CRY306" s="47"/>
      <c r="CRZ306" s="47"/>
      <c r="CSA306" s="47"/>
      <c r="CSB306" s="47"/>
      <c r="CSC306" s="47"/>
      <c r="CSD306" s="47"/>
      <c r="CSE306" s="47"/>
      <c r="CSF306" s="47"/>
      <c r="CSG306" s="47"/>
      <c r="CSH306" s="47"/>
      <c r="CSI306" s="47"/>
      <c r="CSJ306" s="47"/>
      <c r="CSK306" s="47"/>
      <c r="CSL306" s="47"/>
      <c r="CSM306" s="47"/>
      <c r="CSN306" s="47"/>
      <c r="CSO306" s="47"/>
      <c r="CSP306" s="47"/>
      <c r="CSQ306" s="47"/>
      <c r="CSR306" s="47"/>
      <c r="CSS306" s="47"/>
      <c r="CST306" s="47"/>
      <c r="CSU306" s="47"/>
      <c r="CSV306" s="47"/>
      <c r="CSW306" s="47"/>
      <c r="CSX306" s="47"/>
      <c r="CSY306" s="47"/>
      <c r="CSZ306" s="47"/>
      <c r="CTA306" s="47"/>
      <c r="CTB306" s="47"/>
      <c r="CTC306" s="47"/>
      <c r="CTD306" s="47"/>
      <c r="CTE306" s="47"/>
      <c r="CTF306" s="47"/>
      <c r="CTG306" s="47"/>
      <c r="CTH306" s="47"/>
      <c r="CTI306" s="47"/>
      <c r="CTJ306" s="47"/>
      <c r="CTK306" s="47"/>
      <c r="CTL306" s="47"/>
      <c r="CTM306" s="47"/>
      <c r="CTN306" s="47"/>
      <c r="CTO306" s="47"/>
      <c r="CTP306" s="47"/>
      <c r="CTQ306" s="47"/>
      <c r="CTR306" s="47"/>
      <c r="CTS306" s="47"/>
      <c r="CTT306" s="47"/>
      <c r="CTU306" s="47"/>
      <c r="CTV306" s="47"/>
      <c r="CTW306" s="47"/>
      <c r="CTX306" s="47"/>
      <c r="CTY306" s="47"/>
      <c r="CTZ306" s="47"/>
      <c r="CUA306" s="47"/>
      <c r="CUB306" s="47"/>
      <c r="CUC306" s="47"/>
      <c r="CUD306" s="47"/>
      <c r="CUE306" s="47"/>
      <c r="CUF306" s="47"/>
      <c r="CUG306" s="47"/>
      <c r="CUH306" s="47"/>
      <c r="CUI306" s="47"/>
      <c r="CUJ306" s="47"/>
      <c r="CUK306" s="47"/>
      <c r="CUL306" s="47"/>
      <c r="CUM306" s="47"/>
      <c r="CUN306" s="47"/>
      <c r="CUO306" s="47"/>
      <c r="CUP306" s="47"/>
      <c r="CUQ306" s="47"/>
      <c r="CUR306" s="47"/>
      <c r="CUS306" s="47"/>
      <c r="CUT306" s="47"/>
      <c r="CUU306" s="47"/>
      <c r="CUV306" s="47"/>
      <c r="CUW306" s="47"/>
      <c r="CUX306" s="47"/>
      <c r="CUY306" s="47"/>
      <c r="CUZ306" s="47"/>
      <c r="CVA306" s="47"/>
      <c r="CVB306" s="47"/>
      <c r="CVC306" s="47"/>
      <c r="CVD306" s="47"/>
      <c r="CVE306" s="47"/>
      <c r="CVF306" s="47"/>
      <c r="CVG306" s="47"/>
      <c r="CVH306" s="47"/>
      <c r="CVI306" s="47"/>
      <c r="CVJ306" s="47"/>
      <c r="CVK306" s="47"/>
      <c r="CVL306" s="47"/>
      <c r="CVM306" s="47"/>
      <c r="CVN306" s="47"/>
      <c r="CVO306" s="47"/>
      <c r="CVP306" s="47"/>
      <c r="CVQ306" s="47"/>
      <c r="CVR306" s="47"/>
      <c r="CVS306" s="47"/>
      <c r="CVT306" s="47"/>
      <c r="CVU306" s="47"/>
      <c r="CVV306" s="47"/>
      <c r="CVW306" s="47"/>
      <c r="CVX306" s="47"/>
      <c r="CVY306" s="47"/>
      <c r="CVZ306" s="47"/>
      <c r="CWA306" s="47"/>
      <c r="CWB306" s="47"/>
      <c r="CWC306" s="47"/>
      <c r="CWD306" s="47"/>
      <c r="CWE306" s="47"/>
      <c r="CWF306" s="47"/>
      <c r="CWG306" s="47"/>
      <c r="CWH306" s="47"/>
      <c r="CWI306" s="47"/>
      <c r="CWJ306" s="47"/>
      <c r="CWK306" s="47"/>
      <c r="CWL306" s="47"/>
      <c r="CWM306" s="47"/>
      <c r="CWN306" s="47"/>
      <c r="CWO306" s="47"/>
      <c r="CWP306" s="47"/>
      <c r="CWQ306" s="47"/>
      <c r="CWR306" s="47"/>
      <c r="CWS306" s="47"/>
      <c r="CWT306" s="47"/>
      <c r="CWU306" s="47"/>
      <c r="CWV306" s="47"/>
      <c r="CWW306" s="47"/>
      <c r="CWX306" s="47"/>
      <c r="CWY306" s="47"/>
      <c r="CWZ306" s="47"/>
      <c r="CXA306" s="47"/>
      <c r="CXB306" s="47"/>
      <c r="CXC306" s="47"/>
      <c r="CXD306" s="47"/>
      <c r="CXE306" s="47"/>
      <c r="CXF306" s="47"/>
      <c r="CXG306" s="47"/>
      <c r="CXH306" s="47"/>
      <c r="CXI306" s="47"/>
      <c r="CXJ306" s="47"/>
      <c r="CXK306" s="47"/>
      <c r="CXL306" s="47"/>
      <c r="CXM306" s="47"/>
      <c r="CXN306" s="47"/>
      <c r="CXO306" s="47"/>
      <c r="CXP306" s="47"/>
      <c r="CXQ306" s="47"/>
      <c r="CXR306" s="47"/>
      <c r="CXS306" s="47"/>
      <c r="CXT306" s="47"/>
      <c r="CXU306" s="47"/>
      <c r="CXV306" s="47"/>
      <c r="CXW306" s="47"/>
      <c r="CXX306" s="47"/>
      <c r="CXY306" s="47"/>
      <c r="CXZ306" s="47"/>
      <c r="CYA306" s="47"/>
      <c r="CYB306" s="47"/>
      <c r="CYC306" s="47"/>
      <c r="CYD306" s="47"/>
      <c r="CYE306" s="47"/>
      <c r="CYF306" s="47"/>
      <c r="CYG306" s="47"/>
      <c r="CYH306" s="47"/>
      <c r="CYI306" s="47"/>
      <c r="CYJ306" s="47"/>
      <c r="CYK306" s="47"/>
      <c r="CYL306" s="47"/>
      <c r="CYM306" s="47"/>
      <c r="CYN306" s="47"/>
      <c r="CYO306" s="47"/>
      <c r="CYP306" s="47"/>
      <c r="CYQ306" s="47"/>
      <c r="CYR306" s="47"/>
      <c r="CYS306" s="47"/>
      <c r="CYT306" s="47"/>
      <c r="CYU306" s="47"/>
      <c r="CYV306" s="47"/>
      <c r="CYW306" s="47"/>
      <c r="CYX306" s="47"/>
      <c r="CYY306" s="47"/>
      <c r="CYZ306" s="47"/>
      <c r="CZA306" s="47"/>
      <c r="CZB306" s="47"/>
      <c r="CZC306" s="47"/>
      <c r="CZD306" s="47"/>
      <c r="CZE306" s="47"/>
      <c r="CZF306" s="47"/>
      <c r="CZG306" s="47"/>
      <c r="CZH306" s="47"/>
      <c r="CZI306" s="47"/>
      <c r="CZJ306" s="47"/>
      <c r="CZK306" s="47"/>
      <c r="CZL306" s="47"/>
      <c r="CZM306" s="47"/>
      <c r="CZN306" s="47"/>
      <c r="CZO306" s="47"/>
      <c r="CZP306" s="47"/>
      <c r="CZQ306" s="47"/>
      <c r="CZR306" s="47"/>
      <c r="CZS306" s="47"/>
      <c r="CZT306" s="47"/>
      <c r="CZU306" s="47"/>
      <c r="CZV306" s="47"/>
      <c r="CZW306" s="47"/>
      <c r="CZX306" s="47"/>
      <c r="CZY306" s="47"/>
      <c r="CZZ306" s="47"/>
      <c r="DAA306" s="47"/>
      <c r="DAB306" s="47"/>
      <c r="DAC306" s="47"/>
      <c r="DAD306" s="47"/>
      <c r="DAE306" s="47"/>
      <c r="DAF306" s="47"/>
      <c r="DAG306" s="47"/>
      <c r="DAH306" s="47"/>
      <c r="DAI306" s="47"/>
      <c r="DAJ306" s="47"/>
      <c r="DAK306" s="47"/>
      <c r="DAL306" s="47"/>
      <c r="DAM306" s="47"/>
      <c r="DAN306" s="47"/>
      <c r="DAO306" s="47"/>
      <c r="DAP306" s="47"/>
      <c r="DAQ306" s="47"/>
      <c r="DAR306" s="47"/>
      <c r="DAS306" s="47"/>
      <c r="DAT306" s="47"/>
      <c r="DAU306" s="47"/>
      <c r="DAV306" s="47"/>
      <c r="DAW306" s="47"/>
      <c r="DAX306" s="47"/>
      <c r="DAY306" s="47"/>
      <c r="DAZ306" s="47"/>
      <c r="DBA306" s="47"/>
      <c r="DBB306" s="47"/>
      <c r="DBC306" s="47"/>
      <c r="DBD306" s="47"/>
      <c r="DBE306" s="47"/>
      <c r="DBF306" s="47"/>
      <c r="DBG306" s="47"/>
      <c r="DBH306" s="47"/>
      <c r="DBI306" s="47"/>
      <c r="DBJ306" s="47"/>
      <c r="DBK306" s="47"/>
      <c r="DBL306" s="47"/>
      <c r="DBM306" s="47"/>
      <c r="DBN306" s="47"/>
      <c r="DBO306" s="47"/>
      <c r="DBP306" s="47"/>
      <c r="DBQ306" s="47"/>
      <c r="DBR306" s="47"/>
      <c r="DBS306" s="47"/>
      <c r="DBT306" s="47"/>
      <c r="DBU306" s="47"/>
      <c r="DBV306" s="47"/>
      <c r="DBW306" s="47"/>
      <c r="DBX306" s="47"/>
      <c r="DBY306" s="47"/>
      <c r="DBZ306" s="47"/>
      <c r="DCA306" s="47"/>
      <c r="DCB306" s="47"/>
      <c r="DCC306" s="47"/>
      <c r="DCD306" s="47"/>
      <c r="DCE306" s="47"/>
      <c r="DCF306" s="47"/>
      <c r="DCG306" s="47"/>
      <c r="DCH306" s="47"/>
      <c r="DCI306" s="47"/>
      <c r="DCJ306" s="47"/>
      <c r="DCK306" s="47"/>
      <c r="DCL306" s="47"/>
      <c r="DCM306" s="47"/>
      <c r="DCN306" s="47"/>
      <c r="DCO306" s="47"/>
      <c r="DCP306" s="47"/>
      <c r="DCQ306" s="47"/>
      <c r="DCR306" s="47"/>
      <c r="DCS306" s="47"/>
      <c r="DCT306" s="47"/>
      <c r="DCU306" s="47"/>
      <c r="DCV306" s="47"/>
      <c r="DCW306" s="47"/>
      <c r="DCX306" s="47"/>
      <c r="DCY306" s="47"/>
      <c r="DCZ306" s="47"/>
      <c r="DDA306" s="47"/>
      <c r="DDB306" s="47"/>
      <c r="DDC306" s="47"/>
      <c r="DDD306" s="47"/>
      <c r="DDE306" s="47"/>
      <c r="DDF306" s="47"/>
      <c r="DDG306" s="47"/>
      <c r="DDH306" s="47"/>
      <c r="DDI306" s="47"/>
      <c r="DDJ306" s="47"/>
      <c r="DDK306" s="47"/>
      <c r="DDL306" s="47"/>
      <c r="DDM306" s="47"/>
      <c r="DDN306" s="47"/>
      <c r="DDO306" s="47"/>
      <c r="DDP306" s="47"/>
      <c r="DDQ306" s="47"/>
      <c r="DDR306" s="47"/>
      <c r="DDS306" s="47"/>
      <c r="DDT306" s="47"/>
      <c r="DDU306" s="47"/>
      <c r="DDV306" s="47"/>
      <c r="DDW306" s="47"/>
      <c r="DDX306" s="47"/>
      <c r="DDY306" s="47"/>
      <c r="DDZ306" s="47"/>
      <c r="DEA306" s="47"/>
      <c r="DEB306" s="47"/>
      <c r="DEC306" s="47"/>
      <c r="DED306" s="47"/>
      <c r="DEE306" s="47"/>
      <c r="DEF306" s="47"/>
      <c r="DEG306" s="47"/>
      <c r="DEH306" s="47"/>
      <c r="DEI306" s="47"/>
      <c r="DEJ306" s="47"/>
      <c r="DEK306" s="47"/>
      <c r="DEL306" s="47"/>
      <c r="DEM306" s="47"/>
      <c r="DEN306" s="47"/>
      <c r="DEO306" s="47"/>
      <c r="DEP306" s="47"/>
      <c r="DEQ306" s="47"/>
      <c r="DER306" s="47"/>
      <c r="DES306" s="47"/>
      <c r="DET306" s="47"/>
      <c r="DEU306" s="47"/>
      <c r="DEV306" s="47"/>
      <c r="DEW306" s="47"/>
      <c r="DEX306" s="47"/>
      <c r="DEY306" s="47"/>
      <c r="DEZ306" s="47"/>
      <c r="DFA306" s="47"/>
      <c r="DFB306" s="47"/>
      <c r="DFC306" s="47"/>
      <c r="DFD306" s="47"/>
      <c r="DFE306" s="47"/>
      <c r="DFF306" s="47"/>
      <c r="DFG306" s="47"/>
      <c r="DFH306" s="47"/>
      <c r="DFI306" s="47"/>
      <c r="DFJ306" s="47"/>
      <c r="DFK306" s="47"/>
      <c r="DFL306" s="47"/>
      <c r="DFM306" s="47"/>
      <c r="DFN306" s="47"/>
      <c r="DFO306" s="47"/>
      <c r="DFP306" s="47"/>
      <c r="DFQ306" s="47"/>
      <c r="DFR306" s="47"/>
      <c r="DFS306" s="47"/>
      <c r="DFT306" s="47"/>
      <c r="DFU306" s="47"/>
      <c r="DFV306" s="47"/>
      <c r="DFW306" s="47"/>
      <c r="DFX306" s="47"/>
      <c r="DFY306" s="47"/>
      <c r="DFZ306" s="47"/>
      <c r="DGA306" s="47"/>
      <c r="DGB306" s="47"/>
      <c r="DGC306" s="47"/>
      <c r="DGD306" s="47"/>
      <c r="DGE306" s="47"/>
      <c r="DGF306" s="47"/>
      <c r="DGG306" s="47"/>
      <c r="DGH306" s="47"/>
      <c r="DGI306" s="47"/>
      <c r="DGJ306" s="47"/>
      <c r="DGK306" s="47"/>
      <c r="DGL306" s="47"/>
      <c r="DGM306" s="47"/>
      <c r="DGN306" s="47"/>
      <c r="DGO306" s="47"/>
      <c r="DGP306" s="47"/>
      <c r="DGQ306" s="47"/>
      <c r="DGR306" s="47"/>
      <c r="DGS306" s="47"/>
      <c r="DGT306" s="47"/>
      <c r="DGU306" s="47"/>
      <c r="DGV306" s="47"/>
      <c r="DGW306" s="47"/>
      <c r="DGX306" s="47"/>
      <c r="DGY306" s="47"/>
      <c r="DGZ306" s="47"/>
      <c r="DHA306" s="47"/>
      <c r="DHB306" s="47"/>
      <c r="DHC306" s="47"/>
      <c r="DHD306" s="47"/>
      <c r="DHE306" s="47"/>
      <c r="DHF306" s="47"/>
      <c r="DHG306" s="47"/>
      <c r="DHH306" s="47"/>
      <c r="DHI306" s="47"/>
      <c r="DHJ306" s="47"/>
      <c r="DHK306" s="47"/>
      <c r="DHL306" s="47"/>
      <c r="DHM306" s="47"/>
      <c r="DHN306" s="47"/>
      <c r="DHO306" s="47"/>
      <c r="DHP306" s="47"/>
      <c r="DHQ306" s="47"/>
      <c r="DHR306" s="47"/>
      <c r="DHS306" s="47"/>
      <c r="DHT306" s="47"/>
      <c r="DHU306" s="47"/>
      <c r="DHV306" s="47"/>
      <c r="DHW306" s="47"/>
      <c r="DHX306" s="47"/>
      <c r="DHY306" s="47"/>
      <c r="DHZ306" s="47"/>
      <c r="DIA306" s="47"/>
      <c r="DIB306" s="47"/>
      <c r="DIC306" s="47"/>
      <c r="DID306" s="47"/>
      <c r="DIE306" s="47"/>
      <c r="DIF306" s="47"/>
      <c r="DIG306" s="47"/>
      <c r="DIH306" s="47"/>
      <c r="DII306" s="47"/>
      <c r="DIJ306" s="47"/>
      <c r="DIK306" s="47"/>
      <c r="DIL306" s="47"/>
      <c r="DIM306" s="47"/>
      <c r="DIN306" s="47"/>
      <c r="DIO306" s="47"/>
      <c r="DIP306" s="47"/>
      <c r="DIQ306" s="47"/>
      <c r="DIR306" s="47"/>
      <c r="DIS306" s="47"/>
      <c r="DIT306" s="47"/>
      <c r="DIU306" s="47"/>
      <c r="DIV306" s="47"/>
      <c r="DIW306" s="47"/>
      <c r="DIX306" s="47"/>
      <c r="DIY306" s="47"/>
      <c r="DIZ306" s="47"/>
      <c r="DJA306" s="47"/>
      <c r="DJB306" s="47"/>
      <c r="DJC306" s="47"/>
      <c r="DJD306" s="47"/>
      <c r="DJE306" s="47"/>
      <c r="DJF306" s="47"/>
      <c r="DJG306" s="47"/>
      <c r="DJH306" s="47"/>
      <c r="DJI306" s="47"/>
      <c r="DJJ306" s="47"/>
      <c r="DJK306" s="47"/>
      <c r="DJL306" s="47"/>
      <c r="DJM306" s="47"/>
      <c r="DJN306" s="47"/>
      <c r="DJO306" s="47"/>
      <c r="DJP306" s="47"/>
      <c r="DJQ306" s="47"/>
      <c r="DJR306" s="47"/>
      <c r="DJS306" s="47"/>
      <c r="DJT306" s="47"/>
      <c r="DJU306" s="47"/>
      <c r="DJV306" s="47"/>
      <c r="DJW306" s="47"/>
      <c r="DJX306" s="47"/>
      <c r="DJY306" s="47"/>
      <c r="DJZ306" s="47"/>
      <c r="DKA306" s="47"/>
      <c r="DKB306" s="47"/>
      <c r="DKC306" s="47"/>
      <c r="DKD306" s="47"/>
      <c r="DKE306" s="47"/>
      <c r="DKF306" s="47"/>
      <c r="DKG306" s="47"/>
      <c r="DKH306" s="47"/>
      <c r="DKI306" s="47"/>
      <c r="DKJ306" s="47"/>
      <c r="DKK306" s="47"/>
      <c r="DKL306" s="47"/>
      <c r="DKM306" s="47"/>
      <c r="DKN306" s="47"/>
      <c r="DKO306" s="47"/>
      <c r="DKP306" s="47"/>
      <c r="DKQ306" s="47"/>
      <c r="DKR306" s="47"/>
      <c r="DKS306" s="47"/>
      <c r="DKT306" s="47"/>
      <c r="DKU306" s="47"/>
      <c r="DKV306" s="47"/>
      <c r="DKW306" s="47"/>
      <c r="DKX306" s="47"/>
      <c r="DKY306" s="47"/>
      <c r="DKZ306" s="47"/>
      <c r="DLA306" s="47"/>
      <c r="DLB306" s="47"/>
      <c r="DLC306" s="47"/>
      <c r="DLD306" s="47"/>
      <c r="DLE306" s="47"/>
      <c r="DLF306" s="47"/>
      <c r="DLG306" s="47"/>
      <c r="DLH306" s="47"/>
      <c r="DLI306" s="47"/>
      <c r="DLJ306" s="47"/>
      <c r="DLK306" s="47"/>
      <c r="DLL306" s="47"/>
      <c r="DLM306" s="47"/>
      <c r="DLN306" s="47"/>
      <c r="DLO306" s="47"/>
      <c r="DLP306" s="47"/>
      <c r="DLQ306" s="47"/>
      <c r="DLR306" s="47"/>
      <c r="DLS306" s="47"/>
      <c r="DLT306" s="47"/>
      <c r="DLU306" s="47"/>
      <c r="DLV306" s="47"/>
      <c r="DLW306" s="47"/>
      <c r="DLX306" s="47"/>
      <c r="DLY306" s="47"/>
      <c r="DLZ306" s="47"/>
      <c r="DMA306" s="47"/>
      <c r="DMB306" s="47"/>
      <c r="DMC306" s="47"/>
      <c r="DMD306" s="47"/>
      <c r="DME306" s="47"/>
      <c r="DMF306" s="47"/>
      <c r="DMG306" s="47"/>
      <c r="DMH306" s="47"/>
      <c r="DMI306" s="47"/>
      <c r="DMJ306" s="47"/>
      <c r="DMK306" s="47"/>
      <c r="DML306" s="47"/>
      <c r="DMM306" s="47"/>
      <c r="DMN306" s="47"/>
      <c r="DMO306" s="47"/>
      <c r="DMP306" s="47"/>
      <c r="DMQ306" s="47"/>
      <c r="DMR306" s="47"/>
      <c r="DMS306" s="47"/>
      <c r="DMT306" s="47"/>
      <c r="DMU306" s="47"/>
      <c r="DMV306" s="47"/>
      <c r="DMW306" s="47"/>
      <c r="DMX306" s="47"/>
      <c r="DMY306" s="47"/>
      <c r="DMZ306" s="47"/>
      <c r="DNA306" s="47"/>
      <c r="DNB306" s="47"/>
      <c r="DNC306" s="47"/>
      <c r="DND306" s="47"/>
      <c r="DNE306" s="47"/>
      <c r="DNF306" s="47"/>
      <c r="DNG306" s="47"/>
      <c r="DNH306" s="47"/>
      <c r="DNI306" s="47"/>
      <c r="DNJ306" s="47"/>
      <c r="DNK306" s="47"/>
      <c r="DNL306" s="47"/>
      <c r="DNM306" s="47"/>
      <c r="DNN306" s="47"/>
      <c r="DNO306" s="47"/>
      <c r="DNP306" s="47"/>
      <c r="DNQ306" s="47"/>
      <c r="DNR306" s="47"/>
      <c r="DNS306" s="47"/>
      <c r="DNT306" s="47"/>
      <c r="DNU306" s="47"/>
      <c r="DNV306" s="47"/>
      <c r="DNW306" s="47"/>
      <c r="DNX306" s="47"/>
      <c r="DNY306" s="47"/>
      <c r="DNZ306" s="47"/>
      <c r="DOA306" s="47"/>
      <c r="DOB306" s="47"/>
      <c r="DOC306" s="47"/>
      <c r="DOD306" s="47"/>
      <c r="DOE306" s="47"/>
      <c r="DOF306" s="47"/>
      <c r="DOG306" s="47"/>
      <c r="DOH306" s="47"/>
      <c r="DOI306" s="47"/>
      <c r="DOJ306" s="47"/>
      <c r="DOK306" s="47"/>
      <c r="DOL306" s="47"/>
      <c r="DOM306" s="47"/>
      <c r="DON306" s="47"/>
      <c r="DOO306" s="47"/>
      <c r="DOP306" s="47"/>
      <c r="DOQ306" s="47"/>
      <c r="DOR306" s="47"/>
      <c r="DOS306" s="47"/>
      <c r="DOT306" s="47"/>
      <c r="DOU306" s="47"/>
      <c r="DOV306" s="47"/>
      <c r="DOW306" s="47"/>
      <c r="DOX306" s="47"/>
      <c r="DOY306" s="47"/>
      <c r="DOZ306" s="47"/>
      <c r="DPA306" s="47"/>
      <c r="DPB306" s="47"/>
      <c r="DPC306" s="47"/>
      <c r="DPD306" s="47"/>
      <c r="DPE306" s="47"/>
      <c r="DPF306" s="47"/>
      <c r="DPG306" s="47"/>
      <c r="DPH306" s="47"/>
      <c r="DPI306" s="47"/>
      <c r="DPJ306" s="47"/>
      <c r="DPK306" s="47"/>
      <c r="DPL306" s="47"/>
      <c r="DPM306" s="47"/>
      <c r="DPN306" s="47"/>
      <c r="DPO306" s="47"/>
      <c r="DPP306" s="47"/>
      <c r="DPQ306" s="47"/>
      <c r="DPR306" s="47"/>
      <c r="DPS306" s="47"/>
      <c r="DPT306" s="47"/>
      <c r="DPU306" s="47"/>
      <c r="DPV306" s="47"/>
      <c r="DPW306" s="47"/>
      <c r="DPX306" s="47"/>
      <c r="DPY306" s="47"/>
      <c r="DPZ306" s="47"/>
      <c r="DQA306" s="47"/>
      <c r="DQB306" s="47"/>
      <c r="DQC306" s="47"/>
      <c r="DQD306" s="47"/>
      <c r="DQE306" s="47"/>
      <c r="DQF306" s="47"/>
      <c r="DQG306" s="47"/>
      <c r="DQH306" s="47"/>
      <c r="DQI306" s="47"/>
      <c r="DQJ306" s="47"/>
      <c r="DQK306" s="47"/>
      <c r="DQL306" s="47"/>
      <c r="DQM306" s="47"/>
      <c r="DQN306" s="47"/>
      <c r="DQO306" s="47"/>
      <c r="DQP306" s="47"/>
      <c r="DQQ306" s="47"/>
      <c r="DQR306" s="47"/>
      <c r="DQS306" s="47"/>
      <c r="DQT306" s="47"/>
      <c r="DQU306" s="47"/>
      <c r="DQV306" s="47"/>
      <c r="DQW306" s="47"/>
      <c r="DQX306" s="47"/>
      <c r="DQY306" s="47"/>
      <c r="DQZ306" s="47"/>
      <c r="DRA306" s="47"/>
      <c r="DRB306" s="47"/>
      <c r="DRC306" s="47"/>
      <c r="DRD306" s="47"/>
      <c r="DRE306" s="47"/>
      <c r="DRF306" s="47"/>
      <c r="DRG306" s="47"/>
      <c r="DRH306" s="47"/>
      <c r="DRI306" s="47"/>
      <c r="DRJ306" s="47"/>
      <c r="DRK306" s="47"/>
      <c r="DRL306" s="47"/>
      <c r="DRM306" s="47"/>
      <c r="DRN306" s="47"/>
      <c r="DRO306" s="47"/>
      <c r="DRP306" s="47"/>
      <c r="DRQ306" s="47"/>
      <c r="DRR306" s="47"/>
      <c r="DRS306" s="47"/>
      <c r="DRT306" s="47"/>
      <c r="DRU306" s="47"/>
      <c r="DRV306" s="47"/>
      <c r="DRW306" s="47"/>
      <c r="DRX306" s="47"/>
      <c r="DRY306" s="47"/>
      <c r="DRZ306" s="47"/>
      <c r="DSA306" s="47"/>
      <c r="DSB306" s="47"/>
      <c r="DSC306" s="47"/>
      <c r="DSD306" s="47"/>
      <c r="DSE306" s="47"/>
      <c r="DSF306" s="47"/>
      <c r="DSG306" s="47"/>
      <c r="DSH306" s="47"/>
      <c r="DSI306" s="47"/>
      <c r="DSJ306" s="47"/>
      <c r="DSK306" s="47"/>
      <c r="DSL306" s="47"/>
      <c r="DSM306" s="47"/>
      <c r="DSN306" s="47"/>
      <c r="DSO306" s="47"/>
      <c r="DSP306" s="47"/>
      <c r="DSQ306" s="47"/>
      <c r="DSR306" s="47"/>
      <c r="DSS306" s="47"/>
      <c r="DST306" s="47"/>
      <c r="DSU306" s="47"/>
      <c r="DSV306" s="47"/>
      <c r="DSW306" s="47"/>
      <c r="DSX306" s="47"/>
      <c r="DSY306" s="47"/>
      <c r="DSZ306" s="47"/>
      <c r="DTA306" s="47"/>
      <c r="DTB306" s="47"/>
      <c r="DTC306" s="47"/>
      <c r="DTD306" s="47"/>
      <c r="DTE306" s="47"/>
      <c r="DTF306" s="47"/>
      <c r="DTG306" s="47"/>
      <c r="DTH306" s="47"/>
      <c r="DTI306" s="47"/>
      <c r="DTJ306" s="47"/>
      <c r="DTK306" s="47"/>
      <c r="DTL306" s="47"/>
      <c r="DTM306" s="47"/>
      <c r="DTN306" s="47"/>
      <c r="DTO306" s="47"/>
      <c r="DTP306" s="47"/>
      <c r="DTQ306" s="47"/>
      <c r="DTR306" s="47"/>
      <c r="DTS306" s="47"/>
      <c r="DTT306" s="47"/>
      <c r="DTU306" s="47"/>
      <c r="DTV306" s="47"/>
      <c r="DTW306" s="47"/>
      <c r="DTX306" s="47"/>
      <c r="DTY306" s="47"/>
      <c r="DTZ306" s="47"/>
      <c r="DUA306" s="47"/>
      <c r="DUB306" s="47"/>
      <c r="DUC306" s="47"/>
      <c r="DUD306" s="47"/>
      <c r="DUE306" s="47"/>
      <c r="DUF306" s="47"/>
      <c r="DUG306" s="47"/>
      <c r="DUH306" s="47"/>
      <c r="DUI306" s="47"/>
      <c r="DUJ306" s="47"/>
      <c r="DUK306" s="47"/>
      <c r="DUL306" s="47"/>
      <c r="DUM306" s="47"/>
      <c r="DUN306" s="47"/>
      <c r="DUO306" s="47"/>
      <c r="DUP306" s="47"/>
      <c r="DUQ306" s="47"/>
      <c r="DUR306" s="47"/>
      <c r="DUS306" s="47"/>
      <c r="DUT306" s="47"/>
      <c r="DUU306" s="47"/>
      <c r="DUV306" s="47"/>
      <c r="DUW306" s="47"/>
      <c r="DUX306" s="47"/>
      <c r="DUY306" s="47"/>
      <c r="DUZ306" s="47"/>
      <c r="DVA306" s="47"/>
      <c r="DVB306" s="47"/>
      <c r="DVC306" s="47"/>
      <c r="DVD306" s="47"/>
      <c r="DVE306" s="47"/>
      <c r="DVF306" s="47"/>
      <c r="DVG306" s="47"/>
      <c r="DVH306" s="47"/>
      <c r="DVI306" s="47"/>
      <c r="DVJ306" s="47"/>
      <c r="DVK306" s="47"/>
      <c r="DVL306" s="47"/>
      <c r="DVM306" s="47"/>
      <c r="DVN306" s="47"/>
      <c r="DVO306" s="47"/>
      <c r="DVP306" s="47"/>
      <c r="DVQ306" s="47"/>
      <c r="DVR306" s="47"/>
      <c r="DVS306" s="47"/>
      <c r="DVT306" s="47"/>
      <c r="DVU306" s="47"/>
      <c r="DVV306" s="47"/>
      <c r="DVW306" s="47"/>
      <c r="DVX306" s="47"/>
      <c r="DVY306" s="47"/>
      <c r="DVZ306" s="47"/>
      <c r="DWA306" s="47"/>
      <c r="DWB306" s="47"/>
      <c r="DWC306" s="47"/>
      <c r="DWD306" s="47"/>
      <c r="DWE306" s="47"/>
      <c r="DWF306" s="47"/>
      <c r="DWG306" s="47"/>
      <c r="DWH306" s="47"/>
      <c r="DWI306" s="47"/>
      <c r="DWJ306" s="47"/>
      <c r="DWK306" s="47"/>
      <c r="DWL306" s="47"/>
      <c r="DWM306" s="47"/>
      <c r="DWN306" s="47"/>
      <c r="DWO306" s="47"/>
      <c r="DWP306" s="47"/>
      <c r="DWQ306" s="47"/>
      <c r="DWR306" s="47"/>
      <c r="DWS306" s="47"/>
      <c r="DWT306" s="47"/>
      <c r="DWU306" s="47"/>
      <c r="DWV306" s="47"/>
      <c r="DWW306" s="47"/>
      <c r="DWX306" s="47"/>
      <c r="DWY306" s="47"/>
      <c r="DWZ306" s="47"/>
      <c r="DXA306" s="47"/>
      <c r="DXB306" s="47"/>
      <c r="DXC306" s="47"/>
      <c r="DXD306" s="47"/>
      <c r="DXE306" s="47"/>
      <c r="DXF306" s="47"/>
      <c r="DXG306" s="47"/>
      <c r="DXH306" s="47"/>
      <c r="DXI306" s="47"/>
      <c r="DXJ306" s="47"/>
      <c r="DXK306" s="47"/>
      <c r="DXL306" s="47"/>
      <c r="DXM306" s="47"/>
      <c r="DXN306" s="47"/>
      <c r="DXO306" s="47"/>
      <c r="DXP306" s="47"/>
      <c r="DXQ306" s="47"/>
      <c r="DXR306" s="47"/>
      <c r="DXS306" s="47"/>
      <c r="DXT306" s="47"/>
      <c r="DXU306" s="47"/>
      <c r="DXV306" s="47"/>
      <c r="DXW306" s="47"/>
      <c r="DXX306" s="47"/>
      <c r="DXY306" s="47"/>
      <c r="DXZ306" s="47"/>
      <c r="DYA306" s="47"/>
      <c r="DYB306" s="47"/>
      <c r="DYC306" s="47"/>
      <c r="DYD306" s="47"/>
      <c r="DYE306" s="47"/>
      <c r="DYF306" s="47"/>
      <c r="DYG306" s="47"/>
      <c r="DYH306" s="47"/>
      <c r="DYI306" s="47"/>
      <c r="DYJ306" s="47"/>
      <c r="DYK306" s="47"/>
      <c r="DYL306" s="47"/>
      <c r="DYM306" s="47"/>
      <c r="DYN306" s="47"/>
      <c r="DYO306" s="47"/>
      <c r="DYP306" s="47"/>
      <c r="DYQ306" s="47"/>
      <c r="DYR306" s="47"/>
      <c r="DYS306" s="47"/>
      <c r="DYT306" s="47"/>
      <c r="DYU306" s="47"/>
      <c r="DYV306" s="47"/>
      <c r="DYW306" s="47"/>
      <c r="DYX306" s="47"/>
      <c r="DYY306" s="47"/>
      <c r="DYZ306" s="47"/>
      <c r="DZA306" s="47"/>
      <c r="DZB306" s="47"/>
      <c r="DZC306" s="47"/>
      <c r="DZD306" s="47"/>
      <c r="DZE306" s="47"/>
      <c r="DZF306" s="47"/>
      <c r="DZG306" s="47"/>
      <c r="DZH306" s="47"/>
      <c r="DZI306" s="47"/>
      <c r="DZJ306" s="47"/>
      <c r="DZK306" s="47"/>
      <c r="DZL306" s="47"/>
      <c r="DZM306" s="47"/>
      <c r="DZN306" s="47"/>
      <c r="DZO306" s="47"/>
      <c r="DZP306" s="47"/>
      <c r="DZQ306" s="47"/>
      <c r="DZR306" s="47"/>
      <c r="DZS306" s="47"/>
      <c r="DZT306" s="47"/>
      <c r="DZU306" s="47"/>
      <c r="DZV306" s="47"/>
      <c r="DZW306" s="47"/>
      <c r="DZX306" s="47"/>
      <c r="DZY306" s="47"/>
      <c r="DZZ306" s="47"/>
      <c r="EAA306" s="47"/>
      <c r="EAB306" s="47"/>
      <c r="EAC306" s="47"/>
      <c r="EAD306" s="47"/>
      <c r="EAE306" s="47"/>
      <c r="EAF306" s="47"/>
      <c r="EAG306" s="47"/>
      <c r="EAH306" s="47"/>
      <c r="EAI306" s="47"/>
      <c r="EAJ306" s="47"/>
      <c r="EAK306" s="47"/>
      <c r="EAL306" s="47"/>
      <c r="EAM306" s="47"/>
      <c r="EAN306" s="47"/>
      <c r="EAO306" s="47"/>
      <c r="EAP306" s="47"/>
      <c r="EAQ306" s="47"/>
      <c r="EAR306" s="47"/>
      <c r="EAS306" s="47"/>
      <c r="EAT306" s="47"/>
      <c r="EAU306" s="47"/>
      <c r="EAV306" s="47"/>
      <c r="EAW306" s="47"/>
      <c r="EAX306" s="47"/>
      <c r="EAY306" s="47"/>
      <c r="EAZ306" s="47"/>
      <c r="EBA306" s="47"/>
      <c r="EBB306" s="47"/>
      <c r="EBC306" s="47"/>
      <c r="EBD306" s="47"/>
      <c r="EBE306" s="47"/>
      <c r="EBF306" s="47"/>
      <c r="EBG306" s="47"/>
      <c r="EBH306" s="47"/>
      <c r="EBI306" s="47"/>
      <c r="EBJ306" s="47"/>
      <c r="EBK306" s="47"/>
      <c r="EBL306" s="47"/>
      <c r="EBM306" s="47"/>
      <c r="EBN306" s="47"/>
      <c r="EBO306" s="47"/>
      <c r="EBP306" s="47"/>
      <c r="EBQ306" s="47"/>
      <c r="EBR306" s="47"/>
      <c r="EBS306" s="47"/>
      <c r="EBT306" s="47"/>
      <c r="EBU306" s="47"/>
      <c r="EBV306" s="47"/>
      <c r="EBW306" s="47"/>
      <c r="EBX306" s="47"/>
      <c r="EBY306" s="47"/>
      <c r="EBZ306" s="47"/>
      <c r="ECA306" s="47"/>
      <c r="ECB306" s="47"/>
      <c r="ECC306" s="47"/>
      <c r="ECD306" s="47"/>
      <c r="ECE306" s="47"/>
      <c r="ECF306" s="47"/>
      <c r="ECG306" s="47"/>
      <c r="ECH306" s="47"/>
      <c r="ECI306" s="47"/>
      <c r="ECJ306" s="47"/>
      <c r="ECK306" s="47"/>
      <c r="ECL306" s="47"/>
      <c r="ECM306" s="47"/>
      <c r="ECN306" s="47"/>
      <c r="ECO306" s="47"/>
      <c r="ECP306" s="47"/>
      <c r="ECQ306" s="47"/>
      <c r="ECR306" s="47"/>
      <c r="ECS306" s="47"/>
      <c r="ECT306" s="47"/>
      <c r="ECU306" s="47"/>
      <c r="ECV306" s="47"/>
      <c r="ECW306" s="47"/>
      <c r="ECX306" s="47"/>
      <c r="ECY306" s="47"/>
      <c r="ECZ306" s="47"/>
      <c r="EDA306" s="47"/>
      <c r="EDB306" s="47"/>
      <c r="EDC306" s="47"/>
      <c r="EDD306" s="47"/>
      <c r="EDE306" s="47"/>
      <c r="EDF306" s="47"/>
      <c r="EDG306" s="47"/>
      <c r="EDH306" s="47"/>
      <c r="EDI306" s="47"/>
      <c r="EDJ306" s="47"/>
      <c r="EDK306" s="47"/>
      <c r="EDL306" s="47"/>
      <c r="EDM306" s="47"/>
      <c r="EDN306" s="47"/>
      <c r="EDO306" s="47"/>
      <c r="EDP306" s="47"/>
      <c r="EDQ306" s="47"/>
      <c r="EDR306" s="47"/>
      <c r="EDS306" s="47"/>
      <c r="EDT306" s="47"/>
      <c r="EDU306" s="47"/>
      <c r="EDV306" s="47"/>
      <c r="EDW306" s="47"/>
      <c r="EDX306" s="47"/>
      <c r="EDY306" s="47"/>
      <c r="EDZ306" s="47"/>
      <c r="EEA306" s="47"/>
      <c r="EEB306" s="47"/>
      <c r="EEC306" s="47"/>
      <c r="EED306" s="47"/>
      <c r="EEE306" s="47"/>
      <c r="EEF306" s="47"/>
      <c r="EEG306" s="47"/>
      <c r="EEH306" s="47"/>
      <c r="EEI306" s="47"/>
      <c r="EEJ306" s="47"/>
      <c r="EEK306" s="47"/>
      <c r="EEL306" s="47"/>
      <c r="EEM306" s="47"/>
      <c r="EEN306" s="47"/>
      <c r="EEO306" s="47"/>
      <c r="EEP306" s="47"/>
      <c r="EEQ306" s="47"/>
      <c r="EER306" s="47"/>
      <c r="EES306" s="47"/>
      <c r="EET306" s="47"/>
      <c r="EEU306" s="47"/>
      <c r="EEV306" s="47"/>
      <c r="EEW306" s="47"/>
      <c r="EEX306" s="47"/>
      <c r="EEY306" s="47"/>
      <c r="EEZ306" s="47"/>
      <c r="EFA306" s="47"/>
      <c r="EFB306" s="47"/>
      <c r="EFC306" s="47"/>
      <c r="EFD306" s="47"/>
      <c r="EFE306" s="47"/>
      <c r="EFF306" s="47"/>
      <c r="EFG306" s="47"/>
      <c r="EFH306" s="47"/>
      <c r="EFI306" s="47"/>
      <c r="EFJ306" s="47"/>
      <c r="EFK306" s="47"/>
      <c r="EFL306" s="47"/>
      <c r="EFM306" s="47"/>
      <c r="EFN306" s="47"/>
      <c r="EFO306" s="47"/>
      <c r="EFP306" s="47"/>
      <c r="EFQ306" s="47"/>
      <c r="EFR306" s="47"/>
      <c r="EFS306" s="47"/>
      <c r="EFT306" s="47"/>
      <c r="EFU306" s="47"/>
      <c r="EFV306" s="47"/>
      <c r="EFW306" s="47"/>
      <c r="EFX306" s="47"/>
      <c r="EFY306" s="47"/>
      <c r="EFZ306" s="47"/>
      <c r="EGA306" s="47"/>
      <c r="EGB306" s="47"/>
      <c r="EGC306" s="47"/>
      <c r="EGD306" s="47"/>
      <c r="EGE306" s="47"/>
      <c r="EGF306" s="47"/>
      <c r="EGG306" s="47"/>
      <c r="EGH306" s="47"/>
      <c r="EGI306" s="47"/>
      <c r="EGJ306" s="47"/>
      <c r="EGK306" s="47"/>
      <c r="EGL306" s="47"/>
      <c r="EGM306" s="47"/>
      <c r="EGN306" s="47"/>
      <c r="EGO306" s="47"/>
      <c r="EGP306" s="47"/>
      <c r="EGQ306" s="47"/>
      <c r="EGR306" s="47"/>
      <c r="EGS306" s="47"/>
      <c r="EGT306" s="47"/>
      <c r="EGU306" s="47"/>
      <c r="EGV306" s="47"/>
      <c r="EGW306" s="47"/>
      <c r="EGX306" s="47"/>
      <c r="EGY306" s="47"/>
      <c r="EGZ306" s="47"/>
      <c r="EHA306" s="47"/>
      <c r="EHB306" s="47"/>
      <c r="EHC306" s="47"/>
      <c r="EHD306" s="47"/>
      <c r="EHE306" s="47"/>
      <c r="EHF306" s="47"/>
      <c r="EHG306" s="47"/>
      <c r="EHH306" s="47"/>
      <c r="EHI306" s="47"/>
      <c r="EHJ306" s="47"/>
      <c r="EHK306" s="47"/>
      <c r="EHL306" s="47"/>
      <c r="EHM306" s="47"/>
      <c r="EHN306" s="47"/>
      <c r="EHO306" s="47"/>
      <c r="EHP306" s="47"/>
      <c r="EHQ306" s="47"/>
      <c r="EHR306" s="47"/>
      <c r="EHS306" s="47"/>
      <c r="EHT306" s="47"/>
      <c r="EHU306" s="47"/>
      <c r="EHV306" s="47"/>
      <c r="EHW306" s="47"/>
      <c r="EHX306" s="47"/>
      <c r="EHY306" s="47"/>
      <c r="EHZ306" s="47"/>
      <c r="EIA306" s="47"/>
      <c r="EIB306" s="47"/>
      <c r="EIC306" s="47"/>
      <c r="EID306" s="47"/>
      <c r="EIE306" s="47"/>
      <c r="EIF306" s="47"/>
      <c r="EIG306" s="47"/>
      <c r="EIH306" s="47"/>
      <c r="EII306" s="47"/>
      <c r="EIJ306" s="47"/>
      <c r="EIK306" s="47"/>
      <c r="EIL306" s="47"/>
      <c r="EIM306" s="47"/>
      <c r="EIN306" s="47"/>
      <c r="EIO306" s="47"/>
      <c r="EIP306" s="47"/>
      <c r="EIQ306" s="47"/>
      <c r="EIR306" s="47"/>
      <c r="EIS306" s="47"/>
      <c r="EIT306" s="47"/>
      <c r="EIU306" s="47"/>
      <c r="EIV306" s="47"/>
      <c r="EIW306" s="47"/>
      <c r="EIX306" s="47"/>
      <c r="EIY306" s="47"/>
      <c r="EIZ306" s="47"/>
      <c r="EJA306" s="47"/>
      <c r="EJB306" s="47"/>
      <c r="EJC306" s="47"/>
      <c r="EJD306" s="47"/>
      <c r="EJE306" s="47"/>
      <c r="EJF306" s="47"/>
      <c r="EJG306" s="47"/>
      <c r="EJH306" s="47"/>
      <c r="EJI306" s="47"/>
      <c r="EJJ306" s="47"/>
      <c r="EJK306" s="47"/>
      <c r="EJL306" s="47"/>
      <c r="EJM306" s="47"/>
      <c r="EJN306" s="47"/>
      <c r="EJO306" s="47"/>
      <c r="EJP306" s="47"/>
      <c r="EJQ306" s="47"/>
      <c r="EJR306" s="47"/>
      <c r="EJS306" s="47"/>
      <c r="EJT306" s="47"/>
      <c r="EJU306" s="47"/>
      <c r="EJV306" s="47"/>
      <c r="EJW306" s="47"/>
      <c r="EJX306" s="47"/>
      <c r="EJY306" s="47"/>
      <c r="EJZ306" s="47"/>
      <c r="EKA306" s="47"/>
      <c r="EKB306" s="47"/>
      <c r="EKC306" s="47"/>
      <c r="EKD306" s="47"/>
      <c r="EKE306" s="47"/>
      <c r="EKF306" s="47"/>
      <c r="EKG306" s="47"/>
      <c r="EKH306" s="47"/>
      <c r="EKI306" s="47"/>
      <c r="EKJ306" s="47"/>
      <c r="EKK306" s="47"/>
      <c r="EKL306" s="47"/>
      <c r="EKM306" s="47"/>
      <c r="EKN306" s="47"/>
      <c r="EKO306" s="47"/>
      <c r="EKP306" s="47"/>
      <c r="EKQ306" s="47"/>
      <c r="EKR306" s="47"/>
      <c r="EKS306" s="47"/>
      <c r="EKT306" s="47"/>
      <c r="EKU306" s="47"/>
      <c r="EKV306" s="47"/>
      <c r="EKW306" s="47"/>
      <c r="EKX306" s="47"/>
      <c r="EKY306" s="47"/>
      <c r="EKZ306" s="47"/>
      <c r="ELA306" s="47"/>
      <c r="ELB306" s="47"/>
      <c r="ELC306" s="47"/>
      <c r="ELD306" s="47"/>
      <c r="ELE306" s="47"/>
      <c r="ELF306" s="47"/>
      <c r="ELG306" s="47"/>
      <c r="ELH306" s="47"/>
      <c r="ELI306" s="47"/>
      <c r="ELJ306" s="47"/>
      <c r="ELK306" s="47"/>
      <c r="ELL306" s="47"/>
      <c r="ELM306" s="47"/>
      <c r="ELN306" s="47"/>
      <c r="ELO306" s="47"/>
      <c r="ELP306" s="47"/>
      <c r="ELQ306" s="47"/>
      <c r="ELR306" s="47"/>
      <c r="ELS306" s="47"/>
      <c r="ELT306" s="47"/>
      <c r="ELU306" s="47"/>
      <c r="ELV306" s="47"/>
      <c r="ELW306" s="47"/>
      <c r="ELX306" s="47"/>
      <c r="ELY306" s="47"/>
      <c r="ELZ306" s="47"/>
      <c r="EMA306" s="47"/>
      <c r="EMB306" s="47"/>
      <c r="EMC306" s="47"/>
      <c r="EMD306" s="47"/>
      <c r="EME306" s="47"/>
      <c r="EMF306" s="47"/>
      <c r="EMG306" s="47"/>
      <c r="EMH306" s="47"/>
      <c r="EMI306" s="47"/>
      <c r="EMJ306" s="47"/>
      <c r="EMK306" s="47"/>
      <c r="EML306" s="47"/>
      <c r="EMM306" s="47"/>
      <c r="EMN306" s="47"/>
      <c r="EMO306" s="47"/>
      <c r="EMP306" s="47"/>
      <c r="EMQ306" s="47"/>
      <c r="EMR306" s="47"/>
      <c r="EMS306" s="47"/>
      <c r="EMT306" s="47"/>
      <c r="EMU306" s="47"/>
      <c r="EMV306" s="47"/>
      <c r="EMW306" s="47"/>
      <c r="EMX306" s="47"/>
      <c r="EMY306" s="47"/>
      <c r="EMZ306" s="47"/>
      <c r="ENA306" s="47"/>
      <c r="ENB306" s="47"/>
      <c r="ENC306" s="47"/>
      <c r="END306" s="47"/>
      <c r="ENE306" s="47"/>
      <c r="ENF306" s="47"/>
      <c r="ENG306" s="47"/>
      <c r="ENH306" s="47"/>
      <c r="ENI306" s="47"/>
      <c r="ENJ306" s="47"/>
      <c r="ENK306" s="47"/>
      <c r="ENL306" s="47"/>
      <c r="ENM306" s="47"/>
      <c r="ENN306" s="47"/>
      <c r="ENO306" s="47"/>
      <c r="ENP306" s="47"/>
      <c r="ENQ306" s="47"/>
      <c r="ENR306" s="47"/>
      <c r="ENS306" s="47"/>
      <c r="ENT306" s="47"/>
      <c r="ENU306" s="47"/>
      <c r="ENV306" s="47"/>
      <c r="ENW306" s="47"/>
      <c r="ENX306" s="47"/>
      <c r="ENY306" s="47"/>
      <c r="ENZ306" s="47"/>
      <c r="EOA306" s="47"/>
      <c r="EOB306" s="47"/>
      <c r="EOC306" s="47"/>
      <c r="EOD306" s="47"/>
      <c r="EOE306" s="47"/>
      <c r="EOF306" s="47"/>
      <c r="EOG306" s="47"/>
      <c r="EOH306" s="47"/>
      <c r="EOI306" s="47"/>
      <c r="EOJ306" s="47"/>
      <c r="EOK306" s="47"/>
      <c r="EOL306" s="47"/>
      <c r="EOM306" s="47"/>
      <c r="EON306" s="47"/>
      <c r="EOO306" s="47"/>
      <c r="EOP306" s="47"/>
      <c r="EOQ306" s="47"/>
      <c r="EOR306" s="47"/>
      <c r="EOS306" s="47"/>
      <c r="EOT306" s="47"/>
      <c r="EOU306" s="47"/>
      <c r="EOV306" s="47"/>
      <c r="EOW306" s="47"/>
      <c r="EOX306" s="47"/>
      <c r="EOY306" s="47"/>
      <c r="EOZ306" s="47"/>
      <c r="EPA306" s="47"/>
      <c r="EPB306" s="47"/>
      <c r="EPC306" s="47"/>
      <c r="EPD306" s="47"/>
      <c r="EPE306" s="47"/>
      <c r="EPF306" s="47"/>
      <c r="EPG306" s="47"/>
      <c r="EPH306" s="47"/>
      <c r="EPI306" s="47"/>
      <c r="EPJ306" s="47"/>
      <c r="EPK306" s="47"/>
      <c r="EPL306" s="47"/>
      <c r="EPM306" s="47"/>
      <c r="EPN306" s="47"/>
      <c r="EPO306" s="47"/>
      <c r="EPP306" s="47"/>
      <c r="EPQ306" s="47"/>
      <c r="EPR306" s="47"/>
      <c r="EPS306" s="47"/>
      <c r="EPT306" s="47"/>
      <c r="EPU306" s="47"/>
      <c r="EPV306" s="47"/>
      <c r="EPW306" s="47"/>
      <c r="EPX306" s="47"/>
      <c r="EPY306" s="47"/>
      <c r="EPZ306" s="47"/>
      <c r="EQA306" s="47"/>
      <c r="EQB306" s="47"/>
      <c r="EQC306" s="47"/>
      <c r="EQD306" s="47"/>
      <c r="EQE306" s="47"/>
      <c r="EQF306" s="47"/>
      <c r="EQG306" s="47"/>
      <c r="EQH306" s="47"/>
      <c r="EQI306" s="47"/>
      <c r="EQJ306" s="47"/>
      <c r="EQK306" s="47"/>
      <c r="EQL306" s="47"/>
      <c r="EQM306" s="47"/>
      <c r="EQN306" s="47"/>
      <c r="EQO306" s="47"/>
      <c r="EQP306" s="47"/>
      <c r="EQQ306" s="47"/>
      <c r="EQR306" s="47"/>
      <c r="EQS306" s="47"/>
      <c r="EQT306" s="47"/>
      <c r="EQU306" s="47"/>
      <c r="EQV306" s="47"/>
      <c r="EQW306" s="47"/>
      <c r="EQX306" s="47"/>
      <c r="EQY306" s="47"/>
      <c r="EQZ306" s="47"/>
      <c r="ERA306" s="47"/>
      <c r="ERB306" s="47"/>
      <c r="ERC306" s="47"/>
      <c r="ERD306" s="47"/>
      <c r="ERE306" s="47"/>
      <c r="ERF306" s="47"/>
      <c r="ERG306" s="47"/>
      <c r="ERH306" s="47"/>
      <c r="ERI306" s="47"/>
      <c r="ERJ306" s="47"/>
      <c r="ERK306" s="47"/>
      <c r="ERL306" s="47"/>
      <c r="ERM306" s="47"/>
      <c r="ERN306" s="47"/>
      <c r="ERO306" s="47"/>
      <c r="ERP306" s="47"/>
      <c r="ERQ306" s="47"/>
      <c r="ERR306" s="47"/>
      <c r="ERS306" s="47"/>
      <c r="ERT306" s="47"/>
      <c r="ERU306" s="47"/>
      <c r="ERV306" s="47"/>
      <c r="ERW306" s="47"/>
      <c r="ERX306" s="47"/>
      <c r="ERY306" s="47"/>
      <c r="ERZ306" s="47"/>
      <c r="ESA306" s="47"/>
      <c r="ESB306" s="47"/>
      <c r="ESC306" s="47"/>
      <c r="ESD306" s="47"/>
      <c r="ESE306" s="47"/>
      <c r="ESF306" s="47"/>
      <c r="ESG306" s="47"/>
      <c r="ESH306" s="47"/>
      <c r="ESI306" s="47"/>
      <c r="ESJ306" s="47"/>
      <c r="ESK306" s="47"/>
      <c r="ESL306" s="47"/>
      <c r="ESM306" s="47"/>
      <c r="ESN306" s="47"/>
      <c r="ESO306" s="47"/>
      <c r="ESP306" s="47"/>
      <c r="ESQ306" s="47"/>
      <c r="ESR306" s="47"/>
      <c r="ESS306" s="47"/>
      <c r="EST306" s="47"/>
      <c r="ESU306" s="47"/>
      <c r="ESV306" s="47"/>
      <c r="ESW306" s="47"/>
      <c r="ESX306" s="47"/>
      <c r="ESY306" s="47"/>
      <c r="ESZ306" s="47"/>
      <c r="ETA306" s="47"/>
      <c r="ETB306" s="47"/>
      <c r="ETC306" s="47"/>
      <c r="ETD306" s="47"/>
      <c r="ETE306" s="47"/>
      <c r="ETF306" s="47"/>
      <c r="ETG306" s="47"/>
      <c r="ETH306" s="47"/>
      <c r="ETI306" s="47"/>
      <c r="ETJ306" s="47"/>
      <c r="ETK306" s="47"/>
      <c r="ETL306" s="47"/>
      <c r="ETM306" s="47"/>
      <c r="ETN306" s="47"/>
      <c r="ETO306" s="47"/>
      <c r="ETP306" s="47"/>
      <c r="ETQ306" s="47"/>
      <c r="ETR306" s="47"/>
      <c r="ETS306" s="47"/>
      <c r="ETT306" s="47"/>
      <c r="ETU306" s="47"/>
      <c r="ETV306" s="47"/>
      <c r="ETW306" s="47"/>
      <c r="ETX306" s="47"/>
      <c r="ETY306" s="47"/>
      <c r="ETZ306" s="47"/>
      <c r="EUA306" s="47"/>
      <c r="EUB306" s="47"/>
      <c r="EUC306" s="47"/>
      <c r="EUD306" s="47"/>
      <c r="EUE306" s="47"/>
      <c r="EUF306" s="47"/>
      <c r="EUG306" s="47"/>
      <c r="EUH306" s="47"/>
      <c r="EUI306" s="47"/>
      <c r="EUJ306" s="47"/>
      <c r="EUK306" s="47"/>
      <c r="EUL306" s="47"/>
      <c r="EUM306" s="47"/>
      <c r="EUN306" s="47"/>
      <c r="EUO306" s="47"/>
      <c r="EUP306" s="47"/>
      <c r="EUQ306" s="47"/>
      <c r="EUR306" s="47"/>
      <c r="EUS306" s="47"/>
      <c r="EUT306" s="47"/>
      <c r="EUU306" s="47"/>
      <c r="EUV306" s="47"/>
      <c r="EUW306" s="47"/>
      <c r="EUX306" s="47"/>
      <c r="EUY306" s="47"/>
      <c r="EUZ306" s="47"/>
      <c r="EVA306" s="47"/>
      <c r="EVB306" s="47"/>
      <c r="EVC306" s="47"/>
      <c r="EVD306" s="47"/>
      <c r="EVE306" s="47"/>
      <c r="EVF306" s="47"/>
      <c r="EVG306" s="47"/>
      <c r="EVH306" s="47"/>
      <c r="EVI306" s="47"/>
      <c r="EVJ306" s="47"/>
      <c r="EVK306" s="47"/>
      <c r="EVL306" s="47"/>
      <c r="EVM306" s="47"/>
      <c r="EVN306" s="47"/>
      <c r="EVO306" s="47"/>
      <c r="EVP306" s="47"/>
      <c r="EVQ306" s="47"/>
      <c r="EVR306" s="47"/>
      <c r="EVS306" s="47"/>
      <c r="EVT306" s="47"/>
      <c r="EVU306" s="47"/>
      <c r="EVV306" s="47"/>
      <c r="EVW306" s="47"/>
      <c r="EVX306" s="47"/>
      <c r="EVY306" s="47"/>
      <c r="EVZ306" s="47"/>
      <c r="EWA306" s="47"/>
      <c r="EWB306" s="47"/>
      <c r="EWC306" s="47"/>
      <c r="EWD306" s="47"/>
      <c r="EWE306" s="47"/>
      <c r="EWF306" s="47"/>
      <c r="EWG306" s="47"/>
      <c r="EWH306" s="47"/>
      <c r="EWI306" s="47"/>
      <c r="EWJ306" s="47"/>
      <c r="EWK306" s="47"/>
      <c r="EWL306" s="47"/>
      <c r="EWM306" s="47"/>
      <c r="EWN306" s="47"/>
      <c r="EWO306" s="47"/>
      <c r="EWP306" s="47"/>
      <c r="EWQ306" s="47"/>
      <c r="EWR306" s="47"/>
      <c r="EWS306" s="47"/>
      <c r="EWT306" s="47"/>
      <c r="EWU306" s="47"/>
      <c r="EWV306" s="47"/>
      <c r="EWW306" s="47"/>
      <c r="EWX306" s="47"/>
      <c r="EWY306" s="47"/>
      <c r="EWZ306" s="47"/>
      <c r="EXA306" s="47"/>
      <c r="EXB306" s="47"/>
      <c r="EXC306" s="47"/>
      <c r="EXD306" s="47"/>
      <c r="EXE306" s="47"/>
      <c r="EXF306" s="47"/>
      <c r="EXG306" s="47"/>
      <c r="EXH306" s="47"/>
      <c r="EXI306" s="47"/>
      <c r="EXJ306" s="47"/>
      <c r="EXK306" s="47"/>
      <c r="EXL306" s="47"/>
      <c r="EXM306" s="47"/>
      <c r="EXN306" s="47"/>
      <c r="EXO306" s="47"/>
      <c r="EXP306" s="47"/>
      <c r="EXQ306" s="47"/>
      <c r="EXR306" s="47"/>
      <c r="EXS306" s="47"/>
      <c r="EXT306" s="47"/>
      <c r="EXU306" s="47"/>
      <c r="EXV306" s="47"/>
      <c r="EXW306" s="47"/>
      <c r="EXX306" s="47"/>
      <c r="EXY306" s="47"/>
      <c r="EXZ306" s="47"/>
      <c r="EYA306" s="47"/>
      <c r="EYB306" s="47"/>
      <c r="EYC306" s="47"/>
      <c r="EYD306" s="47"/>
      <c r="EYE306" s="47"/>
      <c r="EYF306" s="47"/>
      <c r="EYG306" s="47"/>
      <c r="EYH306" s="47"/>
      <c r="EYI306" s="47"/>
      <c r="EYJ306" s="47"/>
      <c r="EYK306" s="47"/>
      <c r="EYL306" s="47"/>
      <c r="EYM306" s="47"/>
      <c r="EYN306" s="47"/>
      <c r="EYO306" s="47"/>
      <c r="EYP306" s="47"/>
      <c r="EYQ306" s="47"/>
      <c r="EYR306" s="47"/>
      <c r="EYS306" s="47"/>
      <c r="EYT306" s="47"/>
      <c r="EYU306" s="47"/>
      <c r="EYV306" s="47"/>
      <c r="EYW306" s="47"/>
      <c r="EYX306" s="47"/>
      <c r="EYY306" s="47"/>
      <c r="EYZ306" s="47"/>
      <c r="EZA306" s="47"/>
      <c r="EZB306" s="47"/>
      <c r="EZC306" s="47"/>
      <c r="EZD306" s="47"/>
      <c r="EZE306" s="47"/>
      <c r="EZF306" s="47"/>
      <c r="EZG306" s="47"/>
      <c r="EZH306" s="47"/>
      <c r="EZI306" s="47"/>
      <c r="EZJ306" s="47"/>
      <c r="EZK306" s="47"/>
      <c r="EZL306" s="47"/>
      <c r="EZM306" s="47"/>
      <c r="EZN306" s="47"/>
      <c r="EZO306" s="47"/>
      <c r="EZP306" s="47"/>
      <c r="EZQ306" s="47"/>
      <c r="EZR306" s="47"/>
      <c r="EZS306" s="47"/>
      <c r="EZT306" s="47"/>
      <c r="EZU306" s="47"/>
      <c r="EZV306" s="47"/>
      <c r="EZW306" s="47"/>
      <c r="EZX306" s="47"/>
      <c r="EZY306" s="47"/>
      <c r="EZZ306" s="47"/>
      <c r="FAA306" s="47"/>
      <c r="FAB306" s="47"/>
      <c r="FAC306" s="47"/>
      <c r="FAD306" s="47"/>
      <c r="FAE306" s="47"/>
      <c r="FAF306" s="47"/>
      <c r="FAG306" s="47"/>
      <c r="FAH306" s="47"/>
      <c r="FAI306" s="47"/>
      <c r="FAJ306" s="47"/>
      <c r="FAK306" s="47"/>
      <c r="FAL306" s="47"/>
      <c r="FAM306" s="47"/>
      <c r="FAN306" s="47"/>
      <c r="FAO306" s="47"/>
      <c r="FAP306" s="47"/>
      <c r="FAQ306" s="47"/>
      <c r="FAR306" s="47"/>
      <c r="FAS306" s="47"/>
      <c r="FAT306" s="47"/>
      <c r="FAU306" s="47"/>
      <c r="FAV306" s="47"/>
      <c r="FAW306" s="47"/>
      <c r="FAX306" s="47"/>
      <c r="FAY306" s="47"/>
      <c r="FAZ306" s="47"/>
      <c r="FBA306" s="47"/>
      <c r="FBB306" s="47"/>
      <c r="FBC306" s="47"/>
      <c r="FBD306" s="47"/>
      <c r="FBE306" s="47"/>
      <c r="FBF306" s="47"/>
      <c r="FBG306" s="47"/>
      <c r="FBH306" s="47"/>
      <c r="FBI306" s="47"/>
      <c r="FBJ306" s="47"/>
      <c r="FBK306" s="47"/>
      <c r="FBL306" s="47"/>
      <c r="FBM306" s="47"/>
      <c r="FBN306" s="47"/>
      <c r="FBO306" s="47"/>
      <c r="FBP306" s="47"/>
      <c r="FBQ306" s="47"/>
      <c r="FBR306" s="47"/>
      <c r="FBS306" s="47"/>
      <c r="FBT306" s="47"/>
      <c r="FBU306" s="47"/>
      <c r="FBV306" s="47"/>
      <c r="FBW306" s="47"/>
      <c r="FBX306" s="47"/>
      <c r="FBY306" s="47"/>
      <c r="FBZ306" s="47"/>
      <c r="FCA306" s="47"/>
      <c r="FCB306" s="47"/>
      <c r="FCC306" s="47"/>
      <c r="FCD306" s="47"/>
      <c r="FCE306" s="47"/>
      <c r="FCF306" s="47"/>
      <c r="FCG306" s="47"/>
      <c r="FCH306" s="47"/>
      <c r="FCI306" s="47"/>
      <c r="FCJ306" s="47"/>
      <c r="FCK306" s="47"/>
      <c r="FCL306" s="47"/>
      <c r="FCM306" s="47"/>
      <c r="FCN306" s="47"/>
      <c r="FCO306" s="47"/>
      <c r="FCP306" s="47"/>
      <c r="FCQ306" s="47"/>
      <c r="FCR306" s="47"/>
      <c r="FCS306" s="47"/>
      <c r="FCT306" s="47"/>
      <c r="FCU306" s="47"/>
      <c r="FCV306" s="47"/>
      <c r="FCW306" s="47"/>
      <c r="FCX306" s="47"/>
      <c r="FCY306" s="47"/>
      <c r="FCZ306" s="47"/>
      <c r="FDA306" s="47"/>
      <c r="FDB306" s="47"/>
      <c r="FDC306" s="47"/>
      <c r="FDD306" s="47"/>
      <c r="FDE306" s="47"/>
      <c r="FDF306" s="47"/>
      <c r="FDG306" s="47"/>
      <c r="FDH306" s="47"/>
      <c r="FDI306" s="47"/>
      <c r="FDJ306" s="47"/>
      <c r="FDK306" s="47"/>
      <c r="FDL306" s="47"/>
      <c r="FDM306" s="47"/>
      <c r="FDN306" s="47"/>
      <c r="FDO306" s="47"/>
      <c r="FDP306" s="47"/>
      <c r="FDQ306" s="47"/>
      <c r="FDR306" s="47"/>
      <c r="FDS306" s="47"/>
      <c r="FDT306" s="47"/>
      <c r="FDU306" s="47"/>
      <c r="FDV306" s="47"/>
      <c r="FDW306" s="47"/>
      <c r="FDX306" s="47"/>
      <c r="FDY306" s="47"/>
      <c r="FDZ306" s="47"/>
      <c r="FEA306" s="47"/>
      <c r="FEB306" s="47"/>
      <c r="FEC306" s="47"/>
      <c r="FED306" s="47"/>
      <c r="FEE306" s="47"/>
      <c r="FEF306" s="47"/>
      <c r="FEG306" s="47"/>
      <c r="FEH306" s="47"/>
      <c r="FEI306" s="47"/>
      <c r="FEJ306" s="47"/>
      <c r="FEK306" s="47"/>
      <c r="FEL306" s="47"/>
      <c r="FEM306" s="47"/>
      <c r="FEN306" s="47"/>
      <c r="FEO306" s="47"/>
      <c r="FEP306" s="47"/>
      <c r="FEQ306" s="47"/>
      <c r="FER306" s="47"/>
      <c r="FES306" s="47"/>
      <c r="FET306" s="47"/>
      <c r="FEU306" s="47"/>
      <c r="FEV306" s="47"/>
      <c r="FEW306" s="47"/>
      <c r="FEX306" s="47"/>
      <c r="FEY306" s="47"/>
      <c r="FEZ306" s="47"/>
      <c r="FFA306" s="47"/>
      <c r="FFB306" s="47"/>
      <c r="FFC306" s="47"/>
      <c r="FFD306" s="47"/>
      <c r="FFE306" s="47"/>
      <c r="FFF306" s="47"/>
      <c r="FFG306" s="47"/>
      <c r="FFH306" s="47"/>
      <c r="FFI306" s="47"/>
      <c r="FFJ306" s="47"/>
      <c r="FFK306" s="47"/>
      <c r="FFL306" s="47"/>
      <c r="FFM306" s="47"/>
      <c r="FFN306" s="47"/>
      <c r="FFO306" s="47"/>
      <c r="FFP306" s="47"/>
      <c r="FFQ306" s="47"/>
      <c r="FFR306" s="47"/>
      <c r="FFS306" s="47"/>
      <c r="FFT306" s="47"/>
      <c r="FFU306" s="47"/>
      <c r="FFV306" s="47"/>
      <c r="FFW306" s="47"/>
      <c r="FFX306" s="47"/>
      <c r="FFY306" s="47"/>
      <c r="FFZ306" s="47"/>
      <c r="FGA306" s="47"/>
      <c r="FGB306" s="47"/>
      <c r="FGC306" s="47"/>
      <c r="FGD306" s="47"/>
      <c r="FGE306" s="47"/>
      <c r="FGF306" s="47"/>
      <c r="FGG306" s="47"/>
      <c r="FGH306" s="47"/>
      <c r="FGI306" s="47"/>
      <c r="FGJ306" s="47"/>
      <c r="FGK306" s="47"/>
      <c r="FGL306" s="47"/>
      <c r="FGM306" s="47"/>
      <c r="FGN306" s="47"/>
      <c r="FGO306" s="47"/>
      <c r="FGP306" s="47"/>
      <c r="FGQ306" s="47"/>
      <c r="FGR306" s="47"/>
      <c r="FGS306" s="47"/>
      <c r="FGT306" s="47"/>
      <c r="FGU306" s="47"/>
      <c r="FGV306" s="47"/>
      <c r="FGW306" s="47"/>
      <c r="FGX306" s="47"/>
      <c r="FGY306" s="47"/>
      <c r="FGZ306" s="47"/>
      <c r="FHA306" s="47"/>
      <c r="FHB306" s="47"/>
      <c r="FHC306" s="47"/>
      <c r="FHD306" s="47"/>
      <c r="FHE306" s="47"/>
      <c r="FHF306" s="47"/>
      <c r="FHG306" s="47"/>
      <c r="FHH306" s="47"/>
      <c r="FHI306" s="47"/>
      <c r="FHJ306" s="47"/>
      <c r="FHK306" s="47"/>
      <c r="FHL306" s="47"/>
      <c r="FHM306" s="47"/>
      <c r="FHN306" s="47"/>
      <c r="FHO306" s="47"/>
      <c r="FHP306" s="47"/>
      <c r="FHQ306" s="47"/>
      <c r="FHR306" s="47"/>
      <c r="FHS306" s="47"/>
      <c r="FHT306" s="47"/>
      <c r="FHU306" s="47"/>
      <c r="FHV306" s="47"/>
      <c r="FHW306" s="47"/>
      <c r="FHX306" s="47"/>
      <c r="FHY306" s="47"/>
      <c r="FHZ306" s="47"/>
      <c r="FIA306" s="47"/>
      <c r="FIB306" s="47"/>
      <c r="FIC306" s="47"/>
      <c r="FID306" s="47"/>
      <c r="FIE306" s="47"/>
      <c r="FIF306" s="47"/>
      <c r="FIG306" s="47"/>
      <c r="FIH306" s="47"/>
      <c r="FII306" s="47"/>
      <c r="FIJ306" s="47"/>
      <c r="FIK306" s="47"/>
      <c r="FIL306" s="47"/>
      <c r="FIM306" s="47"/>
      <c r="FIN306" s="47"/>
      <c r="FIO306" s="47"/>
      <c r="FIP306" s="47"/>
      <c r="FIQ306" s="47"/>
      <c r="FIR306" s="47"/>
      <c r="FIS306" s="47"/>
      <c r="FIT306" s="47"/>
      <c r="FIU306" s="47"/>
      <c r="FIV306" s="47"/>
      <c r="FIW306" s="47"/>
      <c r="FIX306" s="47"/>
      <c r="FIY306" s="47"/>
      <c r="FIZ306" s="47"/>
      <c r="FJA306" s="47"/>
      <c r="FJB306" s="47"/>
      <c r="FJC306" s="47"/>
      <c r="FJD306" s="47"/>
      <c r="FJE306" s="47"/>
      <c r="FJF306" s="47"/>
      <c r="FJG306" s="47"/>
      <c r="FJH306" s="47"/>
      <c r="FJI306" s="47"/>
      <c r="FJJ306" s="47"/>
      <c r="FJK306" s="47"/>
      <c r="FJL306" s="47"/>
      <c r="FJM306" s="47"/>
      <c r="FJN306" s="47"/>
      <c r="FJO306" s="47"/>
      <c r="FJP306" s="47"/>
      <c r="FJQ306" s="47"/>
      <c r="FJR306" s="47"/>
      <c r="FJS306" s="47"/>
      <c r="FJT306" s="47"/>
      <c r="FJU306" s="47"/>
      <c r="FJV306" s="47"/>
      <c r="FJW306" s="47"/>
      <c r="FJX306" s="47"/>
      <c r="FJY306" s="47"/>
      <c r="FJZ306" s="47"/>
      <c r="FKA306" s="47"/>
      <c r="FKB306" s="47"/>
      <c r="FKC306" s="47"/>
      <c r="FKD306" s="47"/>
      <c r="FKE306" s="47"/>
      <c r="FKF306" s="47"/>
      <c r="FKG306" s="47"/>
      <c r="FKH306" s="47"/>
      <c r="FKI306" s="47"/>
      <c r="FKJ306" s="47"/>
      <c r="FKK306" s="47"/>
      <c r="FKL306" s="47"/>
      <c r="FKM306" s="47"/>
      <c r="FKN306" s="47"/>
      <c r="FKO306" s="47"/>
      <c r="FKP306" s="47"/>
      <c r="FKQ306" s="47"/>
      <c r="FKR306" s="47"/>
      <c r="FKS306" s="47"/>
      <c r="FKT306" s="47"/>
      <c r="FKU306" s="47"/>
      <c r="FKV306" s="47"/>
      <c r="FKW306" s="47"/>
      <c r="FKX306" s="47"/>
      <c r="FKY306" s="47"/>
      <c r="FKZ306" s="47"/>
      <c r="FLA306" s="47"/>
      <c r="FLB306" s="47"/>
      <c r="FLC306" s="47"/>
      <c r="FLD306" s="47"/>
      <c r="FLE306" s="47"/>
      <c r="FLF306" s="47"/>
      <c r="FLG306" s="47"/>
      <c r="FLH306" s="47"/>
      <c r="FLI306" s="47"/>
      <c r="FLJ306" s="47"/>
      <c r="FLK306" s="47"/>
      <c r="FLL306" s="47"/>
      <c r="FLM306" s="47"/>
      <c r="FLN306" s="47"/>
      <c r="FLO306" s="47"/>
      <c r="FLP306" s="47"/>
      <c r="FLQ306" s="47"/>
      <c r="FLR306" s="47"/>
      <c r="FLS306" s="47"/>
      <c r="FLT306" s="47"/>
      <c r="FLU306" s="47"/>
      <c r="FLV306" s="47"/>
      <c r="FLW306" s="47"/>
      <c r="FLX306" s="47"/>
      <c r="FLY306" s="47"/>
      <c r="FLZ306" s="47"/>
      <c r="FMA306" s="47"/>
      <c r="FMB306" s="47"/>
      <c r="FMC306" s="47"/>
      <c r="FMD306" s="47"/>
      <c r="FME306" s="47"/>
      <c r="FMF306" s="47"/>
      <c r="FMG306" s="47"/>
      <c r="FMH306" s="47"/>
      <c r="FMI306" s="47"/>
      <c r="FMJ306" s="47"/>
      <c r="FMK306" s="47"/>
      <c r="FML306" s="47"/>
      <c r="FMM306" s="47"/>
      <c r="FMN306" s="47"/>
      <c r="FMO306" s="47"/>
      <c r="FMP306" s="47"/>
      <c r="FMQ306" s="47"/>
      <c r="FMR306" s="47"/>
      <c r="FMS306" s="47"/>
      <c r="FMT306" s="47"/>
      <c r="FMU306" s="47"/>
      <c r="FMV306" s="47"/>
      <c r="FMW306" s="47"/>
      <c r="FMX306" s="47"/>
      <c r="FMY306" s="47"/>
      <c r="FMZ306" s="47"/>
      <c r="FNA306" s="47"/>
      <c r="FNB306" s="47"/>
      <c r="FNC306" s="47"/>
      <c r="FND306" s="47"/>
      <c r="FNE306" s="47"/>
      <c r="FNF306" s="47"/>
      <c r="FNG306" s="47"/>
      <c r="FNH306" s="47"/>
      <c r="FNI306" s="47"/>
      <c r="FNJ306" s="47"/>
      <c r="FNK306" s="47"/>
      <c r="FNL306" s="47"/>
      <c r="FNM306" s="47"/>
      <c r="FNN306" s="47"/>
      <c r="FNO306" s="47"/>
      <c r="FNP306" s="47"/>
      <c r="FNQ306" s="47"/>
      <c r="FNR306" s="47"/>
      <c r="FNS306" s="47"/>
      <c r="FNT306" s="47"/>
      <c r="FNU306" s="47"/>
      <c r="FNV306" s="47"/>
      <c r="FNW306" s="47"/>
      <c r="FNX306" s="47"/>
      <c r="FNY306" s="47"/>
      <c r="FNZ306" s="47"/>
      <c r="FOA306" s="47"/>
      <c r="FOB306" s="47"/>
      <c r="FOC306" s="47"/>
      <c r="FOD306" s="47"/>
      <c r="FOE306" s="47"/>
      <c r="FOF306" s="47"/>
      <c r="FOG306" s="47"/>
      <c r="FOH306" s="47"/>
      <c r="FOI306" s="47"/>
      <c r="FOJ306" s="47"/>
      <c r="FOK306" s="47"/>
      <c r="FOL306" s="47"/>
      <c r="FOM306" s="47"/>
      <c r="FON306" s="47"/>
      <c r="FOO306" s="47"/>
      <c r="FOP306" s="47"/>
      <c r="FOQ306" s="47"/>
      <c r="FOR306" s="47"/>
      <c r="FOS306" s="47"/>
      <c r="FOT306" s="47"/>
      <c r="FOU306" s="47"/>
      <c r="FOV306" s="47"/>
      <c r="FOW306" s="47"/>
      <c r="FOX306" s="47"/>
      <c r="FOY306" s="47"/>
      <c r="FOZ306" s="47"/>
      <c r="FPA306" s="47"/>
      <c r="FPB306" s="47"/>
      <c r="FPC306" s="47"/>
      <c r="FPD306" s="47"/>
      <c r="FPE306" s="47"/>
      <c r="FPF306" s="47"/>
      <c r="FPG306" s="47"/>
      <c r="FPH306" s="47"/>
      <c r="FPI306" s="47"/>
      <c r="FPJ306" s="47"/>
      <c r="FPK306" s="47"/>
      <c r="FPL306" s="47"/>
      <c r="FPM306" s="47"/>
      <c r="FPN306" s="47"/>
      <c r="FPO306" s="47"/>
      <c r="FPP306" s="47"/>
      <c r="FPQ306" s="47"/>
      <c r="FPR306" s="47"/>
      <c r="FPS306" s="47"/>
      <c r="FPT306" s="47"/>
      <c r="FPU306" s="47"/>
      <c r="FPV306" s="47"/>
      <c r="FPW306" s="47"/>
      <c r="FPX306" s="47"/>
      <c r="FPY306" s="47"/>
      <c r="FPZ306" s="47"/>
      <c r="FQA306" s="47"/>
      <c r="FQB306" s="47"/>
      <c r="FQC306" s="47"/>
      <c r="FQD306" s="47"/>
      <c r="FQE306" s="47"/>
      <c r="FQF306" s="47"/>
      <c r="FQG306" s="47"/>
      <c r="FQH306" s="47"/>
      <c r="FQI306" s="47"/>
      <c r="FQJ306" s="47"/>
      <c r="FQK306" s="47"/>
      <c r="FQL306" s="47"/>
      <c r="FQM306" s="47"/>
      <c r="FQN306" s="47"/>
      <c r="FQO306" s="47"/>
      <c r="FQP306" s="47"/>
      <c r="FQQ306" s="47"/>
      <c r="FQR306" s="47"/>
      <c r="FQS306" s="47"/>
      <c r="FQT306" s="47"/>
      <c r="FQU306" s="47"/>
      <c r="FQV306" s="47"/>
      <c r="FQW306" s="47"/>
      <c r="FQX306" s="47"/>
      <c r="FQY306" s="47"/>
      <c r="FQZ306" s="47"/>
      <c r="FRA306" s="47"/>
      <c r="FRB306" s="47"/>
      <c r="FRC306" s="47"/>
      <c r="FRD306" s="47"/>
      <c r="FRE306" s="47"/>
      <c r="FRF306" s="47"/>
      <c r="FRG306" s="47"/>
      <c r="FRH306" s="47"/>
      <c r="FRI306" s="47"/>
      <c r="FRJ306" s="47"/>
      <c r="FRK306" s="47"/>
      <c r="FRL306" s="47"/>
      <c r="FRM306" s="47"/>
      <c r="FRN306" s="47"/>
      <c r="FRO306" s="47"/>
      <c r="FRP306" s="47"/>
      <c r="FRQ306" s="47"/>
      <c r="FRR306" s="47"/>
      <c r="FRS306" s="47"/>
      <c r="FRT306" s="47"/>
      <c r="FRU306" s="47"/>
      <c r="FRV306" s="47"/>
      <c r="FRW306" s="47"/>
      <c r="FRX306" s="47"/>
      <c r="FRY306" s="47"/>
      <c r="FRZ306" s="47"/>
      <c r="FSA306" s="47"/>
      <c r="FSB306" s="47"/>
      <c r="FSC306" s="47"/>
      <c r="FSD306" s="47"/>
      <c r="FSE306" s="47"/>
      <c r="FSF306" s="47"/>
      <c r="FSG306" s="47"/>
      <c r="FSH306" s="47"/>
      <c r="FSI306" s="47"/>
      <c r="FSJ306" s="47"/>
      <c r="FSK306" s="47"/>
      <c r="FSL306" s="47"/>
      <c r="FSM306" s="47"/>
      <c r="FSN306" s="47"/>
      <c r="FSO306" s="47"/>
      <c r="FSP306" s="47"/>
      <c r="FSQ306" s="47"/>
      <c r="FSR306" s="47"/>
      <c r="FSS306" s="47"/>
      <c r="FST306" s="47"/>
      <c r="FSU306" s="47"/>
      <c r="FSV306" s="47"/>
      <c r="FSW306" s="47"/>
      <c r="FSX306" s="47"/>
      <c r="FSY306" s="47"/>
      <c r="FSZ306" s="47"/>
      <c r="FTA306" s="47"/>
      <c r="FTB306" s="47"/>
      <c r="FTC306" s="47"/>
      <c r="FTD306" s="47"/>
      <c r="FTE306" s="47"/>
      <c r="FTF306" s="47"/>
      <c r="FTG306" s="47"/>
      <c r="FTH306" s="47"/>
      <c r="FTI306" s="47"/>
      <c r="FTJ306" s="47"/>
      <c r="FTK306" s="47"/>
      <c r="FTL306" s="47"/>
      <c r="FTM306" s="47"/>
      <c r="FTN306" s="47"/>
      <c r="FTO306" s="47"/>
      <c r="FTP306" s="47"/>
      <c r="FTQ306" s="47"/>
      <c r="FTR306" s="47"/>
      <c r="FTS306" s="47"/>
      <c r="FTT306" s="47"/>
      <c r="FTU306" s="47"/>
      <c r="FTV306" s="47"/>
      <c r="FTW306" s="47"/>
      <c r="FTX306" s="47"/>
      <c r="FTY306" s="47"/>
      <c r="FTZ306" s="47"/>
      <c r="FUA306" s="47"/>
      <c r="FUB306" s="47"/>
      <c r="FUC306" s="47"/>
      <c r="FUD306" s="47"/>
      <c r="FUE306" s="47"/>
      <c r="FUF306" s="47"/>
      <c r="FUG306" s="47"/>
      <c r="FUH306" s="47"/>
      <c r="FUI306" s="47"/>
      <c r="FUJ306" s="47"/>
      <c r="FUK306" s="47"/>
      <c r="FUL306" s="47"/>
      <c r="FUM306" s="47"/>
      <c r="FUN306" s="47"/>
      <c r="FUO306" s="47"/>
      <c r="FUP306" s="47"/>
      <c r="FUQ306" s="47"/>
      <c r="FUR306" s="47"/>
      <c r="FUS306" s="47"/>
      <c r="FUT306" s="47"/>
      <c r="FUU306" s="47"/>
      <c r="FUV306" s="47"/>
      <c r="FUW306" s="47"/>
      <c r="FUX306" s="47"/>
      <c r="FUY306" s="47"/>
      <c r="FUZ306" s="47"/>
      <c r="FVA306" s="47"/>
      <c r="FVB306" s="47"/>
      <c r="FVC306" s="47"/>
      <c r="FVD306" s="47"/>
      <c r="FVE306" s="47"/>
      <c r="FVF306" s="47"/>
      <c r="FVG306" s="47"/>
      <c r="FVH306" s="47"/>
      <c r="FVI306" s="47"/>
      <c r="FVJ306" s="47"/>
      <c r="FVK306" s="47"/>
      <c r="FVL306" s="47"/>
      <c r="FVM306" s="47"/>
      <c r="FVN306" s="47"/>
      <c r="FVO306" s="47"/>
      <c r="FVP306" s="47"/>
      <c r="FVQ306" s="47"/>
      <c r="FVR306" s="47"/>
      <c r="FVS306" s="47"/>
      <c r="FVT306" s="47"/>
      <c r="FVU306" s="47"/>
      <c r="FVV306" s="47"/>
      <c r="FVW306" s="47"/>
      <c r="FVX306" s="47"/>
      <c r="FVY306" s="47"/>
      <c r="FVZ306" s="47"/>
      <c r="FWA306" s="47"/>
      <c r="FWB306" s="47"/>
      <c r="FWC306" s="47"/>
      <c r="FWD306" s="47"/>
      <c r="FWE306" s="47"/>
      <c r="FWF306" s="47"/>
      <c r="FWG306" s="47"/>
      <c r="FWH306" s="47"/>
      <c r="FWI306" s="47"/>
      <c r="FWJ306" s="47"/>
      <c r="FWK306" s="47"/>
      <c r="FWL306" s="47"/>
      <c r="FWM306" s="47"/>
      <c r="FWN306" s="47"/>
      <c r="FWO306" s="47"/>
      <c r="FWP306" s="47"/>
      <c r="FWQ306" s="47"/>
      <c r="FWR306" s="47"/>
      <c r="FWS306" s="47"/>
      <c r="FWT306" s="47"/>
      <c r="FWU306" s="47"/>
      <c r="FWV306" s="47"/>
      <c r="FWW306" s="47"/>
      <c r="FWX306" s="47"/>
      <c r="FWY306" s="47"/>
      <c r="FWZ306" s="47"/>
      <c r="FXA306" s="47"/>
      <c r="FXB306" s="47"/>
      <c r="FXC306" s="47"/>
      <c r="FXD306" s="47"/>
      <c r="FXE306" s="47"/>
      <c r="FXF306" s="47"/>
      <c r="FXG306" s="47"/>
      <c r="FXH306" s="47"/>
      <c r="FXI306" s="47"/>
      <c r="FXJ306" s="47"/>
      <c r="FXK306" s="47"/>
      <c r="FXL306" s="47"/>
      <c r="FXM306" s="47"/>
      <c r="FXN306" s="47"/>
      <c r="FXO306" s="47"/>
      <c r="FXP306" s="47"/>
      <c r="FXQ306" s="47"/>
      <c r="FXR306" s="47"/>
      <c r="FXS306" s="47"/>
      <c r="FXT306" s="47"/>
      <c r="FXU306" s="47"/>
      <c r="FXV306" s="47"/>
      <c r="FXW306" s="47"/>
      <c r="FXX306" s="47"/>
      <c r="FXY306" s="47"/>
      <c r="FXZ306" s="47"/>
      <c r="FYA306" s="47"/>
      <c r="FYB306" s="47"/>
      <c r="FYC306" s="47"/>
      <c r="FYD306" s="47"/>
      <c r="FYE306" s="47"/>
      <c r="FYF306" s="47"/>
      <c r="FYG306" s="47"/>
      <c r="FYH306" s="47"/>
      <c r="FYI306" s="47"/>
      <c r="FYJ306" s="47"/>
      <c r="FYK306" s="47"/>
      <c r="FYL306" s="47"/>
      <c r="FYM306" s="47"/>
      <c r="FYN306" s="47"/>
      <c r="FYO306" s="47"/>
      <c r="FYP306" s="47"/>
      <c r="FYQ306" s="47"/>
      <c r="FYR306" s="47"/>
      <c r="FYS306" s="47"/>
      <c r="FYT306" s="47"/>
      <c r="FYU306" s="47"/>
      <c r="FYV306" s="47"/>
      <c r="FYW306" s="47"/>
      <c r="FYX306" s="47"/>
      <c r="FYY306" s="47"/>
      <c r="FYZ306" s="47"/>
      <c r="FZA306" s="47"/>
      <c r="FZB306" s="47"/>
      <c r="FZC306" s="47"/>
      <c r="FZD306" s="47"/>
      <c r="FZE306" s="47"/>
      <c r="FZF306" s="47"/>
      <c r="FZG306" s="47"/>
      <c r="FZH306" s="47"/>
      <c r="FZI306" s="47"/>
      <c r="FZJ306" s="47"/>
      <c r="FZK306" s="47"/>
      <c r="FZL306" s="47"/>
      <c r="FZM306" s="47"/>
      <c r="FZN306" s="47"/>
      <c r="FZO306" s="47"/>
      <c r="FZP306" s="47"/>
      <c r="FZQ306" s="47"/>
      <c r="FZR306" s="47"/>
      <c r="FZS306" s="47"/>
      <c r="FZT306" s="47"/>
      <c r="FZU306" s="47"/>
      <c r="FZV306" s="47"/>
      <c r="FZW306" s="47"/>
      <c r="FZX306" s="47"/>
      <c r="FZY306" s="47"/>
      <c r="FZZ306" s="47"/>
      <c r="GAA306" s="47"/>
      <c r="GAB306" s="47"/>
      <c r="GAC306" s="47"/>
      <c r="GAD306" s="47"/>
      <c r="GAE306" s="47"/>
      <c r="GAF306" s="47"/>
      <c r="GAG306" s="47"/>
      <c r="GAH306" s="47"/>
      <c r="GAI306" s="47"/>
      <c r="GAJ306" s="47"/>
      <c r="GAK306" s="47"/>
      <c r="GAL306" s="47"/>
      <c r="GAM306" s="47"/>
      <c r="GAN306" s="47"/>
      <c r="GAO306" s="47"/>
      <c r="GAP306" s="47"/>
      <c r="GAQ306" s="47"/>
      <c r="GAR306" s="47"/>
      <c r="GAS306" s="47"/>
      <c r="GAT306" s="47"/>
      <c r="GAU306" s="47"/>
      <c r="GAV306" s="47"/>
      <c r="GAW306" s="47"/>
      <c r="GAX306" s="47"/>
      <c r="GAY306" s="47"/>
      <c r="GAZ306" s="47"/>
      <c r="GBA306" s="47"/>
      <c r="GBB306" s="47"/>
      <c r="GBC306" s="47"/>
      <c r="GBD306" s="47"/>
      <c r="GBE306" s="47"/>
      <c r="GBF306" s="47"/>
      <c r="GBG306" s="47"/>
      <c r="GBH306" s="47"/>
      <c r="GBI306" s="47"/>
      <c r="GBJ306" s="47"/>
      <c r="GBK306" s="47"/>
      <c r="GBL306" s="47"/>
      <c r="GBM306" s="47"/>
      <c r="GBN306" s="47"/>
      <c r="GBO306" s="47"/>
      <c r="GBP306" s="47"/>
      <c r="GBQ306" s="47"/>
      <c r="GBR306" s="47"/>
      <c r="GBS306" s="47"/>
      <c r="GBT306" s="47"/>
      <c r="GBU306" s="47"/>
      <c r="GBV306" s="47"/>
      <c r="GBW306" s="47"/>
      <c r="GBX306" s="47"/>
      <c r="GBY306" s="47"/>
      <c r="GBZ306" s="47"/>
      <c r="GCA306" s="47"/>
      <c r="GCB306" s="47"/>
      <c r="GCC306" s="47"/>
      <c r="GCD306" s="47"/>
      <c r="GCE306" s="47"/>
      <c r="GCF306" s="47"/>
      <c r="GCG306" s="47"/>
      <c r="GCH306" s="47"/>
      <c r="GCI306" s="47"/>
      <c r="GCJ306" s="47"/>
      <c r="GCK306" s="47"/>
      <c r="GCL306" s="47"/>
      <c r="GCM306" s="47"/>
      <c r="GCN306" s="47"/>
      <c r="GCO306" s="47"/>
      <c r="GCP306" s="47"/>
      <c r="GCQ306" s="47"/>
      <c r="GCR306" s="47"/>
      <c r="GCS306" s="47"/>
      <c r="GCT306" s="47"/>
      <c r="GCU306" s="47"/>
      <c r="GCV306" s="47"/>
      <c r="GCW306" s="47"/>
      <c r="GCX306" s="47"/>
      <c r="GCY306" s="47"/>
      <c r="GCZ306" s="47"/>
      <c r="GDA306" s="47"/>
      <c r="GDB306" s="47"/>
      <c r="GDC306" s="47"/>
      <c r="GDD306" s="47"/>
      <c r="GDE306" s="47"/>
      <c r="GDF306" s="47"/>
      <c r="GDG306" s="47"/>
      <c r="GDH306" s="47"/>
      <c r="GDI306" s="47"/>
      <c r="GDJ306" s="47"/>
      <c r="GDK306" s="47"/>
      <c r="GDL306" s="47"/>
      <c r="GDM306" s="47"/>
      <c r="GDN306" s="47"/>
      <c r="GDO306" s="47"/>
      <c r="GDP306" s="47"/>
      <c r="GDQ306" s="47"/>
      <c r="GDR306" s="47"/>
      <c r="GDS306" s="47"/>
      <c r="GDT306" s="47"/>
      <c r="GDU306" s="47"/>
      <c r="GDV306" s="47"/>
      <c r="GDW306" s="47"/>
      <c r="GDX306" s="47"/>
      <c r="GDY306" s="47"/>
      <c r="GDZ306" s="47"/>
      <c r="GEA306" s="47"/>
      <c r="GEB306" s="47"/>
      <c r="GEC306" s="47"/>
      <c r="GED306" s="47"/>
      <c r="GEE306" s="47"/>
      <c r="GEF306" s="47"/>
      <c r="GEG306" s="47"/>
      <c r="GEH306" s="47"/>
      <c r="GEI306" s="47"/>
      <c r="GEJ306" s="47"/>
      <c r="GEK306" s="47"/>
      <c r="GEL306" s="47"/>
      <c r="GEM306" s="47"/>
      <c r="GEN306" s="47"/>
      <c r="GEO306" s="47"/>
      <c r="GEP306" s="47"/>
      <c r="GEQ306" s="47"/>
      <c r="GER306" s="47"/>
      <c r="GES306" s="47"/>
      <c r="GET306" s="47"/>
      <c r="GEU306" s="47"/>
      <c r="GEV306" s="47"/>
      <c r="GEW306" s="47"/>
      <c r="GEX306" s="47"/>
      <c r="GEY306" s="47"/>
      <c r="GEZ306" s="47"/>
      <c r="GFA306" s="47"/>
      <c r="GFB306" s="47"/>
      <c r="GFC306" s="47"/>
      <c r="GFD306" s="47"/>
      <c r="GFE306" s="47"/>
      <c r="GFF306" s="47"/>
      <c r="GFG306" s="47"/>
      <c r="GFH306" s="47"/>
      <c r="GFI306" s="47"/>
      <c r="GFJ306" s="47"/>
      <c r="GFK306" s="47"/>
      <c r="GFL306" s="47"/>
      <c r="GFM306" s="47"/>
      <c r="GFN306" s="47"/>
      <c r="GFO306" s="47"/>
      <c r="GFP306" s="47"/>
      <c r="GFQ306" s="47"/>
      <c r="GFR306" s="47"/>
      <c r="GFS306" s="47"/>
      <c r="GFT306" s="47"/>
      <c r="GFU306" s="47"/>
      <c r="GFV306" s="47"/>
      <c r="GFW306" s="47"/>
      <c r="GFX306" s="47"/>
      <c r="GFY306" s="47"/>
      <c r="GFZ306" s="47"/>
      <c r="GGA306" s="47"/>
      <c r="GGB306" s="47"/>
      <c r="GGC306" s="47"/>
      <c r="GGD306" s="47"/>
      <c r="GGE306" s="47"/>
      <c r="GGF306" s="47"/>
      <c r="GGG306" s="47"/>
      <c r="GGH306" s="47"/>
      <c r="GGI306" s="47"/>
      <c r="GGJ306" s="47"/>
      <c r="GGK306" s="47"/>
      <c r="GGL306" s="47"/>
      <c r="GGM306" s="47"/>
      <c r="GGN306" s="47"/>
      <c r="GGO306" s="47"/>
      <c r="GGP306" s="47"/>
      <c r="GGQ306" s="47"/>
      <c r="GGR306" s="47"/>
      <c r="GGS306" s="47"/>
      <c r="GGT306" s="47"/>
      <c r="GGU306" s="47"/>
      <c r="GGV306" s="47"/>
      <c r="GGW306" s="47"/>
      <c r="GGX306" s="47"/>
      <c r="GGY306" s="47"/>
      <c r="GGZ306" s="47"/>
      <c r="GHA306" s="47"/>
      <c r="GHB306" s="47"/>
      <c r="GHC306" s="47"/>
      <c r="GHD306" s="47"/>
      <c r="GHE306" s="47"/>
      <c r="GHF306" s="47"/>
      <c r="GHG306" s="47"/>
      <c r="GHH306" s="47"/>
      <c r="GHI306" s="47"/>
      <c r="GHJ306" s="47"/>
      <c r="GHK306" s="47"/>
      <c r="GHL306" s="47"/>
      <c r="GHM306" s="47"/>
      <c r="GHN306" s="47"/>
      <c r="GHO306" s="47"/>
      <c r="GHP306" s="47"/>
      <c r="GHQ306" s="47"/>
      <c r="GHR306" s="47"/>
      <c r="GHS306" s="47"/>
      <c r="GHT306" s="47"/>
      <c r="GHU306" s="47"/>
      <c r="GHV306" s="47"/>
      <c r="GHW306" s="47"/>
      <c r="GHX306" s="47"/>
      <c r="GHY306" s="47"/>
      <c r="GHZ306" s="47"/>
      <c r="GIA306" s="47"/>
      <c r="GIB306" s="47"/>
      <c r="GIC306" s="47"/>
      <c r="GID306" s="47"/>
      <c r="GIE306" s="47"/>
      <c r="GIF306" s="47"/>
      <c r="GIG306" s="47"/>
      <c r="GIH306" s="47"/>
      <c r="GII306" s="47"/>
      <c r="GIJ306" s="47"/>
      <c r="GIK306" s="47"/>
      <c r="GIL306" s="47"/>
      <c r="GIM306" s="47"/>
      <c r="GIN306" s="47"/>
      <c r="GIO306" s="47"/>
      <c r="GIP306" s="47"/>
      <c r="GIQ306" s="47"/>
      <c r="GIR306" s="47"/>
      <c r="GIS306" s="47"/>
      <c r="GIT306" s="47"/>
      <c r="GIU306" s="47"/>
      <c r="GIV306" s="47"/>
      <c r="GIW306" s="47"/>
      <c r="GIX306" s="47"/>
      <c r="GIY306" s="47"/>
      <c r="GIZ306" s="47"/>
      <c r="GJA306" s="47"/>
      <c r="GJB306" s="47"/>
      <c r="GJC306" s="47"/>
      <c r="GJD306" s="47"/>
      <c r="GJE306" s="47"/>
      <c r="GJF306" s="47"/>
      <c r="GJG306" s="47"/>
      <c r="GJH306" s="47"/>
      <c r="GJI306" s="47"/>
      <c r="GJJ306" s="47"/>
      <c r="GJK306" s="47"/>
      <c r="GJL306" s="47"/>
      <c r="GJM306" s="47"/>
      <c r="GJN306" s="47"/>
      <c r="GJO306" s="47"/>
      <c r="GJP306" s="47"/>
      <c r="GJQ306" s="47"/>
      <c r="GJR306" s="47"/>
      <c r="GJS306" s="47"/>
      <c r="GJT306" s="47"/>
      <c r="GJU306" s="47"/>
      <c r="GJV306" s="47"/>
      <c r="GJW306" s="47"/>
      <c r="GJX306" s="47"/>
      <c r="GJY306" s="47"/>
      <c r="GJZ306" s="47"/>
      <c r="GKA306" s="47"/>
      <c r="GKB306" s="47"/>
      <c r="GKC306" s="47"/>
      <c r="GKD306" s="47"/>
      <c r="GKE306" s="47"/>
      <c r="GKF306" s="47"/>
      <c r="GKG306" s="47"/>
      <c r="GKH306" s="47"/>
      <c r="GKI306" s="47"/>
      <c r="GKJ306" s="47"/>
      <c r="GKK306" s="47"/>
      <c r="GKL306" s="47"/>
      <c r="GKM306" s="47"/>
      <c r="GKN306" s="47"/>
      <c r="GKO306" s="47"/>
      <c r="GKP306" s="47"/>
      <c r="GKQ306" s="47"/>
      <c r="GKR306" s="47"/>
      <c r="GKS306" s="47"/>
      <c r="GKT306" s="47"/>
      <c r="GKU306" s="47"/>
      <c r="GKV306" s="47"/>
      <c r="GKW306" s="47"/>
      <c r="GKX306" s="47"/>
      <c r="GKY306" s="47"/>
      <c r="GKZ306" s="47"/>
      <c r="GLA306" s="47"/>
      <c r="GLB306" s="47"/>
      <c r="GLC306" s="47"/>
      <c r="GLD306" s="47"/>
      <c r="GLE306" s="47"/>
      <c r="GLF306" s="47"/>
      <c r="GLG306" s="47"/>
      <c r="GLH306" s="47"/>
      <c r="GLI306" s="47"/>
      <c r="GLJ306" s="47"/>
      <c r="GLK306" s="47"/>
      <c r="GLL306" s="47"/>
      <c r="GLM306" s="47"/>
      <c r="GLN306" s="47"/>
      <c r="GLO306" s="47"/>
      <c r="GLP306" s="47"/>
      <c r="GLQ306" s="47"/>
      <c r="GLR306" s="47"/>
      <c r="GLS306" s="47"/>
      <c r="GLT306" s="47"/>
      <c r="GLU306" s="47"/>
      <c r="GLV306" s="47"/>
      <c r="GLW306" s="47"/>
      <c r="GLX306" s="47"/>
      <c r="GLY306" s="47"/>
      <c r="GLZ306" s="47"/>
      <c r="GMA306" s="47"/>
      <c r="GMB306" s="47"/>
      <c r="GMC306" s="47"/>
      <c r="GMD306" s="47"/>
      <c r="GME306" s="47"/>
      <c r="GMF306" s="47"/>
      <c r="GMG306" s="47"/>
      <c r="GMH306" s="47"/>
      <c r="GMI306" s="47"/>
      <c r="GMJ306" s="47"/>
      <c r="GMK306" s="47"/>
      <c r="GML306" s="47"/>
      <c r="GMM306" s="47"/>
      <c r="GMN306" s="47"/>
      <c r="GMO306" s="47"/>
      <c r="GMP306" s="47"/>
      <c r="GMQ306" s="47"/>
      <c r="GMR306" s="47"/>
      <c r="GMS306" s="47"/>
      <c r="GMT306" s="47"/>
      <c r="GMU306" s="47"/>
      <c r="GMV306" s="47"/>
      <c r="GMW306" s="47"/>
      <c r="GMX306" s="47"/>
      <c r="GMY306" s="47"/>
      <c r="GMZ306" s="47"/>
      <c r="GNA306" s="47"/>
      <c r="GNB306" s="47"/>
      <c r="GNC306" s="47"/>
      <c r="GND306" s="47"/>
      <c r="GNE306" s="47"/>
      <c r="GNF306" s="47"/>
      <c r="GNG306" s="47"/>
      <c r="GNH306" s="47"/>
      <c r="GNI306" s="47"/>
      <c r="GNJ306" s="47"/>
      <c r="GNK306" s="47"/>
      <c r="GNL306" s="47"/>
      <c r="GNM306" s="47"/>
      <c r="GNN306" s="47"/>
      <c r="GNO306" s="47"/>
      <c r="GNP306" s="47"/>
      <c r="GNQ306" s="47"/>
      <c r="GNR306" s="47"/>
      <c r="GNS306" s="47"/>
      <c r="GNT306" s="47"/>
      <c r="GNU306" s="47"/>
      <c r="GNV306" s="47"/>
      <c r="GNW306" s="47"/>
      <c r="GNX306" s="47"/>
      <c r="GNY306" s="47"/>
      <c r="GNZ306" s="47"/>
      <c r="GOA306" s="47"/>
      <c r="GOB306" s="47"/>
      <c r="GOC306" s="47"/>
      <c r="GOD306" s="47"/>
      <c r="GOE306" s="47"/>
      <c r="GOF306" s="47"/>
      <c r="GOG306" s="47"/>
      <c r="GOH306" s="47"/>
      <c r="GOI306" s="47"/>
      <c r="GOJ306" s="47"/>
      <c r="GOK306" s="47"/>
      <c r="GOL306" s="47"/>
      <c r="GOM306" s="47"/>
      <c r="GON306" s="47"/>
      <c r="GOO306" s="47"/>
      <c r="GOP306" s="47"/>
      <c r="GOQ306" s="47"/>
      <c r="GOR306" s="47"/>
      <c r="GOS306" s="47"/>
      <c r="GOT306" s="47"/>
      <c r="GOU306" s="47"/>
      <c r="GOV306" s="47"/>
      <c r="GOW306" s="47"/>
      <c r="GOX306" s="47"/>
      <c r="GOY306" s="47"/>
      <c r="GOZ306" s="47"/>
      <c r="GPA306" s="47"/>
      <c r="GPB306" s="47"/>
      <c r="GPC306" s="47"/>
      <c r="GPD306" s="47"/>
      <c r="GPE306" s="47"/>
      <c r="GPF306" s="47"/>
      <c r="GPG306" s="47"/>
      <c r="GPH306" s="47"/>
      <c r="GPI306" s="47"/>
      <c r="GPJ306" s="47"/>
      <c r="GPK306" s="47"/>
      <c r="GPL306" s="47"/>
      <c r="GPM306" s="47"/>
      <c r="GPN306" s="47"/>
      <c r="GPO306" s="47"/>
      <c r="GPP306" s="47"/>
      <c r="GPQ306" s="47"/>
      <c r="GPR306" s="47"/>
      <c r="GPS306" s="47"/>
      <c r="GPT306" s="47"/>
      <c r="GPU306" s="47"/>
      <c r="GPV306" s="47"/>
      <c r="GPW306" s="47"/>
      <c r="GPX306" s="47"/>
      <c r="GPY306" s="47"/>
      <c r="GPZ306" s="47"/>
      <c r="GQA306" s="47"/>
      <c r="GQB306" s="47"/>
      <c r="GQC306" s="47"/>
      <c r="GQD306" s="47"/>
      <c r="GQE306" s="47"/>
      <c r="GQF306" s="47"/>
      <c r="GQG306" s="47"/>
      <c r="GQH306" s="47"/>
      <c r="GQI306" s="47"/>
      <c r="GQJ306" s="47"/>
      <c r="GQK306" s="47"/>
      <c r="GQL306" s="47"/>
      <c r="GQM306" s="47"/>
      <c r="GQN306" s="47"/>
      <c r="GQO306" s="47"/>
      <c r="GQP306" s="47"/>
      <c r="GQQ306" s="47"/>
      <c r="GQR306" s="47"/>
      <c r="GQS306" s="47"/>
      <c r="GQT306" s="47"/>
      <c r="GQU306" s="47"/>
      <c r="GQV306" s="47"/>
      <c r="GQW306" s="47"/>
      <c r="GQX306" s="47"/>
      <c r="GQY306" s="47"/>
      <c r="GQZ306" s="47"/>
      <c r="GRA306" s="47"/>
      <c r="GRB306" s="47"/>
      <c r="GRC306" s="47"/>
      <c r="GRD306" s="47"/>
      <c r="GRE306" s="47"/>
      <c r="GRF306" s="47"/>
      <c r="GRG306" s="47"/>
      <c r="GRH306" s="47"/>
      <c r="GRI306" s="47"/>
      <c r="GRJ306" s="47"/>
      <c r="GRK306" s="47"/>
      <c r="GRL306" s="47"/>
      <c r="GRM306" s="47"/>
      <c r="GRN306" s="47"/>
      <c r="GRO306" s="47"/>
      <c r="GRP306" s="47"/>
      <c r="GRQ306" s="47"/>
      <c r="GRR306" s="47"/>
      <c r="GRS306" s="47"/>
      <c r="GRT306" s="47"/>
      <c r="GRU306" s="47"/>
      <c r="GRV306" s="47"/>
      <c r="GRW306" s="47"/>
      <c r="GRX306" s="47"/>
      <c r="GRY306" s="47"/>
      <c r="GRZ306" s="47"/>
      <c r="GSA306" s="47"/>
      <c r="GSB306" s="47"/>
      <c r="GSC306" s="47"/>
      <c r="GSD306" s="47"/>
      <c r="GSE306" s="47"/>
      <c r="GSF306" s="47"/>
      <c r="GSG306" s="47"/>
      <c r="GSH306" s="47"/>
      <c r="GSI306" s="47"/>
      <c r="GSJ306" s="47"/>
      <c r="GSK306" s="47"/>
      <c r="GSL306" s="47"/>
      <c r="GSM306" s="47"/>
      <c r="GSN306" s="47"/>
      <c r="GSO306" s="47"/>
      <c r="GSP306" s="47"/>
      <c r="GSQ306" s="47"/>
      <c r="GSR306" s="47"/>
      <c r="GSS306" s="47"/>
      <c r="GST306" s="47"/>
      <c r="GSU306" s="47"/>
      <c r="GSV306" s="47"/>
      <c r="GSW306" s="47"/>
      <c r="GSX306" s="47"/>
      <c r="GSY306" s="47"/>
      <c r="GSZ306" s="47"/>
      <c r="GTA306" s="47"/>
      <c r="GTB306" s="47"/>
      <c r="GTC306" s="47"/>
      <c r="GTD306" s="47"/>
      <c r="GTE306" s="47"/>
      <c r="GTF306" s="47"/>
      <c r="GTG306" s="47"/>
      <c r="GTH306" s="47"/>
      <c r="GTI306" s="47"/>
      <c r="GTJ306" s="47"/>
      <c r="GTK306" s="47"/>
      <c r="GTL306" s="47"/>
      <c r="GTM306" s="47"/>
      <c r="GTN306" s="47"/>
      <c r="GTO306" s="47"/>
      <c r="GTP306" s="47"/>
      <c r="GTQ306" s="47"/>
      <c r="GTR306" s="47"/>
      <c r="GTS306" s="47"/>
      <c r="GTT306" s="47"/>
      <c r="GTU306" s="47"/>
      <c r="GTV306" s="47"/>
      <c r="GTW306" s="47"/>
      <c r="GTX306" s="47"/>
      <c r="GTY306" s="47"/>
      <c r="GTZ306" s="47"/>
      <c r="GUA306" s="47"/>
      <c r="GUB306" s="47"/>
      <c r="GUC306" s="47"/>
      <c r="GUD306" s="47"/>
      <c r="GUE306" s="47"/>
      <c r="GUF306" s="47"/>
      <c r="GUG306" s="47"/>
      <c r="GUH306" s="47"/>
      <c r="GUI306" s="47"/>
      <c r="GUJ306" s="47"/>
      <c r="GUK306" s="47"/>
      <c r="GUL306" s="47"/>
      <c r="GUM306" s="47"/>
      <c r="GUN306" s="47"/>
      <c r="GUO306" s="47"/>
      <c r="GUP306" s="47"/>
      <c r="GUQ306" s="47"/>
      <c r="GUR306" s="47"/>
      <c r="GUS306" s="47"/>
      <c r="GUT306" s="47"/>
      <c r="GUU306" s="47"/>
      <c r="GUV306" s="47"/>
      <c r="GUW306" s="47"/>
      <c r="GUX306" s="47"/>
      <c r="GUY306" s="47"/>
      <c r="GUZ306" s="47"/>
      <c r="GVA306" s="47"/>
      <c r="GVB306" s="47"/>
      <c r="GVC306" s="47"/>
      <c r="GVD306" s="47"/>
      <c r="GVE306" s="47"/>
      <c r="GVF306" s="47"/>
      <c r="GVG306" s="47"/>
      <c r="GVH306" s="47"/>
      <c r="GVI306" s="47"/>
      <c r="GVJ306" s="47"/>
      <c r="GVK306" s="47"/>
      <c r="GVL306" s="47"/>
      <c r="GVM306" s="47"/>
      <c r="GVN306" s="47"/>
      <c r="GVO306" s="47"/>
      <c r="GVP306" s="47"/>
      <c r="GVQ306" s="47"/>
      <c r="GVR306" s="47"/>
      <c r="GVS306" s="47"/>
      <c r="GVT306" s="47"/>
      <c r="GVU306" s="47"/>
      <c r="GVV306" s="47"/>
      <c r="GVW306" s="47"/>
      <c r="GVX306" s="47"/>
      <c r="GVY306" s="47"/>
      <c r="GVZ306" s="47"/>
      <c r="GWA306" s="47"/>
      <c r="GWB306" s="47"/>
      <c r="GWC306" s="47"/>
      <c r="GWD306" s="47"/>
      <c r="GWE306" s="47"/>
      <c r="GWF306" s="47"/>
      <c r="GWG306" s="47"/>
      <c r="GWH306" s="47"/>
      <c r="GWI306" s="47"/>
      <c r="GWJ306" s="47"/>
      <c r="GWK306" s="47"/>
      <c r="GWL306" s="47"/>
      <c r="GWM306" s="47"/>
      <c r="GWN306" s="47"/>
      <c r="GWO306" s="47"/>
      <c r="GWP306" s="47"/>
      <c r="GWQ306" s="47"/>
      <c r="GWR306" s="47"/>
      <c r="GWS306" s="47"/>
      <c r="GWT306" s="47"/>
      <c r="GWU306" s="47"/>
      <c r="GWV306" s="47"/>
      <c r="GWW306" s="47"/>
      <c r="GWX306" s="47"/>
      <c r="GWY306" s="47"/>
      <c r="GWZ306" s="47"/>
      <c r="GXA306" s="47"/>
      <c r="GXB306" s="47"/>
      <c r="GXC306" s="47"/>
      <c r="GXD306" s="47"/>
      <c r="GXE306" s="47"/>
      <c r="GXF306" s="47"/>
      <c r="GXG306" s="47"/>
      <c r="GXH306" s="47"/>
      <c r="GXI306" s="47"/>
      <c r="GXJ306" s="47"/>
      <c r="GXK306" s="47"/>
      <c r="GXL306" s="47"/>
      <c r="GXM306" s="47"/>
      <c r="GXN306" s="47"/>
      <c r="GXO306" s="47"/>
      <c r="GXP306" s="47"/>
      <c r="GXQ306" s="47"/>
      <c r="GXR306" s="47"/>
      <c r="GXS306" s="47"/>
      <c r="GXT306" s="47"/>
      <c r="GXU306" s="47"/>
      <c r="GXV306" s="47"/>
      <c r="GXW306" s="47"/>
      <c r="GXX306" s="47"/>
      <c r="GXY306" s="47"/>
      <c r="GXZ306" s="47"/>
      <c r="GYA306" s="47"/>
      <c r="GYB306" s="47"/>
      <c r="GYC306" s="47"/>
      <c r="GYD306" s="47"/>
      <c r="GYE306" s="47"/>
      <c r="GYF306" s="47"/>
      <c r="GYG306" s="47"/>
      <c r="GYH306" s="47"/>
      <c r="GYI306" s="47"/>
      <c r="GYJ306" s="47"/>
      <c r="GYK306" s="47"/>
      <c r="GYL306" s="47"/>
      <c r="GYM306" s="47"/>
      <c r="GYN306" s="47"/>
      <c r="GYO306" s="47"/>
      <c r="GYP306" s="47"/>
      <c r="GYQ306" s="47"/>
      <c r="GYR306" s="47"/>
      <c r="GYS306" s="47"/>
      <c r="GYT306" s="47"/>
      <c r="GYU306" s="47"/>
      <c r="GYV306" s="47"/>
      <c r="GYW306" s="47"/>
      <c r="GYX306" s="47"/>
      <c r="GYY306" s="47"/>
      <c r="GYZ306" s="47"/>
      <c r="GZA306" s="47"/>
      <c r="GZB306" s="47"/>
      <c r="GZC306" s="47"/>
      <c r="GZD306" s="47"/>
      <c r="GZE306" s="47"/>
      <c r="GZF306" s="47"/>
      <c r="GZG306" s="47"/>
      <c r="GZH306" s="47"/>
      <c r="GZI306" s="47"/>
      <c r="GZJ306" s="47"/>
      <c r="GZK306" s="47"/>
      <c r="GZL306" s="47"/>
      <c r="GZM306" s="47"/>
      <c r="GZN306" s="47"/>
      <c r="GZO306" s="47"/>
      <c r="GZP306" s="47"/>
      <c r="GZQ306" s="47"/>
      <c r="GZR306" s="47"/>
      <c r="GZS306" s="47"/>
      <c r="GZT306" s="47"/>
      <c r="GZU306" s="47"/>
      <c r="GZV306" s="47"/>
      <c r="GZW306" s="47"/>
      <c r="GZX306" s="47"/>
      <c r="GZY306" s="47"/>
      <c r="GZZ306" s="47"/>
      <c r="HAA306" s="47"/>
      <c r="HAB306" s="47"/>
      <c r="HAC306" s="47"/>
      <c r="HAD306" s="47"/>
      <c r="HAE306" s="47"/>
      <c r="HAF306" s="47"/>
      <c r="HAG306" s="47"/>
      <c r="HAH306" s="47"/>
      <c r="HAI306" s="47"/>
      <c r="HAJ306" s="47"/>
      <c r="HAK306" s="47"/>
      <c r="HAL306" s="47"/>
      <c r="HAM306" s="47"/>
      <c r="HAN306" s="47"/>
      <c r="HAO306" s="47"/>
      <c r="HAP306" s="47"/>
      <c r="HAQ306" s="47"/>
      <c r="HAR306" s="47"/>
      <c r="HAS306" s="47"/>
      <c r="HAT306" s="47"/>
      <c r="HAU306" s="47"/>
      <c r="HAV306" s="47"/>
      <c r="HAW306" s="47"/>
      <c r="HAX306" s="47"/>
      <c r="HAY306" s="47"/>
      <c r="HAZ306" s="47"/>
      <c r="HBA306" s="47"/>
      <c r="HBB306" s="47"/>
      <c r="HBC306" s="47"/>
      <c r="HBD306" s="47"/>
      <c r="HBE306" s="47"/>
      <c r="HBF306" s="47"/>
      <c r="HBG306" s="47"/>
      <c r="HBH306" s="47"/>
      <c r="HBI306" s="47"/>
      <c r="HBJ306" s="47"/>
      <c r="HBK306" s="47"/>
      <c r="HBL306" s="47"/>
      <c r="HBM306" s="47"/>
      <c r="HBN306" s="47"/>
      <c r="HBO306" s="47"/>
      <c r="HBP306" s="47"/>
      <c r="HBQ306" s="47"/>
      <c r="HBR306" s="47"/>
      <c r="HBS306" s="47"/>
      <c r="HBT306" s="47"/>
      <c r="HBU306" s="47"/>
      <c r="HBV306" s="47"/>
      <c r="HBW306" s="47"/>
      <c r="HBX306" s="47"/>
      <c r="HBY306" s="47"/>
      <c r="HBZ306" s="47"/>
      <c r="HCA306" s="47"/>
      <c r="HCB306" s="47"/>
      <c r="HCC306" s="47"/>
      <c r="HCD306" s="47"/>
      <c r="HCE306" s="47"/>
      <c r="HCF306" s="47"/>
      <c r="HCG306" s="47"/>
      <c r="HCH306" s="47"/>
      <c r="HCI306" s="47"/>
      <c r="HCJ306" s="47"/>
      <c r="HCK306" s="47"/>
      <c r="HCL306" s="47"/>
      <c r="HCM306" s="47"/>
      <c r="HCN306" s="47"/>
      <c r="HCO306" s="47"/>
      <c r="HCP306" s="47"/>
      <c r="HCQ306" s="47"/>
      <c r="HCR306" s="47"/>
      <c r="HCS306" s="47"/>
      <c r="HCT306" s="47"/>
      <c r="HCU306" s="47"/>
      <c r="HCV306" s="47"/>
      <c r="HCW306" s="47"/>
      <c r="HCX306" s="47"/>
      <c r="HCY306" s="47"/>
      <c r="HCZ306" s="47"/>
      <c r="HDA306" s="47"/>
      <c r="HDB306" s="47"/>
      <c r="HDC306" s="47"/>
      <c r="HDD306" s="47"/>
      <c r="HDE306" s="47"/>
      <c r="HDF306" s="47"/>
      <c r="HDG306" s="47"/>
      <c r="HDH306" s="47"/>
      <c r="HDI306" s="47"/>
      <c r="HDJ306" s="47"/>
      <c r="HDK306" s="47"/>
      <c r="HDL306" s="47"/>
      <c r="HDM306" s="47"/>
      <c r="HDN306" s="47"/>
      <c r="HDO306" s="47"/>
      <c r="HDP306" s="47"/>
      <c r="HDQ306" s="47"/>
      <c r="HDR306" s="47"/>
      <c r="HDS306" s="47"/>
      <c r="HDT306" s="47"/>
      <c r="HDU306" s="47"/>
      <c r="HDV306" s="47"/>
      <c r="HDW306" s="47"/>
      <c r="HDX306" s="47"/>
      <c r="HDY306" s="47"/>
      <c r="HDZ306" s="47"/>
      <c r="HEA306" s="47"/>
      <c r="HEB306" s="47"/>
      <c r="HEC306" s="47"/>
      <c r="HED306" s="47"/>
      <c r="HEE306" s="47"/>
      <c r="HEF306" s="47"/>
      <c r="HEG306" s="47"/>
      <c r="HEH306" s="47"/>
      <c r="HEI306" s="47"/>
      <c r="HEJ306" s="47"/>
      <c r="HEK306" s="47"/>
      <c r="HEL306" s="47"/>
      <c r="HEM306" s="47"/>
      <c r="HEN306" s="47"/>
      <c r="HEO306" s="47"/>
      <c r="HEP306" s="47"/>
      <c r="HEQ306" s="47"/>
      <c r="HER306" s="47"/>
      <c r="HES306" s="47"/>
      <c r="HET306" s="47"/>
      <c r="HEU306" s="47"/>
      <c r="HEV306" s="47"/>
      <c r="HEW306" s="47"/>
      <c r="HEX306" s="47"/>
      <c r="HEY306" s="47"/>
      <c r="HEZ306" s="47"/>
      <c r="HFA306" s="47"/>
      <c r="HFB306" s="47"/>
      <c r="HFC306" s="47"/>
      <c r="HFD306" s="47"/>
      <c r="HFE306" s="47"/>
      <c r="HFF306" s="47"/>
      <c r="HFG306" s="47"/>
      <c r="HFH306" s="47"/>
      <c r="HFI306" s="47"/>
      <c r="HFJ306" s="47"/>
      <c r="HFK306" s="47"/>
      <c r="HFL306" s="47"/>
      <c r="HFM306" s="47"/>
      <c r="HFN306" s="47"/>
      <c r="HFO306" s="47"/>
      <c r="HFP306" s="47"/>
      <c r="HFQ306" s="47"/>
      <c r="HFR306" s="47"/>
      <c r="HFS306" s="47"/>
      <c r="HFT306" s="47"/>
      <c r="HFU306" s="47"/>
      <c r="HFV306" s="47"/>
      <c r="HFW306" s="47"/>
      <c r="HFX306" s="47"/>
      <c r="HFY306" s="47"/>
      <c r="HFZ306" s="47"/>
      <c r="HGA306" s="47"/>
      <c r="HGB306" s="47"/>
      <c r="HGC306" s="47"/>
      <c r="HGD306" s="47"/>
      <c r="HGE306" s="47"/>
      <c r="HGF306" s="47"/>
      <c r="HGG306" s="47"/>
      <c r="HGH306" s="47"/>
      <c r="HGI306" s="47"/>
      <c r="HGJ306" s="47"/>
      <c r="HGK306" s="47"/>
      <c r="HGL306" s="47"/>
      <c r="HGM306" s="47"/>
      <c r="HGN306" s="47"/>
      <c r="HGO306" s="47"/>
      <c r="HGP306" s="47"/>
      <c r="HGQ306" s="47"/>
      <c r="HGR306" s="47"/>
      <c r="HGS306" s="47"/>
      <c r="HGT306" s="47"/>
      <c r="HGU306" s="47"/>
      <c r="HGV306" s="47"/>
      <c r="HGW306" s="47"/>
      <c r="HGX306" s="47"/>
      <c r="HGY306" s="47"/>
      <c r="HGZ306" s="47"/>
      <c r="HHA306" s="47"/>
      <c r="HHB306" s="47"/>
      <c r="HHC306" s="47"/>
      <c r="HHD306" s="47"/>
      <c r="HHE306" s="47"/>
      <c r="HHF306" s="47"/>
      <c r="HHG306" s="47"/>
      <c r="HHH306" s="47"/>
      <c r="HHI306" s="47"/>
      <c r="HHJ306" s="47"/>
      <c r="HHK306" s="47"/>
      <c r="HHL306" s="47"/>
      <c r="HHM306" s="47"/>
      <c r="HHN306" s="47"/>
      <c r="HHO306" s="47"/>
      <c r="HHP306" s="47"/>
      <c r="HHQ306" s="47"/>
      <c r="HHR306" s="47"/>
      <c r="HHS306" s="47"/>
      <c r="HHT306" s="47"/>
      <c r="HHU306" s="47"/>
      <c r="HHV306" s="47"/>
      <c r="HHW306" s="47"/>
      <c r="HHX306" s="47"/>
      <c r="HHY306" s="47"/>
      <c r="HHZ306" s="47"/>
      <c r="HIA306" s="47"/>
      <c r="HIB306" s="47"/>
      <c r="HIC306" s="47"/>
      <c r="HID306" s="47"/>
      <c r="HIE306" s="47"/>
      <c r="HIF306" s="47"/>
      <c r="HIG306" s="47"/>
      <c r="HIH306" s="47"/>
      <c r="HII306" s="47"/>
      <c r="HIJ306" s="47"/>
      <c r="HIK306" s="47"/>
      <c r="HIL306" s="47"/>
      <c r="HIM306" s="47"/>
      <c r="HIN306" s="47"/>
      <c r="HIO306" s="47"/>
      <c r="HIP306" s="47"/>
      <c r="HIQ306" s="47"/>
      <c r="HIR306" s="47"/>
      <c r="HIS306" s="47"/>
      <c r="HIT306" s="47"/>
      <c r="HIU306" s="47"/>
      <c r="HIV306" s="47"/>
      <c r="HIW306" s="47"/>
      <c r="HIX306" s="47"/>
      <c r="HIY306" s="47"/>
      <c r="HIZ306" s="47"/>
      <c r="HJA306" s="47"/>
      <c r="HJB306" s="47"/>
      <c r="HJC306" s="47"/>
      <c r="HJD306" s="47"/>
      <c r="HJE306" s="47"/>
      <c r="HJF306" s="47"/>
      <c r="HJG306" s="47"/>
      <c r="HJH306" s="47"/>
      <c r="HJI306" s="47"/>
      <c r="HJJ306" s="47"/>
      <c r="HJK306" s="47"/>
      <c r="HJL306" s="47"/>
      <c r="HJM306" s="47"/>
      <c r="HJN306" s="47"/>
      <c r="HJO306" s="47"/>
      <c r="HJP306" s="47"/>
      <c r="HJQ306" s="47"/>
      <c r="HJR306" s="47"/>
      <c r="HJS306" s="47"/>
      <c r="HJT306" s="47"/>
      <c r="HJU306" s="47"/>
      <c r="HJV306" s="47"/>
      <c r="HJW306" s="47"/>
      <c r="HJX306" s="47"/>
      <c r="HJY306" s="47"/>
      <c r="HJZ306" s="47"/>
      <c r="HKA306" s="47"/>
      <c r="HKB306" s="47"/>
      <c r="HKC306" s="47"/>
      <c r="HKD306" s="47"/>
      <c r="HKE306" s="47"/>
      <c r="HKF306" s="47"/>
      <c r="HKG306" s="47"/>
      <c r="HKH306" s="47"/>
      <c r="HKI306" s="47"/>
      <c r="HKJ306" s="47"/>
      <c r="HKK306" s="47"/>
      <c r="HKL306" s="47"/>
      <c r="HKM306" s="47"/>
      <c r="HKN306" s="47"/>
      <c r="HKO306" s="47"/>
      <c r="HKP306" s="47"/>
      <c r="HKQ306" s="47"/>
      <c r="HKR306" s="47"/>
      <c r="HKS306" s="47"/>
      <c r="HKT306" s="47"/>
      <c r="HKU306" s="47"/>
      <c r="HKV306" s="47"/>
      <c r="HKW306" s="47"/>
      <c r="HKX306" s="47"/>
      <c r="HKY306" s="47"/>
      <c r="HKZ306" s="47"/>
      <c r="HLA306" s="47"/>
      <c r="HLB306" s="47"/>
      <c r="HLC306" s="47"/>
      <c r="HLD306" s="47"/>
      <c r="HLE306" s="47"/>
      <c r="HLF306" s="47"/>
      <c r="HLG306" s="47"/>
      <c r="HLH306" s="47"/>
      <c r="HLI306" s="47"/>
      <c r="HLJ306" s="47"/>
      <c r="HLK306" s="47"/>
      <c r="HLL306" s="47"/>
      <c r="HLM306" s="47"/>
      <c r="HLN306" s="47"/>
      <c r="HLO306" s="47"/>
      <c r="HLP306" s="47"/>
      <c r="HLQ306" s="47"/>
      <c r="HLR306" s="47"/>
      <c r="HLS306" s="47"/>
      <c r="HLT306" s="47"/>
      <c r="HLU306" s="47"/>
      <c r="HLV306" s="47"/>
      <c r="HLW306" s="47"/>
      <c r="HLX306" s="47"/>
      <c r="HLY306" s="47"/>
      <c r="HLZ306" s="47"/>
      <c r="HMA306" s="47"/>
      <c r="HMB306" s="47"/>
      <c r="HMC306" s="47"/>
      <c r="HMD306" s="47"/>
      <c r="HME306" s="47"/>
      <c r="HMF306" s="47"/>
      <c r="HMG306" s="47"/>
      <c r="HMH306" s="47"/>
      <c r="HMI306" s="47"/>
      <c r="HMJ306" s="47"/>
      <c r="HMK306" s="47"/>
      <c r="HML306" s="47"/>
      <c r="HMM306" s="47"/>
      <c r="HMN306" s="47"/>
      <c r="HMO306" s="47"/>
      <c r="HMP306" s="47"/>
      <c r="HMQ306" s="47"/>
      <c r="HMR306" s="47"/>
      <c r="HMS306" s="47"/>
      <c r="HMT306" s="47"/>
      <c r="HMU306" s="47"/>
      <c r="HMV306" s="47"/>
      <c r="HMW306" s="47"/>
      <c r="HMX306" s="47"/>
      <c r="HMY306" s="47"/>
      <c r="HMZ306" s="47"/>
      <c r="HNA306" s="47"/>
      <c r="HNB306" s="47"/>
      <c r="HNC306" s="47"/>
      <c r="HND306" s="47"/>
      <c r="HNE306" s="47"/>
      <c r="HNF306" s="47"/>
      <c r="HNG306" s="47"/>
      <c r="HNH306" s="47"/>
      <c r="HNI306" s="47"/>
      <c r="HNJ306" s="47"/>
      <c r="HNK306" s="47"/>
      <c r="HNL306" s="47"/>
      <c r="HNM306" s="47"/>
      <c r="HNN306" s="47"/>
      <c r="HNO306" s="47"/>
      <c r="HNP306" s="47"/>
      <c r="HNQ306" s="47"/>
      <c r="HNR306" s="47"/>
      <c r="HNS306" s="47"/>
      <c r="HNT306" s="47"/>
      <c r="HNU306" s="47"/>
      <c r="HNV306" s="47"/>
      <c r="HNW306" s="47"/>
      <c r="HNX306" s="47"/>
      <c r="HNY306" s="47"/>
      <c r="HNZ306" s="47"/>
      <c r="HOA306" s="47"/>
      <c r="HOB306" s="47"/>
      <c r="HOC306" s="47"/>
      <c r="HOD306" s="47"/>
      <c r="HOE306" s="47"/>
      <c r="HOF306" s="47"/>
      <c r="HOG306" s="47"/>
      <c r="HOH306" s="47"/>
      <c r="HOI306" s="47"/>
      <c r="HOJ306" s="47"/>
      <c r="HOK306" s="47"/>
      <c r="HOL306" s="47"/>
      <c r="HOM306" s="47"/>
      <c r="HON306" s="47"/>
      <c r="HOO306" s="47"/>
      <c r="HOP306" s="47"/>
      <c r="HOQ306" s="47"/>
      <c r="HOR306" s="47"/>
      <c r="HOS306" s="47"/>
      <c r="HOT306" s="47"/>
      <c r="HOU306" s="47"/>
      <c r="HOV306" s="47"/>
      <c r="HOW306" s="47"/>
      <c r="HOX306" s="47"/>
      <c r="HOY306" s="47"/>
      <c r="HOZ306" s="47"/>
      <c r="HPA306" s="47"/>
      <c r="HPB306" s="47"/>
      <c r="HPC306" s="47"/>
      <c r="HPD306" s="47"/>
      <c r="HPE306" s="47"/>
      <c r="HPF306" s="47"/>
      <c r="HPG306" s="47"/>
      <c r="HPH306" s="47"/>
      <c r="HPI306" s="47"/>
      <c r="HPJ306" s="47"/>
      <c r="HPK306" s="47"/>
      <c r="HPL306" s="47"/>
      <c r="HPM306" s="47"/>
      <c r="HPN306" s="47"/>
      <c r="HPO306" s="47"/>
      <c r="HPP306" s="47"/>
      <c r="HPQ306" s="47"/>
      <c r="HPR306" s="47"/>
      <c r="HPS306" s="47"/>
      <c r="HPT306" s="47"/>
      <c r="HPU306" s="47"/>
      <c r="HPV306" s="47"/>
      <c r="HPW306" s="47"/>
      <c r="HPX306" s="47"/>
      <c r="HPY306" s="47"/>
      <c r="HPZ306" s="47"/>
      <c r="HQA306" s="47"/>
      <c r="HQB306" s="47"/>
      <c r="HQC306" s="47"/>
      <c r="HQD306" s="47"/>
      <c r="HQE306" s="47"/>
      <c r="HQF306" s="47"/>
      <c r="HQG306" s="47"/>
      <c r="HQH306" s="47"/>
      <c r="HQI306" s="47"/>
      <c r="HQJ306" s="47"/>
      <c r="HQK306" s="47"/>
      <c r="HQL306" s="47"/>
      <c r="HQM306" s="47"/>
      <c r="HQN306" s="47"/>
      <c r="HQO306" s="47"/>
      <c r="HQP306" s="47"/>
      <c r="HQQ306" s="47"/>
      <c r="HQR306" s="47"/>
      <c r="HQS306" s="47"/>
      <c r="HQT306" s="47"/>
      <c r="HQU306" s="47"/>
      <c r="HQV306" s="47"/>
      <c r="HQW306" s="47"/>
      <c r="HQX306" s="47"/>
      <c r="HQY306" s="47"/>
      <c r="HQZ306" s="47"/>
      <c r="HRA306" s="47"/>
      <c r="HRB306" s="47"/>
      <c r="HRC306" s="47"/>
      <c r="HRD306" s="47"/>
      <c r="HRE306" s="47"/>
      <c r="HRF306" s="47"/>
      <c r="HRG306" s="47"/>
      <c r="HRH306" s="47"/>
      <c r="HRI306" s="47"/>
      <c r="HRJ306" s="47"/>
      <c r="HRK306" s="47"/>
      <c r="HRL306" s="47"/>
      <c r="HRM306" s="47"/>
      <c r="HRN306" s="47"/>
      <c r="HRO306" s="47"/>
      <c r="HRP306" s="47"/>
      <c r="HRQ306" s="47"/>
      <c r="HRR306" s="47"/>
      <c r="HRS306" s="47"/>
      <c r="HRT306" s="47"/>
      <c r="HRU306" s="47"/>
      <c r="HRV306" s="47"/>
      <c r="HRW306" s="47"/>
      <c r="HRX306" s="47"/>
      <c r="HRY306" s="47"/>
      <c r="HRZ306" s="47"/>
      <c r="HSA306" s="47"/>
      <c r="HSB306" s="47"/>
      <c r="HSC306" s="47"/>
      <c r="HSD306" s="47"/>
      <c r="HSE306" s="47"/>
      <c r="HSF306" s="47"/>
      <c r="HSG306" s="47"/>
      <c r="HSH306" s="47"/>
      <c r="HSI306" s="47"/>
      <c r="HSJ306" s="47"/>
      <c r="HSK306" s="47"/>
      <c r="HSL306" s="47"/>
      <c r="HSM306" s="47"/>
      <c r="HSN306" s="47"/>
      <c r="HSO306" s="47"/>
      <c r="HSP306" s="47"/>
      <c r="HSQ306" s="47"/>
      <c r="HSR306" s="47"/>
      <c r="HSS306" s="47"/>
      <c r="HST306" s="47"/>
      <c r="HSU306" s="47"/>
      <c r="HSV306" s="47"/>
      <c r="HSW306" s="47"/>
      <c r="HSX306" s="47"/>
      <c r="HSY306" s="47"/>
      <c r="HSZ306" s="47"/>
      <c r="HTA306" s="47"/>
      <c r="HTB306" s="47"/>
      <c r="HTC306" s="47"/>
      <c r="HTD306" s="47"/>
      <c r="HTE306" s="47"/>
      <c r="HTF306" s="47"/>
      <c r="HTG306" s="47"/>
      <c r="HTH306" s="47"/>
      <c r="HTI306" s="47"/>
      <c r="HTJ306" s="47"/>
      <c r="HTK306" s="47"/>
      <c r="HTL306" s="47"/>
      <c r="HTM306" s="47"/>
      <c r="HTN306" s="47"/>
      <c r="HTO306" s="47"/>
      <c r="HTP306" s="47"/>
      <c r="HTQ306" s="47"/>
      <c r="HTR306" s="47"/>
      <c r="HTS306" s="47"/>
      <c r="HTT306" s="47"/>
      <c r="HTU306" s="47"/>
      <c r="HTV306" s="47"/>
      <c r="HTW306" s="47"/>
      <c r="HTX306" s="47"/>
      <c r="HTY306" s="47"/>
      <c r="HTZ306" s="47"/>
      <c r="HUA306" s="47"/>
      <c r="HUB306" s="47"/>
      <c r="HUC306" s="47"/>
      <c r="HUD306" s="47"/>
      <c r="HUE306" s="47"/>
      <c r="HUF306" s="47"/>
      <c r="HUG306" s="47"/>
      <c r="HUH306" s="47"/>
      <c r="HUI306" s="47"/>
      <c r="HUJ306" s="47"/>
      <c r="HUK306" s="47"/>
      <c r="HUL306" s="47"/>
      <c r="HUM306" s="47"/>
      <c r="HUN306" s="47"/>
      <c r="HUO306" s="47"/>
      <c r="HUP306" s="47"/>
      <c r="HUQ306" s="47"/>
      <c r="HUR306" s="47"/>
      <c r="HUS306" s="47"/>
      <c r="HUT306" s="47"/>
      <c r="HUU306" s="47"/>
      <c r="HUV306" s="47"/>
      <c r="HUW306" s="47"/>
      <c r="HUX306" s="47"/>
      <c r="HUY306" s="47"/>
      <c r="HUZ306" s="47"/>
      <c r="HVA306" s="47"/>
      <c r="HVB306" s="47"/>
      <c r="HVC306" s="47"/>
      <c r="HVD306" s="47"/>
      <c r="HVE306" s="47"/>
      <c r="HVF306" s="47"/>
      <c r="HVG306" s="47"/>
      <c r="HVH306" s="47"/>
      <c r="HVI306" s="47"/>
      <c r="HVJ306" s="47"/>
      <c r="HVK306" s="47"/>
      <c r="HVL306" s="47"/>
      <c r="HVM306" s="47"/>
      <c r="HVN306" s="47"/>
      <c r="HVO306" s="47"/>
      <c r="HVP306" s="47"/>
      <c r="HVQ306" s="47"/>
      <c r="HVR306" s="47"/>
      <c r="HVS306" s="47"/>
      <c r="HVT306" s="47"/>
      <c r="HVU306" s="47"/>
      <c r="HVV306" s="47"/>
      <c r="HVW306" s="47"/>
      <c r="HVX306" s="47"/>
      <c r="HVY306" s="47"/>
      <c r="HVZ306" s="47"/>
      <c r="HWA306" s="47"/>
      <c r="HWB306" s="47"/>
      <c r="HWC306" s="47"/>
      <c r="HWD306" s="47"/>
      <c r="HWE306" s="47"/>
      <c r="HWF306" s="47"/>
      <c r="HWG306" s="47"/>
      <c r="HWH306" s="47"/>
      <c r="HWI306" s="47"/>
      <c r="HWJ306" s="47"/>
      <c r="HWK306" s="47"/>
      <c r="HWL306" s="47"/>
      <c r="HWM306" s="47"/>
      <c r="HWN306" s="47"/>
      <c r="HWO306" s="47"/>
      <c r="HWP306" s="47"/>
      <c r="HWQ306" s="47"/>
      <c r="HWR306" s="47"/>
      <c r="HWS306" s="47"/>
      <c r="HWT306" s="47"/>
      <c r="HWU306" s="47"/>
      <c r="HWV306" s="47"/>
      <c r="HWW306" s="47"/>
      <c r="HWX306" s="47"/>
      <c r="HWY306" s="47"/>
      <c r="HWZ306" s="47"/>
      <c r="HXA306" s="47"/>
      <c r="HXB306" s="47"/>
      <c r="HXC306" s="47"/>
      <c r="HXD306" s="47"/>
      <c r="HXE306" s="47"/>
      <c r="HXF306" s="47"/>
      <c r="HXG306" s="47"/>
      <c r="HXH306" s="47"/>
      <c r="HXI306" s="47"/>
      <c r="HXJ306" s="47"/>
      <c r="HXK306" s="47"/>
      <c r="HXL306" s="47"/>
      <c r="HXM306" s="47"/>
      <c r="HXN306" s="47"/>
      <c r="HXO306" s="47"/>
      <c r="HXP306" s="47"/>
      <c r="HXQ306" s="47"/>
      <c r="HXR306" s="47"/>
      <c r="HXS306" s="47"/>
      <c r="HXT306" s="47"/>
      <c r="HXU306" s="47"/>
      <c r="HXV306" s="47"/>
      <c r="HXW306" s="47"/>
      <c r="HXX306" s="47"/>
      <c r="HXY306" s="47"/>
      <c r="HXZ306" s="47"/>
      <c r="HYA306" s="47"/>
      <c r="HYB306" s="47"/>
      <c r="HYC306" s="47"/>
      <c r="HYD306" s="47"/>
      <c r="HYE306" s="47"/>
      <c r="HYF306" s="47"/>
      <c r="HYG306" s="47"/>
      <c r="HYH306" s="47"/>
      <c r="HYI306" s="47"/>
      <c r="HYJ306" s="47"/>
      <c r="HYK306" s="47"/>
      <c r="HYL306" s="47"/>
      <c r="HYM306" s="47"/>
      <c r="HYN306" s="47"/>
      <c r="HYO306" s="47"/>
      <c r="HYP306" s="47"/>
      <c r="HYQ306" s="47"/>
      <c r="HYR306" s="47"/>
      <c r="HYS306" s="47"/>
      <c r="HYT306" s="47"/>
      <c r="HYU306" s="47"/>
      <c r="HYV306" s="47"/>
      <c r="HYW306" s="47"/>
      <c r="HYX306" s="47"/>
      <c r="HYY306" s="47"/>
      <c r="HYZ306" s="47"/>
      <c r="HZA306" s="47"/>
      <c r="HZB306" s="47"/>
      <c r="HZC306" s="47"/>
      <c r="HZD306" s="47"/>
      <c r="HZE306" s="47"/>
      <c r="HZF306" s="47"/>
      <c r="HZG306" s="47"/>
      <c r="HZH306" s="47"/>
      <c r="HZI306" s="47"/>
      <c r="HZJ306" s="47"/>
      <c r="HZK306" s="47"/>
      <c r="HZL306" s="47"/>
      <c r="HZM306" s="47"/>
      <c r="HZN306" s="47"/>
      <c r="HZO306" s="47"/>
      <c r="HZP306" s="47"/>
      <c r="HZQ306" s="47"/>
      <c r="HZR306" s="47"/>
      <c r="HZS306" s="47"/>
      <c r="HZT306" s="47"/>
      <c r="HZU306" s="47"/>
      <c r="HZV306" s="47"/>
      <c r="HZW306" s="47"/>
      <c r="HZX306" s="47"/>
      <c r="HZY306" s="47"/>
      <c r="HZZ306" s="47"/>
      <c r="IAA306" s="47"/>
      <c r="IAB306" s="47"/>
      <c r="IAC306" s="47"/>
      <c r="IAD306" s="47"/>
      <c r="IAE306" s="47"/>
      <c r="IAF306" s="47"/>
      <c r="IAG306" s="47"/>
      <c r="IAH306" s="47"/>
      <c r="IAI306" s="47"/>
      <c r="IAJ306" s="47"/>
      <c r="IAK306" s="47"/>
      <c r="IAL306" s="47"/>
      <c r="IAM306" s="47"/>
      <c r="IAN306" s="47"/>
      <c r="IAO306" s="47"/>
      <c r="IAP306" s="47"/>
      <c r="IAQ306" s="47"/>
      <c r="IAR306" s="47"/>
      <c r="IAS306" s="47"/>
      <c r="IAT306" s="47"/>
      <c r="IAU306" s="47"/>
      <c r="IAV306" s="47"/>
      <c r="IAW306" s="47"/>
      <c r="IAX306" s="47"/>
      <c r="IAY306" s="47"/>
      <c r="IAZ306" s="47"/>
      <c r="IBA306" s="47"/>
      <c r="IBB306" s="47"/>
      <c r="IBC306" s="47"/>
      <c r="IBD306" s="47"/>
      <c r="IBE306" s="47"/>
      <c r="IBF306" s="47"/>
      <c r="IBG306" s="47"/>
      <c r="IBH306" s="47"/>
      <c r="IBI306" s="47"/>
      <c r="IBJ306" s="47"/>
      <c r="IBK306" s="47"/>
      <c r="IBL306" s="47"/>
      <c r="IBM306" s="47"/>
      <c r="IBN306" s="47"/>
      <c r="IBO306" s="47"/>
      <c r="IBP306" s="47"/>
      <c r="IBQ306" s="47"/>
      <c r="IBR306" s="47"/>
      <c r="IBS306" s="47"/>
      <c r="IBT306" s="47"/>
      <c r="IBU306" s="47"/>
      <c r="IBV306" s="47"/>
      <c r="IBW306" s="47"/>
      <c r="IBX306" s="47"/>
      <c r="IBY306" s="47"/>
      <c r="IBZ306" s="47"/>
      <c r="ICA306" s="47"/>
      <c r="ICB306" s="47"/>
      <c r="ICC306" s="47"/>
      <c r="ICD306" s="47"/>
      <c r="ICE306" s="47"/>
      <c r="ICF306" s="47"/>
      <c r="ICG306" s="47"/>
      <c r="ICH306" s="47"/>
      <c r="ICI306" s="47"/>
      <c r="ICJ306" s="47"/>
      <c r="ICK306" s="47"/>
      <c r="ICL306" s="47"/>
      <c r="ICM306" s="47"/>
      <c r="ICN306" s="47"/>
      <c r="ICO306" s="47"/>
      <c r="ICP306" s="47"/>
      <c r="ICQ306" s="47"/>
      <c r="ICR306" s="47"/>
      <c r="ICS306" s="47"/>
      <c r="ICT306" s="47"/>
      <c r="ICU306" s="47"/>
      <c r="ICV306" s="47"/>
      <c r="ICW306" s="47"/>
      <c r="ICX306" s="47"/>
      <c r="ICY306" s="47"/>
      <c r="ICZ306" s="47"/>
      <c r="IDA306" s="47"/>
      <c r="IDB306" s="47"/>
      <c r="IDC306" s="47"/>
      <c r="IDD306" s="47"/>
      <c r="IDE306" s="47"/>
      <c r="IDF306" s="47"/>
      <c r="IDG306" s="47"/>
      <c r="IDH306" s="47"/>
      <c r="IDI306" s="47"/>
      <c r="IDJ306" s="47"/>
      <c r="IDK306" s="47"/>
      <c r="IDL306" s="47"/>
      <c r="IDM306" s="47"/>
      <c r="IDN306" s="47"/>
      <c r="IDO306" s="47"/>
      <c r="IDP306" s="47"/>
      <c r="IDQ306" s="47"/>
      <c r="IDR306" s="47"/>
      <c r="IDS306" s="47"/>
      <c r="IDT306" s="47"/>
      <c r="IDU306" s="47"/>
      <c r="IDV306" s="47"/>
      <c r="IDW306" s="47"/>
      <c r="IDX306" s="47"/>
      <c r="IDY306" s="47"/>
      <c r="IDZ306" s="47"/>
      <c r="IEA306" s="47"/>
      <c r="IEB306" s="47"/>
      <c r="IEC306" s="47"/>
      <c r="IED306" s="47"/>
      <c r="IEE306" s="47"/>
      <c r="IEF306" s="47"/>
      <c r="IEG306" s="47"/>
      <c r="IEH306" s="47"/>
      <c r="IEI306" s="47"/>
      <c r="IEJ306" s="47"/>
      <c r="IEK306" s="47"/>
      <c r="IEL306" s="47"/>
      <c r="IEM306" s="47"/>
      <c r="IEN306" s="47"/>
      <c r="IEO306" s="47"/>
      <c r="IEP306" s="47"/>
      <c r="IEQ306" s="47"/>
      <c r="IER306" s="47"/>
      <c r="IES306" s="47"/>
      <c r="IET306" s="47"/>
      <c r="IEU306" s="47"/>
      <c r="IEV306" s="47"/>
      <c r="IEW306" s="47"/>
      <c r="IEX306" s="47"/>
      <c r="IEY306" s="47"/>
      <c r="IEZ306" s="47"/>
      <c r="IFA306" s="47"/>
      <c r="IFB306" s="47"/>
      <c r="IFC306" s="47"/>
      <c r="IFD306" s="47"/>
      <c r="IFE306" s="47"/>
      <c r="IFF306" s="47"/>
      <c r="IFG306" s="47"/>
      <c r="IFH306" s="47"/>
      <c r="IFI306" s="47"/>
      <c r="IFJ306" s="47"/>
      <c r="IFK306" s="47"/>
      <c r="IFL306" s="47"/>
      <c r="IFM306" s="47"/>
      <c r="IFN306" s="47"/>
      <c r="IFO306" s="47"/>
      <c r="IFP306" s="47"/>
      <c r="IFQ306" s="47"/>
      <c r="IFR306" s="47"/>
      <c r="IFS306" s="47"/>
      <c r="IFT306" s="47"/>
      <c r="IFU306" s="47"/>
      <c r="IFV306" s="47"/>
      <c r="IFW306" s="47"/>
      <c r="IFX306" s="47"/>
      <c r="IFY306" s="47"/>
      <c r="IFZ306" s="47"/>
      <c r="IGA306" s="47"/>
      <c r="IGB306" s="47"/>
      <c r="IGC306" s="47"/>
      <c r="IGD306" s="47"/>
      <c r="IGE306" s="47"/>
      <c r="IGF306" s="47"/>
      <c r="IGG306" s="47"/>
      <c r="IGH306" s="47"/>
      <c r="IGI306" s="47"/>
      <c r="IGJ306" s="47"/>
      <c r="IGK306" s="47"/>
      <c r="IGL306" s="47"/>
      <c r="IGM306" s="47"/>
      <c r="IGN306" s="47"/>
      <c r="IGO306" s="47"/>
      <c r="IGP306" s="47"/>
      <c r="IGQ306" s="47"/>
      <c r="IGR306" s="47"/>
      <c r="IGS306" s="47"/>
      <c r="IGT306" s="47"/>
      <c r="IGU306" s="47"/>
      <c r="IGV306" s="47"/>
      <c r="IGW306" s="47"/>
      <c r="IGX306" s="47"/>
      <c r="IGY306" s="47"/>
      <c r="IGZ306" s="47"/>
      <c r="IHA306" s="47"/>
      <c r="IHB306" s="47"/>
      <c r="IHC306" s="47"/>
      <c r="IHD306" s="47"/>
      <c r="IHE306" s="47"/>
      <c r="IHF306" s="47"/>
      <c r="IHG306" s="47"/>
      <c r="IHH306" s="47"/>
      <c r="IHI306" s="47"/>
      <c r="IHJ306" s="47"/>
      <c r="IHK306" s="47"/>
      <c r="IHL306" s="47"/>
      <c r="IHM306" s="47"/>
      <c r="IHN306" s="47"/>
      <c r="IHO306" s="47"/>
      <c r="IHP306" s="47"/>
      <c r="IHQ306" s="47"/>
      <c r="IHR306" s="47"/>
      <c r="IHS306" s="47"/>
      <c r="IHT306" s="47"/>
      <c r="IHU306" s="47"/>
      <c r="IHV306" s="47"/>
      <c r="IHW306" s="47"/>
      <c r="IHX306" s="47"/>
      <c r="IHY306" s="47"/>
      <c r="IHZ306" s="47"/>
      <c r="IIA306" s="47"/>
      <c r="IIB306" s="47"/>
      <c r="IIC306" s="47"/>
      <c r="IID306" s="47"/>
      <c r="IIE306" s="47"/>
      <c r="IIF306" s="47"/>
      <c r="IIG306" s="47"/>
      <c r="IIH306" s="47"/>
      <c r="III306" s="47"/>
      <c r="IIJ306" s="47"/>
      <c r="IIK306" s="47"/>
      <c r="IIL306" s="47"/>
      <c r="IIM306" s="47"/>
      <c r="IIN306" s="47"/>
      <c r="IIO306" s="47"/>
      <c r="IIP306" s="47"/>
      <c r="IIQ306" s="47"/>
      <c r="IIR306" s="47"/>
      <c r="IIS306" s="47"/>
      <c r="IIT306" s="47"/>
      <c r="IIU306" s="47"/>
      <c r="IIV306" s="47"/>
      <c r="IIW306" s="47"/>
      <c r="IIX306" s="47"/>
      <c r="IIY306" s="47"/>
      <c r="IIZ306" s="47"/>
      <c r="IJA306" s="47"/>
      <c r="IJB306" s="47"/>
      <c r="IJC306" s="47"/>
      <c r="IJD306" s="47"/>
      <c r="IJE306" s="47"/>
      <c r="IJF306" s="47"/>
      <c r="IJG306" s="47"/>
      <c r="IJH306" s="47"/>
      <c r="IJI306" s="47"/>
      <c r="IJJ306" s="47"/>
      <c r="IJK306" s="47"/>
      <c r="IJL306" s="47"/>
      <c r="IJM306" s="47"/>
      <c r="IJN306" s="47"/>
      <c r="IJO306" s="47"/>
      <c r="IJP306" s="47"/>
      <c r="IJQ306" s="47"/>
      <c r="IJR306" s="47"/>
      <c r="IJS306" s="47"/>
      <c r="IJT306" s="47"/>
      <c r="IJU306" s="47"/>
      <c r="IJV306" s="47"/>
      <c r="IJW306" s="47"/>
      <c r="IJX306" s="47"/>
      <c r="IJY306" s="47"/>
      <c r="IJZ306" s="47"/>
      <c r="IKA306" s="47"/>
      <c r="IKB306" s="47"/>
      <c r="IKC306" s="47"/>
      <c r="IKD306" s="47"/>
      <c r="IKE306" s="47"/>
      <c r="IKF306" s="47"/>
      <c r="IKG306" s="47"/>
      <c r="IKH306" s="47"/>
      <c r="IKI306" s="47"/>
      <c r="IKJ306" s="47"/>
      <c r="IKK306" s="47"/>
      <c r="IKL306" s="47"/>
      <c r="IKM306" s="47"/>
      <c r="IKN306" s="47"/>
      <c r="IKO306" s="47"/>
      <c r="IKP306" s="47"/>
      <c r="IKQ306" s="47"/>
      <c r="IKR306" s="47"/>
      <c r="IKS306" s="47"/>
      <c r="IKT306" s="47"/>
      <c r="IKU306" s="47"/>
      <c r="IKV306" s="47"/>
      <c r="IKW306" s="47"/>
      <c r="IKX306" s="47"/>
      <c r="IKY306" s="47"/>
      <c r="IKZ306" s="47"/>
      <c r="ILA306" s="47"/>
      <c r="ILB306" s="47"/>
      <c r="ILC306" s="47"/>
      <c r="ILD306" s="47"/>
      <c r="ILE306" s="47"/>
      <c r="ILF306" s="47"/>
      <c r="ILG306" s="47"/>
      <c r="ILH306" s="47"/>
      <c r="ILI306" s="47"/>
      <c r="ILJ306" s="47"/>
      <c r="ILK306" s="47"/>
      <c r="ILL306" s="47"/>
      <c r="ILM306" s="47"/>
      <c r="ILN306" s="47"/>
      <c r="ILO306" s="47"/>
      <c r="ILP306" s="47"/>
      <c r="ILQ306" s="47"/>
      <c r="ILR306" s="47"/>
      <c r="ILS306" s="47"/>
      <c r="ILT306" s="47"/>
      <c r="ILU306" s="47"/>
      <c r="ILV306" s="47"/>
      <c r="ILW306" s="47"/>
      <c r="ILX306" s="47"/>
      <c r="ILY306" s="47"/>
      <c r="ILZ306" s="47"/>
      <c r="IMA306" s="47"/>
      <c r="IMB306" s="47"/>
      <c r="IMC306" s="47"/>
      <c r="IMD306" s="47"/>
      <c r="IME306" s="47"/>
      <c r="IMF306" s="47"/>
      <c r="IMG306" s="47"/>
      <c r="IMH306" s="47"/>
      <c r="IMI306" s="47"/>
      <c r="IMJ306" s="47"/>
      <c r="IMK306" s="47"/>
      <c r="IML306" s="47"/>
      <c r="IMM306" s="47"/>
      <c r="IMN306" s="47"/>
      <c r="IMO306" s="47"/>
      <c r="IMP306" s="47"/>
      <c r="IMQ306" s="47"/>
      <c r="IMR306" s="47"/>
      <c r="IMS306" s="47"/>
      <c r="IMT306" s="47"/>
      <c r="IMU306" s="47"/>
      <c r="IMV306" s="47"/>
      <c r="IMW306" s="47"/>
      <c r="IMX306" s="47"/>
      <c r="IMY306" s="47"/>
      <c r="IMZ306" s="47"/>
      <c r="INA306" s="47"/>
      <c r="INB306" s="47"/>
      <c r="INC306" s="47"/>
      <c r="IND306" s="47"/>
      <c r="INE306" s="47"/>
      <c r="INF306" s="47"/>
      <c r="ING306" s="47"/>
      <c r="INH306" s="47"/>
      <c r="INI306" s="47"/>
      <c r="INJ306" s="47"/>
      <c r="INK306" s="47"/>
      <c r="INL306" s="47"/>
      <c r="INM306" s="47"/>
      <c r="INN306" s="47"/>
      <c r="INO306" s="47"/>
      <c r="INP306" s="47"/>
      <c r="INQ306" s="47"/>
      <c r="INR306" s="47"/>
      <c r="INS306" s="47"/>
      <c r="INT306" s="47"/>
      <c r="INU306" s="47"/>
      <c r="INV306" s="47"/>
      <c r="INW306" s="47"/>
      <c r="INX306" s="47"/>
      <c r="INY306" s="47"/>
      <c r="INZ306" s="47"/>
      <c r="IOA306" s="47"/>
      <c r="IOB306" s="47"/>
      <c r="IOC306" s="47"/>
      <c r="IOD306" s="47"/>
      <c r="IOE306" s="47"/>
      <c r="IOF306" s="47"/>
      <c r="IOG306" s="47"/>
      <c r="IOH306" s="47"/>
      <c r="IOI306" s="47"/>
      <c r="IOJ306" s="47"/>
      <c r="IOK306" s="47"/>
      <c r="IOL306" s="47"/>
      <c r="IOM306" s="47"/>
      <c r="ION306" s="47"/>
      <c r="IOO306" s="47"/>
      <c r="IOP306" s="47"/>
      <c r="IOQ306" s="47"/>
      <c r="IOR306" s="47"/>
      <c r="IOS306" s="47"/>
      <c r="IOT306" s="47"/>
      <c r="IOU306" s="47"/>
      <c r="IOV306" s="47"/>
      <c r="IOW306" s="47"/>
      <c r="IOX306" s="47"/>
      <c r="IOY306" s="47"/>
      <c r="IOZ306" s="47"/>
      <c r="IPA306" s="47"/>
      <c r="IPB306" s="47"/>
      <c r="IPC306" s="47"/>
      <c r="IPD306" s="47"/>
      <c r="IPE306" s="47"/>
      <c r="IPF306" s="47"/>
      <c r="IPG306" s="47"/>
      <c r="IPH306" s="47"/>
      <c r="IPI306" s="47"/>
      <c r="IPJ306" s="47"/>
      <c r="IPK306" s="47"/>
      <c r="IPL306" s="47"/>
      <c r="IPM306" s="47"/>
      <c r="IPN306" s="47"/>
      <c r="IPO306" s="47"/>
      <c r="IPP306" s="47"/>
      <c r="IPQ306" s="47"/>
      <c r="IPR306" s="47"/>
      <c r="IPS306" s="47"/>
      <c r="IPT306" s="47"/>
      <c r="IPU306" s="47"/>
      <c r="IPV306" s="47"/>
      <c r="IPW306" s="47"/>
      <c r="IPX306" s="47"/>
      <c r="IPY306" s="47"/>
      <c r="IPZ306" s="47"/>
      <c r="IQA306" s="47"/>
      <c r="IQB306" s="47"/>
      <c r="IQC306" s="47"/>
      <c r="IQD306" s="47"/>
      <c r="IQE306" s="47"/>
      <c r="IQF306" s="47"/>
      <c r="IQG306" s="47"/>
      <c r="IQH306" s="47"/>
      <c r="IQI306" s="47"/>
      <c r="IQJ306" s="47"/>
      <c r="IQK306" s="47"/>
      <c r="IQL306" s="47"/>
      <c r="IQM306" s="47"/>
      <c r="IQN306" s="47"/>
      <c r="IQO306" s="47"/>
      <c r="IQP306" s="47"/>
      <c r="IQQ306" s="47"/>
      <c r="IQR306" s="47"/>
      <c r="IQS306" s="47"/>
      <c r="IQT306" s="47"/>
      <c r="IQU306" s="47"/>
      <c r="IQV306" s="47"/>
      <c r="IQW306" s="47"/>
      <c r="IQX306" s="47"/>
      <c r="IQY306" s="47"/>
      <c r="IQZ306" s="47"/>
      <c r="IRA306" s="47"/>
      <c r="IRB306" s="47"/>
      <c r="IRC306" s="47"/>
      <c r="IRD306" s="47"/>
      <c r="IRE306" s="47"/>
      <c r="IRF306" s="47"/>
      <c r="IRG306" s="47"/>
      <c r="IRH306" s="47"/>
      <c r="IRI306" s="47"/>
      <c r="IRJ306" s="47"/>
      <c r="IRK306" s="47"/>
      <c r="IRL306" s="47"/>
      <c r="IRM306" s="47"/>
      <c r="IRN306" s="47"/>
      <c r="IRO306" s="47"/>
      <c r="IRP306" s="47"/>
      <c r="IRQ306" s="47"/>
      <c r="IRR306" s="47"/>
      <c r="IRS306" s="47"/>
      <c r="IRT306" s="47"/>
      <c r="IRU306" s="47"/>
      <c r="IRV306" s="47"/>
      <c r="IRW306" s="47"/>
      <c r="IRX306" s="47"/>
      <c r="IRY306" s="47"/>
      <c r="IRZ306" s="47"/>
      <c r="ISA306" s="47"/>
      <c r="ISB306" s="47"/>
      <c r="ISC306" s="47"/>
      <c r="ISD306" s="47"/>
      <c r="ISE306" s="47"/>
      <c r="ISF306" s="47"/>
      <c r="ISG306" s="47"/>
      <c r="ISH306" s="47"/>
      <c r="ISI306" s="47"/>
      <c r="ISJ306" s="47"/>
      <c r="ISK306" s="47"/>
      <c r="ISL306" s="47"/>
      <c r="ISM306" s="47"/>
      <c r="ISN306" s="47"/>
      <c r="ISO306" s="47"/>
      <c r="ISP306" s="47"/>
      <c r="ISQ306" s="47"/>
      <c r="ISR306" s="47"/>
      <c r="ISS306" s="47"/>
      <c r="IST306" s="47"/>
      <c r="ISU306" s="47"/>
      <c r="ISV306" s="47"/>
      <c r="ISW306" s="47"/>
      <c r="ISX306" s="47"/>
      <c r="ISY306" s="47"/>
      <c r="ISZ306" s="47"/>
      <c r="ITA306" s="47"/>
      <c r="ITB306" s="47"/>
      <c r="ITC306" s="47"/>
      <c r="ITD306" s="47"/>
      <c r="ITE306" s="47"/>
      <c r="ITF306" s="47"/>
      <c r="ITG306" s="47"/>
      <c r="ITH306" s="47"/>
      <c r="ITI306" s="47"/>
      <c r="ITJ306" s="47"/>
      <c r="ITK306" s="47"/>
      <c r="ITL306" s="47"/>
      <c r="ITM306" s="47"/>
      <c r="ITN306" s="47"/>
      <c r="ITO306" s="47"/>
      <c r="ITP306" s="47"/>
      <c r="ITQ306" s="47"/>
      <c r="ITR306" s="47"/>
      <c r="ITS306" s="47"/>
      <c r="ITT306" s="47"/>
      <c r="ITU306" s="47"/>
      <c r="ITV306" s="47"/>
      <c r="ITW306" s="47"/>
      <c r="ITX306" s="47"/>
      <c r="ITY306" s="47"/>
      <c r="ITZ306" s="47"/>
      <c r="IUA306" s="47"/>
      <c r="IUB306" s="47"/>
      <c r="IUC306" s="47"/>
      <c r="IUD306" s="47"/>
      <c r="IUE306" s="47"/>
      <c r="IUF306" s="47"/>
      <c r="IUG306" s="47"/>
      <c r="IUH306" s="47"/>
      <c r="IUI306" s="47"/>
      <c r="IUJ306" s="47"/>
      <c r="IUK306" s="47"/>
      <c r="IUL306" s="47"/>
      <c r="IUM306" s="47"/>
      <c r="IUN306" s="47"/>
      <c r="IUO306" s="47"/>
      <c r="IUP306" s="47"/>
      <c r="IUQ306" s="47"/>
      <c r="IUR306" s="47"/>
      <c r="IUS306" s="47"/>
      <c r="IUT306" s="47"/>
      <c r="IUU306" s="47"/>
      <c r="IUV306" s="47"/>
      <c r="IUW306" s="47"/>
      <c r="IUX306" s="47"/>
      <c r="IUY306" s="47"/>
      <c r="IUZ306" s="47"/>
      <c r="IVA306" s="47"/>
      <c r="IVB306" s="47"/>
      <c r="IVC306" s="47"/>
      <c r="IVD306" s="47"/>
      <c r="IVE306" s="47"/>
      <c r="IVF306" s="47"/>
      <c r="IVG306" s="47"/>
      <c r="IVH306" s="47"/>
      <c r="IVI306" s="47"/>
      <c r="IVJ306" s="47"/>
      <c r="IVK306" s="47"/>
      <c r="IVL306" s="47"/>
      <c r="IVM306" s="47"/>
      <c r="IVN306" s="47"/>
      <c r="IVO306" s="47"/>
      <c r="IVP306" s="47"/>
      <c r="IVQ306" s="47"/>
      <c r="IVR306" s="47"/>
      <c r="IVS306" s="47"/>
      <c r="IVT306" s="47"/>
      <c r="IVU306" s="47"/>
      <c r="IVV306" s="47"/>
      <c r="IVW306" s="47"/>
      <c r="IVX306" s="47"/>
      <c r="IVY306" s="47"/>
      <c r="IVZ306" s="47"/>
      <c r="IWA306" s="47"/>
      <c r="IWB306" s="47"/>
      <c r="IWC306" s="47"/>
      <c r="IWD306" s="47"/>
      <c r="IWE306" s="47"/>
      <c r="IWF306" s="47"/>
      <c r="IWG306" s="47"/>
      <c r="IWH306" s="47"/>
      <c r="IWI306" s="47"/>
      <c r="IWJ306" s="47"/>
      <c r="IWK306" s="47"/>
      <c r="IWL306" s="47"/>
      <c r="IWM306" s="47"/>
      <c r="IWN306" s="47"/>
      <c r="IWO306" s="47"/>
      <c r="IWP306" s="47"/>
      <c r="IWQ306" s="47"/>
      <c r="IWR306" s="47"/>
      <c r="IWS306" s="47"/>
      <c r="IWT306" s="47"/>
      <c r="IWU306" s="47"/>
      <c r="IWV306" s="47"/>
      <c r="IWW306" s="47"/>
      <c r="IWX306" s="47"/>
      <c r="IWY306" s="47"/>
      <c r="IWZ306" s="47"/>
      <c r="IXA306" s="47"/>
      <c r="IXB306" s="47"/>
      <c r="IXC306" s="47"/>
      <c r="IXD306" s="47"/>
      <c r="IXE306" s="47"/>
      <c r="IXF306" s="47"/>
      <c r="IXG306" s="47"/>
      <c r="IXH306" s="47"/>
      <c r="IXI306" s="47"/>
      <c r="IXJ306" s="47"/>
      <c r="IXK306" s="47"/>
      <c r="IXL306" s="47"/>
      <c r="IXM306" s="47"/>
      <c r="IXN306" s="47"/>
      <c r="IXO306" s="47"/>
      <c r="IXP306" s="47"/>
      <c r="IXQ306" s="47"/>
      <c r="IXR306" s="47"/>
      <c r="IXS306" s="47"/>
      <c r="IXT306" s="47"/>
      <c r="IXU306" s="47"/>
      <c r="IXV306" s="47"/>
      <c r="IXW306" s="47"/>
      <c r="IXX306" s="47"/>
      <c r="IXY306" s="47"/>
      <c r="IXZ306" s="47"/>
      <c r="IYA306" s="47"/>
      <c r="IYB306" s="47"/>
      <c r="IYC306" s="47"/>
      <c r="IYD306" s="47"/>
      <c r="IYE306" s="47"/>
      <c r="IYF306" s="47"/>
      <c r="IYG306" s="47"/>
      <c r="IYH306" s="47"/>
      <c r="IYI306" s="47"/>
      <c r="IYJ306" s="47"/>
      <c r="IYK306" s="47"/>
      <c r="IYL306" s="47"/>
      <c r="IYM306" s="47"/>
      <c r="IYN306" s="47"/>
      <c r="IYO306" s="47"/>
      <c r="IYP306" s="47"/>
      <c r="IYQ306" s="47"/>
      <c r="IYR306" s="47"/>
      <c r="IYS306" s="47"/>
      <c r="IYT306" s="47"/>
      <c r="IYU306" s="47"/>
      <c r="IYV306" s="47"/>
      <c r="IYW306" s="47"/>
      <c r="IYX306" s="47"/>
      <c r="IYY306" s="47"/>
      <c r="IYZ306" s="47"/>
      <c r="IZA306" s="47"/>
      <c r="IZB306" s="47"/>
      <c r="IZC306" s="47"/>
      <c r="IZD306" s="47"/>
      <c r="IZE306" s="47"/>
      <c r="IZF306" s="47"/>
      <c r="IZG306" s="47"/>
      <c r="IZH306" s="47"/>
      <c r="IZI306" s="47"/>
      <c r="IZJ306" s="47"/>
      <c r="IZK306" s="47"/>
      <c r="IZL306" s="47"/>
      <c r="IZM306" s="47"/>
      <c r="IZN306" s="47"/>
      <c r="IZO306" s="47"/>
      <c r="IZP306" s="47"/>
      <c r="IZQ306" s="47"/>
      <c r="IZR306" s="47"/>
      <c r="IZS306" s="47"/>
      <c r="IZT306" s="47"/>
      <c r="IZU306" s="47"/>
      <c r="IZV306" s="47"/>
      <c r="IZW306" s="47"/>
      <c r="IZX306" s="47"/>
      <c r="IZY306" s="47"/>
      <c r="IZZ306" s="47"/>
      <c r="JAA306" s="47"/>
      <c r="JAB306" s="47"/>
      <c r="JAC306" s="47"/>
      <c r="JAD306" s="47"/>
      <c r="JAE306" s="47"/>
      <c r="JAF306" s="47"/>
      <c r="JAG306" s="47"/>
      <c r="JAH306" s="47"/>
      <c r="JAI306" s="47"/>
      <c r="JAJ306" s="47"/>
      <c r="JAK306" s="47"/>
      <c r="JAL306" s="47"/>
      <c r="JAM306" s="47"/>
      <c r="JAN306" s="47"/>
      <c r="JAO306" s="47"/>
      <c r="JAP306" s="47"/>
      <c r="JAQ306" s="47"/>
      <c r="JAR306" s="47"/>
      <c r="JAS306" s="47"/>
      <c r="JAT306" s="47"/>
      <c r="JAU306" s="47"/>
      <c r="JAV306" s="47"/>
      <c r="JAW306" s="47"/>
      <c r="JAX306" s="47"/>
      <c r="JAY306" s="47"/>
      <c r="JAZ306" s="47"/>
      <c r="JBA306" s="47"/>
      <c r="JBB306" s="47"/>
      <c r="JBC306" s="47"/>
      <c r="JBD306" s="47"/>
      <c r="JBE306" s="47"/>
      <c r="JBF306" s="47"/>
      <c r="JBG306" s="47"/>
      <c r="JBH306" s="47"/>
      <c r="JBI306" s="47"/>
      <c r="JBJ306" s="47"/>
      <c r="JBK306" s="47"/>
      <c r="JBL306" s="47"/>
      <c r="JBM306" s="47"/>
      <c r="JBN306" s="47"/>
      <c r="JBO306" s="47"/>
      <c r="JBP306" s="47"/>
      <c r="JBQ306" s="47"/>
      <c r="JBR306" s="47"/>
      <c r="JBS306" s="47"/>
      <c r="JBT306" s="47"/>
      <c r="JBU306" s="47"/>
      <c r="JBV306" s="47"/>
      <c r="JBW306" s="47"/>
      <c r="JBX306" s="47"/>
      <c r="JBY306" s="47"/>
      <c r="JBZ306" s="47"/>
      <c r="JCA306" s="47"/>
      <c r="JCB306" s="47"/>
      <c r="JCC306" s="47"/>
      <c r="JCD306" s="47"/>
      <c r="JCE306" s="47"/>
      <c r="JCF306" s="47"/>
      <c r="JCG306" s="47"/>
      <c r="JCH306" s="47"/>
      <c r="JCI306" s="47"/>
      <c r="JCJ306" s="47"/>
      <c r="JCK306" s="47"/>
      <c r="JCL306" s="47"/>
      <c r="JCM306" s="47"/>
      <c r="JCN306" s="47"/>
      <c r="JCO306" s="47"/>
      <c r="JCP306" s="47"/>
      <c r="JCQ306" s="47"/>
      <c r="JCR306" s="47"/>
      <c r="JCS306" s="47"/>
      <c r="JCT306" s="47"/>
      <c r="JCU306" s="47"/>
      <c r="JCV306" s="47"/>
      <c r="JCW306" s="47"/>
      <c r="JCX306" s="47"/>
      <c r="JCY306" s="47"/>
      <c r="JCZ306" s="47"/>
      <c r="JDA306" s="47"/>
      <c r="JDB306" s="47"/>
      <c r="JDC306" s="47"/>
      <c r="JDD306" s="47"/>
      <c r="JDE306" s="47"/>
      <c r="JDF306" s="47"/>
      <c r="JDG306" s="47"/>
      <c r="JDH306" s="47"/>
      <c r="JDI306" s="47"/>
      <c r="JDJ306" s="47"/>
      <c r="JDK306" s="47"/>
      <c r="JDL306" s="47"/>
      <c r="JDM306" s="47"/>
      <c r="JDN306" s="47"/>
      <c r="JDO306" s="47"/>
      <c r="JDP306" s="47"/>
      <c r="JDQ306" s="47"/>
      <c r="JDR306" s="47"/>
      <c r="JDS306" s="47"/>
      <c r="JDT306" s="47"/>
      <c r="JDU306" s="47"/>
      <c r="JDV306" s="47"/>
      <c r="JDW306" s="47"/>
      <c r="JDX306" s="47"/>
      <c r="JDY306" s="47"/>
      <c r="JDZ306" s="47"/>
      <c r="JEA306" s="47"/>
      <c r="JEB306" s="47"/>
      <c r="JEC306" s="47"/>
      <c r="JED306" s="47"/>
      <c r="JEE306" s="47"/>
      <c r="JEF306" s="47"/>
      <c r="JEG306" s="47"/>
      <c r="JEH306" s="47"/>
      <c r="JEI306" s="47"/>
      <c r="JEJ306" s="47"/>
      <c r="JEK306" s="47"/>
      <c r="JEL306" s="47"/>
      <c r="JEM306" s="47"/>
      <c r="JEN306" s="47"/>
      <c r="JEO306" s="47"/>
      <c r="JEP306" s="47"/>
      <c r="JEQ306" s="47"/>
      <c r="JER306" s="47"/>
      <c r="JES306" s="47"/>
      <c r="JET306" s="47"/>
      <c r="JEU306" s="47"/>
      <c r="JEV306" s="47"/>
      <c r="JEW306" s="47"/>
      <c r="JEX306" s="47"/>
      <c r="JEY306" s="47"/>
      <c r="JEZ306" s="47"/>
      <c r="JFA306" s="47"/>
      <c r="JFB306" s="47"/>
      <c r="JFC306" s="47"/>
      <c r="JFD306" s="47"/>
      <c r="JFE306" s="47"/>
      <c r="JFF306" s="47"/>
      <c r="JFG306" s="47"/>
      <c r="JFH306" s="47"/>
      <c r="JFI306" s="47"/>
      <c r="JFJ306" s="47"/>
      <c r="JFK306" s="47"/>
      <c r="JFL306" s="47"/>
      <c r="JFM306" s="47"/>
      <c r="JFN306" s="47"/>
      <c r="JFO306" s="47"/>
      <c r="JFP306" s="47"/>
      <c r="JFQ306" s="47"/>
      <c r="JFR306" s="47"/>
      <c r="JFS306" s="47"/>
      <c r="JFT306" s="47"/>
      <c r="JFU306" s="47"/>
      <c r="JFV306" s="47"/>
      <c r="JFW306" s="47"/>
      <c r="JFX306" s="47"/>
      <c r="JFY306" s="47"/>
      <c r="JFZ306" s="47"/>
      <c r="JGA306" s="47"/>
      <c r="JGB306" s="47"/>
      <c r="JGC306" s="47"/>
      <c r="JGD306" s="47"/>
      <c r="JGE306" s="47"/>
      <c r="JGF306" s="47"/>
      <c r="JGG306" s="47"/>
      <c r="JGH306" s="47"/>
      <c r="JGI306" s="47"/>
      <c r="JGJ306" s="47"/>
      <c r="JGK306" s="47"/>
      <c r="JGL306" s="47"/>
      <c r="JGM306" s="47"/>
      <c r="JGN306" s="47"/>
      <c r="JGO306" s="47"/>
      <c r="JGP306" s="47"/>
      <c r="JGQ306" s="47"/>
      <c r="JGR306" s="47"/>
      <c r="JGS306" s="47"/>
      <c r="JGT306" s="47"/>
      <c r="JGU306" s="47"/>
      <c r="JGV306" s="47"/>
      <c r="JGW306" s="47"/>
      <c r="JGX306" s="47"/>
      <c r="JGY306" s="47"/>
      <c r="JGZ306" s="47"/>
      <c r="JHA306" s="47"/>
      <c r="JHB306" s="47"/>
      <c r="JHC306" s="47"/>
      <c r="JHD306" s="47"/>
      <c r="JHE306" s="47"/>
      <c r="JHF306" s="47"/>
      <c r="JHG306" s="47"/>
      <c r="JHH306" s="47"/>
      <c r="JHI306" s="47"/>
      <c r="JHJ306" s="47"/>
      <c r="JHK306" s="47"/>
      <c r="JHL306" s="47"/>
      <c r="JHM306" s="47"/>
      <c r="JHN306" s="47"/>
      <c r="JHO306" s="47"/>
      <c r="JHP306" s="47"/>
      <c r="JHQ306" s="47"/>
      <c r="JHR306" s="47"/>
      <c r="JHS306" s="47"/>
      <c r="JHT306" s="47"/>
      <c r="JHU306" s="47"/>
      <c r="JHV306" s="47"/>
      <c r="JHW306" s="47"/>
      <c r="JHX306" s="47"/>
      <c r="JHY306" s="47"/>
      <c r="JHZ306" s="47"/>
      <c r="JIA306" s="47"/>
      <c r="JIB306" s="47"/>
      <c r="JIC306" s="47"/>
      <c r="JID306" s="47"/>
      <c r="JIE306" s="47"/>
      <c r="JIF306" s="47"/>
      <c r="JIG306" s="47"/>
      <c r="JIH306" s="47"/>
      <c r="JII306" s="47"/>
      <c r="JIJ306" s="47"/>
      <c r="JIK306" s="47"/>
      <c r="JIL306" s="47"/>
      <c r="JIM306" s="47"/>
      <c r="JIN306" s="47"/>
      <c r="JIO306" s="47"/>
      <c r="JIP306" s="47"/>
      <c r="JIQ306" s="47"/>
      <c r="JIR306" s="47"/>
      <c r="JIS306" s="47"/>
      <c r="JIT306" s="47"/>
      <c r="JIU306" s="47"/>
      <c r="JIV306" s="47"/>
      <c r="JIW306" s="47"/>
      <c r="JIX306" s="47"/>
      <c r="JIY306" s="47"/>
      <c r="JIZ306" s="47"/>
      <c r="JJA306" s="47"/>
      <c r="JJB306" s="47"/>
      <c r="JJC306" s="47"/>
      <c r="JJD306" s="47"/>
      <c r="JJE306" s="47"/>
      <c r="JJF306" s="47"/>
      <c r="JJG306" s="47"/>
      <c r="JJH306" s="47"/>
      <c r="JJI306" s="47"/>
      <c r="JJJ306" s="47"/>
      <c r="JJK306" s="47"/>
      <c r="JJL306" s="47"/>
      <c r="JJM306" s="47"/>
      <c r="JJN306" s="47"/>
      <c r="JJO306" s="47"/>
      <c r="JJP306" s="47"/>
      <c r="JJQ306" s="47"/>
      <c r="JJR306" s="47"/>
      <c r="JJS306" s="47"/>
      <c r="JJT306" s="47"/>
      <c r="JJU306" s="47"/>
      <c r="JJV306" s="47"/>
      <c r="JJW306" s="47"/>
      <c r="JJX306" s="47"/>
      <c r="JJY306" s="47"/>
      <c r="JJZ306" s="47"/>
      <c r="JKA306" s="47"/>
      <c r="JKB306" s="47"/>
      <c r="JKC306" s="47"/>
      <c r="JKD306" s="47"/>
      <c r="JKE306" s="47"/>
      <c r="JKF306" s="47"/>
      <c r="JKG306" s="47"/>
      <c r="JKH306" s="47"/>
      <c r="JKI306" s="47"/>
      <c r="JKJ306" s="47"/>
      <c r="JKK306" s="47"/>
      <c r="JKL306" s="47"/>
      <c r="JKM306" s="47"/>
      <c r="JKN306" s="47"/>
      <c r="JKO306" s="47"/>
      <c r="JKP306" s="47"/>
      <c r="JKQ306" s="47"/>
      <c r="JKR306" s="47"/>
      <c r="JKS306" s="47"/>
      <c r="JKT306" s="47"/>
      <c r="JKU306" s="47"/>
      <c r="JKV306" s="47"/>
      <c r="JKW306" s="47"/>
      <c r="JKX306" s="47"/>
      <c r="JKY306" s="47"/>
      <c r="JKZ306" s="47"/>
      <c r="JLA306" s="47"/>
      <c r="JLB306" s="47"/>
      <c r="JLC306" s="47"/>
      <c r="JLD306" s="47"/>
      <c r="JLE306" s="47"/>
      <c r="JLF306" s="47"/>
      <c r="JLG306" s="47"/>
      <c r="JLH306" s="47"/>
      <c r="JLI306" s="47"/>
      <c r="JLJ306" s="47"/>
      <c r="JLK306" s="47"/>
      <c r="JLL306" s="47"/>
      <c r="JLM306" s="47"/>
      <c r="JLN306" s="47"/>
      <c r="JLO306" s="47"/>
      <c r="JLP306" s="47"/>
      <c r="JLQ306" s="47"/>
      <c r="JLR306" s="47"/>
      <c r="JLS306" s="47"/>
      <c r="JLT306" s="47"/>
      <c r="JLU306" s="47"/>
      <c r="JLV306" s="47"/>
      <c r="JLW306" s="47"/>
      <c r="JLX306" s="47"/>
      <c r="JLY306" s="47"/>
      <c r="JLZ306" s="47"/>
      <c r="JMA306" s="47"/>
      <c r="JMB306" s="47"/>
      <c r="JMC306" s="47"/>
      <c r="JMD306" s="47"/>
      <c r="JME306" s="47"/>
      <c r="JMF306" s="47"/>
      <c r="JMG306" s="47"/>
      <c r="JMH306" s="47"/>
      <c r="JMI306" s="47"/>
      <c r="JMJ306" s="47"/>
      <c r="JMK306" s="47"/>
      <c r="JML306" s="47"/>
      <c r="JMM306" s="47"/>
      <c r="JMN306" s="47"/>
      <c r="JMO306" s="47"/>
      <c r="JMP306" s="47"/>
      <c r="JMQ306" s="47"/>
      <c r="JMR306" s="47"/>
      <c r="JMS306" s="47"/>
      <c r="JMT306" s="47"/>
      <c r="JMU306" s="47"/>
      <c r="JMV306" s="47"/>
      <c r="JMW306" s="47"/>
      <c r="JMX306" s="47"/>
      <c r="JMY306" s="47"/>
      <c r="JMZ306" s="47"/>
      <c r="JNA306" s="47"/>
      <c r="JNB306" s="47"/>
      <c r="JNC306" s="47"/>
      <c r="JND306" s="47"/>
      <c r="JNE306" s="47"/>
      <c r="JNF306" s="47"/>
      <c r="JNG306" s="47"/>
      <c r="JNH306" s="47"/>
      <c r="JNI306" s="47"/>
      <c r="JNJ306" s="47"/>
      <c r="JNK306" s="47"/>
      <c r="JNL306" s="47"/>
      <c r="JNM306" s="47"/>
      <c r="JNN306" s="47"/>
      <c r="JNO306" s="47"/>
      <c r="JNP306" s="47"/>
      <c r="JNQ306" s="47"/>
      <c r="JNR306" s="47"/>
      <c r="JNS306" s="47"/>
      <c r="JNT306" s="47"/>
      <c r="JNU306" s="47"/>
      <c r="JNV306" s="47"/>
      <c r="JNW306" s="47"/>
      <c r="JNX306" s="47"/>
      <c r="JNY306" s="47"/>
      <c r="JNZ306" s="47"/>
      <c r="JOA306" s="47"/>
      <c r="JOB306" s="47"/>
      <c r="JOC306" s="47"/>
      <c r="JOD306" s="47"/>
      <c r="JOE306" s="47"/>
      <c r="JOF306" s="47"/>
      <c r="JOG306" s="47"/>
      <c r="JOH306" s="47"/>
      <c r="JOI306" s="47"/>
      <c r="JOJ306" s="47"/>
      <c r="JOK306" s="47"/>
      <c r="JOL306" s="47"/>
      <c r="JOM306" s="47"/>
      <c r="JON306" s="47"/>
      <c r="JOO306" s="47"/>
      <c r="JOP306" s="47"/>
      <c r="JOQ306" s="47"/>
      <c r="JOR306" s="47"/>
      <c r="JOS306" s="47"/>
      <c r="JOT306" s="47"/>
      <c r="JOU306" s="47"/>
      <c r="JOV306" s="47"/>
      <c r="JOW306" s="47"/>
      <c r="JOX306" s="47"/>
      <c r="JOY306" s="47"/>
      <c r="JOZ306" s="47"/>
      <c r="JPA306" s="47"/>
      <c r="JPB306" s="47"/>
      <c r="JPC306" s="47"/>
      <c r="JPD306" s="47"/>
      <c r="JPE306" s="47"/>
      <c r="JPF306" s="47"/>
      <c r="JPG306" s="47"/>
      <c r="JPH306" s="47"/>
      <c r="JPI306" s="47"/>
      <c r="JPJ306" s="47"/>
      <c r="JPK306" s="47"/>
      <c r="JPL306" s="47"/>
      <c r="JPM306" s="47"/>
      <c r="JPN306" s="47"/>
      <c r="JPO306" s="47"/>
      <c r="JPP306" s="47"/>
      <c r="JPQ306" s="47"/>
      <c r="JPR306" s="47"/>
      <c r="JPS306" s="47"/>
      <c r="JPT306" s="47"/>
      <c r="JPU306" s="47"/>
      <c r="JPV306" s="47"/>
      <c r="JPW306" s="47"/>
      <c r="JPX306" s="47"/>
      <c r="JPY306" s="47"/>
      <c r="JPZ306" s="47"/>
      <c r="JQA306" s="47"/>
      <c r="JQB306" s="47"/>
      <c r="JQC306" s="47"/>
      <c r="JQD306" s="47"/>
      <c r="JQE306" s="47"/>
      <c r="JQF306" s="47"/>
      <c r="JQG306" s="47"/>
      <c r="JQH306" s="47"/>
      <c r="JQI306" s="47"/>
      <c r="JQJ306" s="47"/>
      <c r="JQK306" s="47"/>
      <c r="JQL306" s="47"/>
      <c r="JQM306" s="47"/>
      <c r="JQN306" s="47"/>
      <c r="JQO306" s="47"/>
      <c r="JQP306" s="47"/>
      <c r="JQQ306" s="47"/>
      <c r="JQR306" s="47"/>
      <c r="JQS306" s="47"/>
      <c r="JQT306" s="47"/>
      <c r="JQU306" s="47"/>
      <c r="JQV306" s="47"/>
      <c r="JQW306" s="47"/>
      <c r="JQX306" s="47"/>
      <c r="JQY306" s="47"/>
      <c r="JQZ306" s="47"/>
      <c r="JRA306" s="47"/>
      <c r="JRB306" s="47"/>
      <c r="JRC306" s="47"/>
      <c r="JRD306" s="47"/>
      <c r="JRE306" s="47"/>
      <c r="JRF306" s="47"/>
      <c r="JRG306" s="47"/>
      <c r="JRH306" s="47"/>
      <c r="JRI306" s="47"/>
      <c r="JRJ306" s="47"/>
      <c r="JRK306" s="47"/>
      <c r="JRL306" s="47"/>
      <c r="JRM306" s="47"/>
      <c r="JRN306" s="47"/>
      <c r="JRO306" s="47"/>
      <c r="JRP306" s="47"/>
      <c r="JRQ306" s="47"/>
      <c r="JRR306" s="47"/>
      <c r="JRS306" s="47"/>
      <c r="JRT306" s="47"/>
      <c r="JRU306" s="47"/>
      <c r="JRV306" s="47"/>
      <c r="JRW306" s="47"/>
      <c r="JRX306" s="47"/>
      <c r="JRY306" s="47"/>
      <c r="JRZ306" s="47"/>
      <c r="JSA306" s="47"/>
      <c r="JSB306" s="47"/>
      <c r="JSC306" s="47"/>
      <c r="JSD306" s="47"/>
      <c r="JSE306" s="47"/>
      <c r="JSF306" s="47"/>
      <c r="JSG306" s="47"/>
      <c r="JSH306" s="47"/>
      <c r="JSI306" s="47"/>
      <c r="JSJ306" s="47"/>
      <c r="JSK306" s="47"/>
      <c r="JSL306" s="47"/>
      <c r="JSM306" s="47"/>
      <c r="JSN306" s="47"/>
      <c r="JSO306" s="47"/>
      <c r="JSP306" s="47"/>
      <c r="JSQ306" s="47"/>
      <c r="JSR306" s="47"/>
      <c r="JSS306" s="47"/>
      <c r="JST306" s="47"/>
      <c r="JSU306" s="47"/>
      <c r="JSV306" s="47"/>
      <c r="JSW306" s="47"/>
      <c r="JSX306" s="47"/>
      <c r="JSY306" s="47"/>
      <c r="JSZ306" s="47"/>
      <c r="JTA306" s="47"/>
      <c r="JTB306" s="47"/>
      <c r="JTC306" s="47"/>
      <c r="JTD306" s="47"/>
      <c r="JTE306" s="47"/>
      <c r="JTF306" s="47"/>
      <c r="JTG306" s="47"/>
      <c r="JTH306" s="47"/>
      <c r="JTI306" s="47"/>
      <c r="JTJ306" s="47"/>
      <c r="JTK306" s="47"/>
      <c r="JTL306" s="47"/>
      <c r="JTM306" s="47"/>
      <c r="JTN306" s="47"/>
      <c r="JTO306" s="47"/>
      <c r="JTP306" s="47"/>
      <c r="JTQ306" s="47"/>
      <c r="JTR306" s="47"/>
      <c r="JTS306" s="47"/>
      <c r="JTT306" s="47"/>
      <c r="JTU306" s="47"/>
      <c r="JTV306" s="47"/>
      <c r="JTW306" s="47"/>
      <c r="JTX306" s="47"/>
      <c r="JTY306" s="47"/>
      <c r="JTZ306" s="47"/>
      <c r="JUA306" s="47"/>
      <c r="JUB306" s="47"/>
      <c r="JUC306" s="47"/>
      <c r="JUD306" s="47"/>
      <c r="JUE306" s="47"/>
      <c r="JUF306" s="47"/>
      <c r="JUG306" s="47"/>
      <c r="JUH306" s="47"/>
      <c r="JUI306" s="47"/>
      <c r="JUJ306" s="47"/>
      <c r="JUK306" s="47"/>
      <c r="JUL306" s="47"/>
      <c r="JUM306" s="47"/>
      <c r="JUN306" s="47"/>
      <c r="JUO306" s="47"/>
      <c r="JUP306" s="47"/>
      <c r="JUQ306" s="47"/>
      <c r="JUR306" s="47"/>
      <c r="JUS306" s="47"/>
      <c r="JUT306" s="47"/>
      <c r="JUU306" s="47"/>
      <c r="JUV306" s="47"/>
      <c r="JUW306" s="47"/>
      <c r="JUX306" s="47"/>
      <c r="JUY306" s="47"/>
      <c r="JUZ306" s="47"/>
      <c r="JVA306" s="47"/>
      <c r="JVB306" s="47"/>
      <c r="JVC306" s="47"/>
      <c r="JVD306" s="47"/>
      <c r="JVE306" s="47"/>
      <c r="JVF306" s="47"/>
      <c r="JVG306" s="47"/>
      <c r="JVH306" s="47"/>
      <c r="JVI306" s="47"/>
      <c r="JVJ306" s="47"/>
      <c r="JVK306" s="47"/>
      <c r="JVL306" s="47"/>
      <c r="JVM306" s="47"/>
      <c r="JVN306" s="47"/>
      <c r="JVO306" s="47"/>
      <c r="JVP306" s="47"/>
      <c r="JVQ306" s="47"/>
      <c r="JVR306" s="47"/>
      <c r="JVS306" s="47"/>
      <c r="JVT306" s="47"/>
      <c r="JVU306" s="47"/>
      <c r="JVV306" s="47"/>
      <c r="JVW306" s="47"/>
      <c r="JVX306" s="47"/>
      <c r="JVY306" s="47"/>
      <c r="JVZ306" s="47"/>
      <c r="JWA306" s="47"/>
      <c r="JWB306" s="47"/>
      <c r="JWC306" s="47"/>
      <c r="JWD306" s="47"/>
      <c r="JWE306" s="47"/>
      <c r="JWF306" s="47"/>
      <c r="JWG306" s="47"/>
      <c r="JWH306" s="47"/>
      <c r="JWI306" s="47"/>
      <c r="JWJ306" s="47"/>
      <c r="JWK306" s="47"/>
      <c r="JWL306" s="47"/>
      <c r="JWM306" s="47"/>
      <c r="JWN306" s="47"/>
      <c r="JWO306" s="47"/>
      <c r="JWP306" s="47"/>
      <c r="JWQ306" s="47"/>
      <c r="JWR306" s="47"/>
      <c r="JWS306" s="47"/>
      <c r="JWT306" s="47"/>
      <c r="JWU306" s="47"/>
      <c r="JWV306" s="47"/>
      <c r="JWW306" s="47"/>
      <c r="JWX306" s="47"/>
      <c r="JWY306" s="47"/>
      <c r="JWZ306" s="47"/>
      <c r="JXA306" s="47"/>
      <c r="JXB306" s="47"/>
      <c r="JXC306" s="47"/>
      <c r="JXD306" s="47"/>
      <c r="JXE306" s="47"/>
      <c r="JXF306" s="47"/>
      <c r="JXG306" s="47"/>
      <c r="JXH306" s="47"/>
      <c r="JXI306" s="47"/>
      <c r="JXJ306" s="47"/>
      <c r="JXK306" s="47"/>
      <c r="JXL306" s="47"/>
      <c r="JXM306" s="47"/>
      <c r="JXN306" s="47"/>
      <c r="JXO306" s="47"/>
      <c r="JXP306" s="47"/>
      <c r="JXQ306" s="47"/>
      <c r="JXR306" s="47"/>
      <c r="JXS306" s="47"/>
      <c r="JXT306" s="47"/>
      <c r="JXU306" s="47"/>
      <c r="JXV306" s="47"/>
      <c r="JXW306" s="47"/>
      <c r="JXX306" s="47"/>
      <c r="JXY306" s="47"/>
      <c r="JXZ306" s="47"/>
      <c r="JYA306" s="47"/>
      <c r="JYB306" s="47"/>
      <c r="JYC306" s="47"/>
      <c r="JYD306" s="47"/>
      <c r="JYE306" s="47"/>
      <c r="JYF306" s="47"/>
      <c r="JYG306" s="47"/>
      <c r="JYH306" s="47"/>
      <c r="JYI306" s="47"/>
      <c r="JYJ306" s="47"/>
      <c r="JYK306" s="47"/>
      <c r="JYL306" s="47"/>
      <c r="JYM306" s="47"/>
      <c r="JYN306" s="47"/>
      <c r="JYO306" s="47"/>
      <c r="JYP306" s="47"/>
      <c r="JYQ306" s="47"/>
      <c r="JYR306" s="47"/>
      <c r="JYS306" s="47"/>
      <c r="JYT306" s="47"/>
      <c r="JYU306" s="47"/>
      <c r="JYV306" s="47"/>
      <c r="JYW306" s="47"/>
      <c r="JYX306" s="47"/>
      <c r="JYY306" s="47"/>
      <c r="JYZ306" s="47"/>
      <c r="JZA306" s="47"/>
      <c r="JZB306" s="47"/>
      <c r="JZC306" s="47"/>
      <c r="JZD306" s="47"/>
      <c r="JZE306" s="47"/>
      <c r="JZF306" s="47"/>
      <c r="JZG306" s="47"/>
      <c r="JZH306" s="47"/>
      <c r="JZI306" s="47"/>
      <c r="JZJ306" s="47"/>
      <c r="JZK306" s="47"/>
      <c r="JZL306" s="47"/>
      <c r="JZM306" s="47"/>
      <c r="JZN306" s="47"/>
      <c r="JZO306" s="47"/>
      <c r="JZP306" s="47"/>
      <c r="JZQ306" s="47"/>
      <c r="JZR306" s="47"/>
      <c r="JZS306" s="47"/>
      <c r="JZT306" s="47"/>
      <c r="JZU306" s="47"/>
      <c r="JZV306" s="47"/>
      <c r="JZW306" s="47"/>
      <c r="JZX306" s="47"/>
      <c r="JZY306" s="47"/>
      <c r="JZZ306" s="47"/>
      <c r="KAA306" s="47"/>
      <c r="KAB306" s="47"/>
      <c r="KAC306" s="47"/>
      <c r="KAD306" s="47"/>
      <c r="KAE306" s="47"/>
      <c r="KAF306" s="47"/>
      <c r="KAG306" s="47"/>
      <c r="KAH306" s="47"/>
      <c r="KAI306" s="47"/>
      <c r="KAJ306" s="47"/>
      <c r="KAK306" s="47"/>
      <c r="KAL306" s="47"/>
      <c r="KAM306" s="47"/>
      <c r="KAN306" s="47"/>
      <c r="KAO306" s="47"/>
      <c r="KAP306" s="47"/>
      <c r="KAQ306" s="47"/>
      <c r="KAR306" s="47"/>
      <c r="KAS306" s="47"/>
      <c r="KAT306" s="47"/>
      <c r="KAU306" s="47"/>
      <c r="KAV306" s="47"/>
      <c r="KAW306" s="47"/>
      <c r="KAX306" s="47"/>
      <c r="KAY306" s="47"/>
      <c r="KAZ306" s="47"/>
      <c r="KBA306" s="47"/>
      <c r="KBB306" s="47"/>
      <c r="KBC306" s="47"/>
      <c r="KBD306" s="47"/>
      <c r="KBE306" s="47"/>
      <c r="KBF306" s="47"/>
      <c r="KBG306" s="47"/>
      <c r="KBH306" s="47"/>
      <c r="KBI306" s="47"/>
      <c r="KBJ306" s="47"/>
      <c r="KBK306" s="47"/>
      <c r="KBL306" s="47"/>
      <c r="KBM306" s="47"/>
      <c r="KBN306" s="47"/>
      <c r="KBO306" s="47"/>
      <c r="KBP306" s="47"/>
      <c r="KBQ306" s="47"/>
      <c r="KBR306" s="47"/>
      <c r="KBS306" s="47"/>
      <c r="KBT306" s="47"/>
      <c r="KBU306" s="47"/>
      <c r="KBV306" s="47"/>
      <c r="KBW306" s="47"/>
      <c r="KBX306" s="47"/>
      <c r="KBY306" s="47"/>
      <c r="KBZ306" s="47"/>
      <c r="KCA306" s="47"/>
      <c r="KCB306" s="47"/>
      <c r="KCC306" s="47"/>
      <c r="KCD306" s="47"/>
      <c r="KCE306" s="47"/>
      <c r="KCF306" s="47"/>
      <c r="KCG306" s="47"/>
      <c r="KCH306" s="47"/>
      <c r="KCI306" s="47"/>
      <c r="KCJ306" s="47"/>
      <c r="KCK306" s="47"/>
      <c r="KCL306" s="47"/>
      <c r="KCM306" s="47"/>
      <c r="KCN306" s="47"/>
      <c r="KCO306" s="47"/>
      <c r="KCP306" s="47"/>
      <c r="KCQ306" s="47"/>
      <c r="KCR306" s="47"/>
      <c r="KCS306" s="47"/>
      <c r="KCT306" s="47"/>
      <c r="KCU306" s="47"/>
      <c r="KCV306" s="47"/>
      <c r="KCW306" s="47"/>
      <c r="KCX306" s="47"/>
      <c r="KCY306" s="47"/>
      <c r="KCZ306" s="47"/>
      <c r="KDA306" s="47"/>
      <c r="KDB306" s="47"/>
      <c r="KDC306" s="47"/>
      <c r="KDD306" s="47"/>
      <c r="KDE306" s="47"/>
      <c r="KDF306" s="47"/>
      <c r="KDG306" s="47"/>
      <c r="KDH306" s="47"/>
      <c r="KDI306" s="47"/>
      <c r="KDJ306" s="47"/>
      <c r="KDK306" s="47"/>
      <c r="KDL306" s="47"/>
      <c r="KDM306" s="47"/>
      <c r="KDN306" s="47"/>
      <c r="KDO306" s="47"/>
      <c r="KDP306" s="47"/>
      <c r="KDQ306" s="47"/>
      <c r="KDR306" s="47"/>
      <c r="KDS306" s="47"/>
      <c r="KDT306" s="47"/>
      <c r="KDU306" s="47"/>
      <c r="KDV306" s="47"/>
      <c r="KDW306" s="47"/>
      <c r="KDX306" s="47"/>
      <c r="KDY306" s="47"/>
      <c r="KDZ306" s="47"/>
      <c r="KEA306" s="47"/>
      <c r="KEB306" s="47"/>
      <c r="KEC306" s="47"/>
      <c r="KED306" s="47"/>
      <c r="KEE306" s="47"/>
      <c r="KEF306" s="47"/>
      <c r="KEG306" s="47"/>
      <c r="KEH306" s="47"/>
      <c r="KEI306" s="47"/>
      <c r="KEJ306" s="47"/>
      <c r="KEK306" s="47"/>
      <c r="KEL306" s="47"/>
      <c r="KEM306" s="47"/>
      <c r="KEN306" s="47"/>
      <c r="KEO306" s="47"/>
      <c r="KEP306" s="47"/>
      <c r="KEQ306" s="47"/>
      <c r="KER306" s="47"/>
      <c r="KES306" s="47"/>
      <c r="KET306" s="47"/>
      <c r="KEU306" s="47"/>
      <c r="KEV306" s="47"/>
      <c r="KEW306" s="47"/>
      <c r="KEX306" s="47"/>
      <c r="KEY306" s="47"/>
      <c r="KEZ306" s="47"/>
      <c r="KFA306" s="47"/>
      <c r="KFB306" s="47"/>
      <c r="KFC306" s="47"/>
      <c r="KFD306" s="47"/>
      <c r="KFE306" s="47"/>
      <c r="KFF306" s="47"/>
      <c r="KFG306" s="47"/>
      <c r="KFH306" s="47"/>
      <c r="KFI306" s="47"/>
      <c r="KFJ306" s="47"/>
      <c r="KFK306" s="47"/>
      <c r="KFL306" s="47"/>
      <c r="KFM306" s="47"/>
      <c r="KFN306" s="47"/>
      <c r="KFO306" s="47"/>
      <c r="KFP306" s="47"/>
      <c r="KFQ306" s="47"/>
      <c r="KFR306" s="47"/>
      <c r="KFS306" s="47"/>
      <c r="KFT306" s="47"/>
      <c r="KFU306" s="47"/>
      <c r="KFV306" s="47"/>
      <c r="KFW306" s="47"/>
      <c r="KFX306" s="47"/>
      <c r="KFY306" s="47"/>
      <c r="KFZ306" s="47"/>
      <c r="KGA306" s="47"/>
      <c r="KGB306" s="47"/>
      <c r="KGC306" s="47"/>
      <c r="KGD306" s="47"/>
      <c r="KGE306" s="47"/>
      <c r="KGF306" s="47"/>
      <c r="KGG306" s="47"/>
      <c r="KGH306" s="47"/>
      <c r="KGI306" s="47"/>
      <c r="KGJ306" s="47"/>
      <c r="KGK306" s="47"/>
      <c r="KGL306" s="47"/>
      <c r="KGM306" s="47"/>
      <c r="KGN306" s="47"/>
      <c r="KGO306" s="47"/>
      <c r="KGP306" s="47"/>
      <c r="KGQ306" s="47"/>
      <c r="KGR306" s="47"/>
      <c r="KGS306" s="47"/>
      <c r="KGT306" s="47"/>
      <c r="KGU306" s="47"/>
      <c r="KGV306" s="47"/>
      <c r="KGW306" s="47"/>
      <c r="KGX306" s="47"/>
      <c r="KGY306" s="47"/>
      <c r="KGZ306" s="47"/>
      <c r="KHA306" s="47"/>
      <c r="KHB306" s="47"/>
      <c r="KHC306" s="47"/>
      <c r="KHD306" s="47"/>
      <c r="KHE306" s="47"/>
      <c r="KHF306" s="47"/>
      <c r="KHG306" s="47"/>
      <c r="KHH306" s="47"/>
      <c r="KHI306" s="47"/>
      <c r="KHJ306" s="47"/>
      <c r="KHK306" s="47"/>
      <c r="KHL306" s="47"/>
      <c r="KHM306" s="47"/>
      <c r="KHN306" s="47"/>
      <c r="KHO306" s="47"/>
      <c r="KHP306" s="47"/>
      <c r="KHQ306" s="47"/>
      <c r="KHR306" s="47"/>
      <c r="KHS306" s="47"/>
      <c r="KHT306" s="47"/>
      <c r="KHU306" s="47"/>
      <c r="KHV306" s="47"/>
      <c r="KHW306" s="47"/>
      <c r="KHX306" s="47"/>
      <c r="KHY306" s="47"/>
      <c r="KHZ306" s="47"/>
      <c r="KIA306" s="47"/>
      <c r="KIB306" s="47"/>
      <c r="KIC306" s="47"/>
      <c r="KID306" s="47"/>
      <c r="KIE306" s="47"/>
      <c r="KIF306" s="47"/>
      <c r="KIG306" s="47"/>
      <c r="KIH306" s="47"/>
      <c r="KII306" s="47"/>
      <c r="KIJ306" s="47"/>
      <c r="KIK306" s="47"/>
      <c r="KIL306" s="47"/>
      <c r="KIM306" s="47"/>
      <c r="KIN306" s="47"/>
      <c r="KIO306" s="47"/>
      <c r="KIP306" s="47"/>
      <c r="KIQ306" s="47"/>
      <c r="KIR306" s="47"/>
      <c r="KIS306" s="47"/>
      <c r="KIT306" s="47"/>
      <c r="KIU306" s="47"/>
      <c r="KIV306" s="47"/>
      <c r="KIW306" s="47"/>
      <c r="KIX306" s="47"/>
      <c r="KIY306" s="47"/>
      <c r="KIZ306" s="47"/>
      <c r="KJA306" s="47"/>
      <c r="KJB306" s="47"/>
      <c r="KJC306" s="47"/>
      <c r="KJD306" s="47"/>
      <c r="KJE306" s="47"/>
      <c r="KJF306" s="47"/>
      <c r="KJG306" s="47"/>
      <c r="KJH306" s="47"/>
      <c r="KJI306" s="47"/>
      <c r="KJJ306" s="47"/>
      <c r="KJK306" s="47"/>
      <c r="KJL306" s="47"/>
      <c r="KJM306" s="47"/>
      <c r="KJN306" s="47"/>
      <c r="KJO306" s="47"/>
      <c r="KJP306" s="47"/>
      <c r="KJQ306" s="47"/>
      <c r="KJR306" s="47"/>
      <c r="KJS306" s="47"/>
      <c r="KJT306" s="47"/>
      <c r="KJU306" s="47"/>
      <c r="KJV306" s="47"/>
      <c r="KJW306" s="47"/>
      <c r="KJX306" s="47"/>
      <c r="KJY306" s="47"/>
      <c r="KJZ306" s="47"/>
      <c r="KKA306" s="47"/>
      <c r="KKB306" s="47"/>
      <c r="KKC306" s="47"/>
      <c r="KKD306" s="47"/>
      <c r="KKE306" s="47"/>
      <c r="KKF306" s="47"/>
      <c r="KKG306" s="47"/>
      <c r="KKH306" s="47"/>
      <c r="KKI306" s="47"/>
      <c r="KKJ306" s="47"/>
      <c r="KKK306" s="47"/>
      <c r="KKL306" s="47"/>
      <c r="KKM306" s="47"/>
      <c r="KKN306" s="47"/>
      <c r="KKO306" s="47"/>
      <c r="KKP306" s="47"/>
      <c r="KKQ306" s="47"/>
      <c r="KKR306" s="47"/>
      <c r="KKS306" s="47"/>
      <c r="KKT306" s="47"/>
      <c r="KKU306" s="47"/>
      <c r="KKV306" s="47"/>
      <c r="KKW306" s="47"/>
      <c r="KKX306" s="47"/>
      <c r="KKY306" s="47"/>
      <c r="KKZ306" s="47"/>
      <c r="KLA306" s="47"/>
      <c r="KLB306" s="47"/>
      <c r="KLC306" s="47"/>
      <c r="KLD306" s="47"/>
      <c r="KLE306" s="47"/>
      <c r="KLF306" s="47"/>
      <c r="KLG306" s="47"/>
      <c r="KLH306" s="47"/>
      <c r="KLI306" s="47"/>
      <c r="KLJ306" s="47"/>
      <c r="KLK306" s="47"/>
      <c r="KLL306" s="47"/>
      <c r="KLM306" s="47"/>
      <c r="KLN306" s="47"/>
      <c r="KLO306" s="47"/>
      <c r="KLP306" s="47"/>
      <c r="KLQ306" s="47"/>
      <c r="KLR306" s="47"/>
      <c r="KLS306" s="47"/>
      <c r="KLT306" s="47"/>
      <c r="KLU306" s="47"/>
      <c r="KLV306" s="47"/>
      <c r="KLW306" s="47"/>
      <c r="KLX306" s="47"/>
      <c r="KLY306" s="47"/>
      <c r="KLZ306" s="47"/>
      <c r="KMA306" s="47"/>
      <c r="KMB306" s="47"/>
      <c r="KMC306" s="47"/>
      <c r="KMD306" s="47"/>
      <c r="KME306" s="47"/>
      <c r="KMF306" s="47"/>
      <c r="KMG306" s="47"/>
      <c r="KMH306" s="47"/>
      <c r="KMI306" s="47"/>
      <c r="KMJ306" s="47"/>
      <c r="KMK306" s="47"/>
      <c r="KML306" s="47"/>
      <c r="KMM306" s="47"/>
      <c r="KMN306" s="47"/>
      <c r="KMO306" s="47"/>
      <c r="KMP306" s="47"/>
      <c r="KMQ306" s="47"/>
      <c r="KMR306" s="47"/>
      <c r="KMS306" s="47"/>
      <c r="KMT306" s="47"/>
      <c r="KMU306" s="47"/>
      <c r="KMV306" s="47"/>
      <c r="KMW306" s="47"/>
      <c r="KMX306" s="47"/>
      <c r="KMY306" s="47"/>
      <c r="KMZ306" s="47"/>
      <c r="KNA306" s="47"/>
      <c r="KNB306" s="47"/>
      <c r="KNC306" s="47"/>
      <c r="KND306" s="47"/>
      <c r="KNE306" s="47"/>
      <c r="KNF306" s="47"/>
      <c r="KNG306" s="47"/>
      <c r="KNH306" s="47"/>
      <c r="KNI306" s="47"/>
      <c r="KNJ306" s="47"/>
      <c r="KNK306" s="47"/>
      <c r="KNL306" s="47"/>
      <c r="KNM306" s="47"/>
      <c r="KNN306" s="47"/>
      <c r="KNO306" s="47"/>
      <c r="KNP306" s="47"/>
      <c r="KNQ306" s="47"/>
      <c r="KNR306" s="47"/>
      <c r="KNS306" s="47"/>
      <c r="KNT306" s="47"/>
      <c r="KNU306" s="47"/>
      <c r="KNV306" s="47"/>
      <c r="KNW306" s="47"/>
      <c r="KNX306" s="47"/>
      <c r="KNY306" s="47"/>
      <c r="KNZ306" s="47"/>
      <c r="KOA306" s="47"/>
      <c r="KOB306" s="47"/>
      <c r="KOC306" s="47"/>
      <c r="KOD306" s="47"/>
      <c r="KOE306" s="47"/>
      <c r="KOF306" s="47"/>
      <c r="KOG306" s="47"/>
      <c r="KOH306" s="47"/>
      <c r="KOI306" s="47"/>
      <c r="KOJ306" s="47"/>
      <c r="KOK306" s="47"/>
      <c r="KOL306" s="47"/>
      <c r="KOM306" s="47"/>
      <c r="KON306" s="47"/>
      <c r="KOO306" s="47"/>
      <c r="KOP306" s="47"/>
      <c r="KOQ306" s="47"/>
      <c r="KOR306" s="47"/>
      <c r="KOS306" s="47"/>
      <c r="KOT306" s="47"/>
      <c r="KOU306" s="47"/>
      <c r="KOV306" s="47"/>
      <c r="KOW306" s="47"/>
      <c r="KOX306" s="47"/>
      <c r="KOY306" s="47"/>
      <c r="KOZ306" s="47"/>
      <c r="KPA306" s="47"/>
      <c r="KPB306" s="47"/>
      <c r="KPC306" s="47"/>
      <c r="KPD306" s="47"/>
      <c r="KPE306" s="47"/>
      <c r="KPF306" s="47"/>
      <c r="KPG306" s="47"/>
      <c r="KPH306" s="47"/>
      <c r="KPI306" s="47"/>
      <c r="KPJ306" s="47"/>
      <c r="KPK306" s="47"/>
      <c r="KPL306" s="47"/>
      <c r="KPM306" s="47"/>
      <c r="KPN306" s="47"/>
      <c r="KPO306" s="47"/>
      <c r="KPP306" s="47"/>
      <c r="KPQ306" s="47"/>
      <c r="KPR306" s="47"/>
      <c r="KPS306" s="47"/>
      <c r="KPT306" s="47"/>
      <c r="KPU306" s="47"/>
      <c r="KPV306" s="47"/>
      <c r="KPW306" s="47"/>
      <c r="KPX306" s="47"/>
      <c r="KPY306" s="47"/>
      <c r="KPZ306" s="47"/>
      <c r="KQA306" s="47"/>
      <c r="KQB306" s="47"/>
      <c r="KQC306" s="47"/>
      <c r="KQD306" s="47"/>
      <c r="KQE306" s="47"/>
      <c r="KQF306" s="47"/>
      <c r="KQG306" s="47"/>
      <c r="KQH306" s="47"/>
      <c r="KQI306" s="47"/>
      <c r="KQJ306" s="47"/>
      <c r="KQK306" s="47"/>
      <c r="KQL306" s="47"/>
      <c r="KQM306" s="47"/>
      <c r="KQN306" s="47"/>
      <c r="KQO306" s="47"/>
      <c r="KQP306" s="47"/>
      <c r="KQQ306" s="47"/>
      <c r="KQR306" s="47"/>
      <c r="KQS306" s="47"/>
      <c r="KQT306" s="47"/>
      <c r="KQU306" s="47"/>
      <c r="KQV306" s="47"/>
      <c r="KQW306" s="47"/>
      <c r="KQX306" s="47"/>
      <c r="KQY306" s="47"/>
      <c r="KQZ306" s="47"/>
      <c r="KRA306" s="47"/>
      <c r="KRB306" s="47"/>
      <c r="KRC306" s="47"/>
      <c r="KRD306" s="47"/>
      <c r="KRE306" s="47"/>
      <c r="KRF306" s="47"/>
      <c r="KRG306" s="47"/>
      <c r="KRH306" s="47"/>
      <c r="KRI306" s="47"/>
      <c r="KRJ306" s="47"/>
      <c r="KRK306" s="47"/>
      <c r="KRL306" s="47"/>
      <c r="KRM306" s="47"/>
      <c r="KRN306" s="47"/>
      <c r="KRO306" s="47"/>
      <c r="KRP306" s="47"/>
      <c r="KRQ306" s="47"/>
      <c r="KRR306" s="47"/>
      <c r="KRS306" s="47"/>
      <c r="KRT306" s="47"/>
      <c r="KRU306" s="47"/>
      <c r="KRV306" s="47"/>
      <c r="KRW306" s="47"/>
      <c r="KRX306" s="47"/>
      <c r="KRY306" s="47"/>
      <c r="KRZ306" s="47"/>
      <c r="KSA306" s="47"/>
      <c r="KSB306" s="47"/>
      <c r="KSC306" s="47"/>
      <c r="KSD306" s="47"/>
      <c r="KSE306" s="47"/>
      <c r="KSF306" s="47"/>
      <c r="KSG306" s="47"/>
      <c r="KSH306" s="47"/>
      <c r="KSI306" s="47"/>
      <c r="KSJ306" s="47"/>
      <c r="KSK306" s="47"/>
      <c r="KSL306" s="47"/>
      <c r="KSM306" s="47"/>
      <c r="KSN306" s="47"/>
      <c r="KSO306" s="47"/>
      <c r="KSP306" s="47"/>
      <c r="KSQ306" s="47"/>
      <c r="KSR306" s="47"/>
      <c r="KSS306" s="47"/>
      <c r="KST306" s="47"/>
      <c r="KSU306" s="47"/>
      <c r="KSV306" s="47"/>
      <c r="KSW306" s="47"/>
      <c r="KSX306" s="47"/>
      <c r="KSY306" s="47"/>
      <c r="KSZ306" s="47"/>
      <c r="KTA306" s="47"/>
      <c r="KTB306" s="47"/>
      <c r="KTC306" s="47"/>
      <c r="KTD306" s="47"/>
      <c r="KTE306" s="47"/>
      <c r="KTF306" s="47"/>
      <c r="KTG306" s="47"/>
      <c r="KTH306" s="47"/>
      <c r="KTI306" s="47"/>
      <c r="KTJ306" s="47"/>
      <c r="KTK306" s="47"/>
      <c r="KTL306" s="47"/>
      <c r="KTM306" s="47"/>
      <c r="KTN306" s="47"/>
      <c r="KTO306" s="47"/>
      <c r="KTP306" s="47"/>
      <c r="KTQ306" s="47"/>
      <c r="KTR306" s="47"/>
      <c r="KTS306" s="47"/>
      <c r="KTT306" s="47"/>
      <c r="KTU306" s="47"/>
      <c r="KTV306" s="47"/>
      <c r="KTW306" s="47"/>
      <c r="KTX306" s="47"/>
      <c r="KTY306" s="47"/>
      <c r="KTZ306" s="47"/>
      <c r="KUA306" s="47"/>
      <c r="KUB306" s="47"/>
      <c r="KUC306" s="47"/>
      <c r="KUD306" s="47"/>
      <c r="KUE306" s="47"/>
      <c r="KUF306" s="47"/>
      <c r="KUG306" s="47"/>
      <c r="KUH306" s="47"/>
      <c r="KUI306" s="47"/>
      <c r="KUJ306" s="47"/>
      <c r="KUK306" s="47"/>
      <c r="KUL306" s="47"/>
      <c r="KUM306" s="47"/>
      <c r="KUN306" s="47"/>
      <c r="KUO306" s="47"/>
      <c r="KUP306" s="47"/>
      <c r="KUQ306" s="47"/>
      <c r="KUR306" s="47"/>
      <c r="KUS306" s="47"/>
      <c r="KUT306" s="47"/>
      <c r="KUU306" s="47"/>
      <c r="KUV306" s="47"/>
      <c r="KUW306" s="47"/>
      <c r="KUX306" s="47"/>
      <c r="KUY306" s="47"/>
      <c r="KUZ306" s="47"/>
      <c r="KVA306" s="47"/>
      <c r="KVB306" s="47"/>
      <c r="KVC306" s="47"/>
      <c r="KVD306" s="47"/>
      <c r="KVE306" s="47"/>
      <c r="KVF306" s="47"/>
      <c r="KVG306" s="47"/>
      <c r="KVH306" s="47"/>
      <c r="KVI306" s="47"/>
      <c r="KVJ306" s="47"/>
      <c r="KVK306" s="47"/>
      <c r="KVL306" s="47"/>
      <c r="KVM306" s="47"/>
      <c r="KVN306" s="47"/>
      <c r="KVO306" s="47"/>
      <c r="KVP306" s="47"/>
      <c r="KVQ306" s="47"/>
      <c r="KVR306" s="47"/>
      <c r="KVS306" s="47"/>
      <c r="KVT306" s="47"/>
      <c r="KVU306" s="47"/>
      <c r="KVV306" s="47"/>
      <c r="KVW306" s="47"/>
      <c r="KVX306" s="47"/>
      <c r="KVY306" s="47"/>
      <c r="KVZ306" s="47"/>
      <c r="KWA306" s="47"/>
      <c r="KWB306" s="47"/>
      <c r="KWC306" s="47"/>
      <c r="KWD306" s="47"/>
      <c r="KWE306" s="47"/>
      <c r="KWF306" s="47"/>
      <c r="KWG306" s="47"/>
      <c r="KWH306" s="47"/>
      <c r="KWI306" s="47"/>
      <c r="KWJ306" s="47"/>
      <c r="KWK306" s="47"/>
      <c r="KWL306" s="47"/>
      <c r="KWM306" s="47"/>
      <c r="KWN306" s="47"/>
      <c r="KWO306" s="47"/>
      <c r="KWP306" s="47"/>
      <c r="KWQ306" s="47"/>
      <c r="KWR306" s="47"/>
      <c r="KWS306" s="47"/>
      <c r="KWT306" s="47"/>
      <c r="KWU306" s="47"/>
      <c r="KWV306" s="47"/>
      <c r="KWW306" s="47"/>
      <c r="KWX306" s="47"/>
      <c r="KWY306" s="47"/>
      <c r="KWZ306" s="47"/>
      <c r="KXA306" s="47"/>
      <c r="KXB306" s="47"/>
      <c r="KXC306" s="47"/>
      <c r="KXD306" s="47"/>
      <c r="KXE306" s="47"/>
      <c r="KXF306" s="47"/>
      <c r="KXG306" s="47"/>
      <c r="KXH306" s="47"/>
      <c r="KXI306" s="47"/>
      <c r="KXJ306" s="47"/>
      <c r="KXK306" s="47"/>
      <c r="KXL306" s="47"/>
      <c r="KXM306" s="47"/>
      <c r="KXN306" s="47"/>
      <c r="KXO306" s="47"/>
      <c r="KXP306" s="47"/>
      <c r="KXQ306" s="47"/>
      <c r="KXR306" s="47"/>
      <c r="KXS306" s="47"/>
      <c r="KXT306" s="47"/>
      <c r="KXU306" s="47"/>
      <c r="KXV306" s="47"/>
      <c r="KXW306" s="47"/>
      <c r="KXX306" s="47"/>
      <c r="KXY306" s="47"/>
      <c r="KXZ306" s="47"/>
      <c r="KYA306" s="47"/>
      <c r="KYB306" s="47"/>
      <c r="KYC306" s="47"/>
      <c r="KYD306" s="47"/>
      <c r="KYE306" s="47"/>
      <c r="KYF306" s="47"/>
      <c r="KYG306" s="47"/>
      <c r="KYH306" s="47"/>
      <c r="KYI306" s="47"/>
      <c r="KYJ306" s="47"/>
      <c r="KYK306" s="47"/>
      <c r="KYL306" s="47"/>
      <c r="KYM306" s="47"/>
      <c r="KYN306" s="47"/>
      <c r="KYO306" s="47"/>
      <c r="KYP306" s="47"/>
      <c r="KYQ306" s="47"/>
      <c r="KYR306" s="47"/>
      <c r="KYS306" s="47"/>
      <c r="KYT306" s="47"/>
      <c r="KYU306" s="47"/>
      <c r="KYV306" s="47"/>
      <c r="KYW306" s="47"/>
      <c r="KYX306" s="47"/>
      <c r="KYY306" s="47"/>
      <c r="KYZ306" s="47"/>
      <c r="KZA306" s="47"/>
      <c r="KZB306" s="47"/>
      <c r="KZC306" s="47"/>
      <c r="KZD306" s="47"/>
      <c r="KZE306" s="47"/>
      <c r="KZF306" s="47"/>
      <c r="KZG306" s="47"/>
      <c r="KZH306" s="47"/>
      <c r="KZI306" s="47"/>
      <c r="KZJ306" s="47"/>
      <c r="KZK306" s="47"/>
      <c r="KZL306" s="47"/>
      <c r="KZM306" s="47"/>
      <c r="KZN306" s="47"/>
      <c r="KZO306" s="47"/>
      <c r="KZP306" s="47"/>
      <c r="KZQ306" s="47"/>
      <c r="KZR306" s="47"/>
      <c r="KZS306" s="47"/>
      <c r="KZT306" s="47"/>
      <c r="KZU306" s="47"/>
      <c r="KZV306" s="47"/>
      <c r="KZW306" s="47"/>
      <c r="KZX306" s="47"/>
      <c r="KZY306" s="47"/>
      <c r="KZZ306" s="47"/>
      <c r="LAA306" s="47"/>
      <c r="LAB306" s="47"/>
      <c r="LAC306" s="47"/>
      <c r="LAD306" s="47"/>
      <c r="LAE306" s="47"/>
      <c r="LAF306" s="47"/>
      <c r="LAG306" s="47"/>
      <c r="LAH306" s="47"/>
      <c r="LAI306" s="47"/>
      <c r="LAJ306" s="47"/>
      <c r="LAK306" s="47"/>
      <c r="LAL306" s="47"/>
      <c r="LAM306" s="47"/>
      <c r="LAN306" s="47"/>
      <c r="LAO306" s="47"/>
      <c r="LAP306" s="47"/>
      <c r="LAQ306" s="47"/>
      <c r="LAR306" s="47"/>
      <c r="LAS306" s="47"/>
      <c r="LAT306" s="47"/>
      <c r="LAU306" s="47"/>
      <c r="LAV306" s="47"/>
      <c r="LAW306" s="47"/>
      <c r="LAX306" s="47"/>
      <c r="LAY306" s="47"/>
      <c r="LAZ306" s="47"/>
      <c r="LBA306" s="47"/>
      <c r="LBB306" s="47"/>
      <c r="LBC306" s="47"/>
      <c r="LBD306" s="47"/>
      <c r="LBE306" s="47"/>
      <c r="LBF306" s="47"/>
      <c r="LBG306" s="47"/>
      <c r="LBH306" s="47"/>
      <c r="LBI306" s="47"/>
      <c r="LBJ306" s="47"/>
      <c r="LBK306" s="47"/>
      <c r="LBL306" s="47"/>
      <c r="LBM306" s="47"/>
      <c r="LBN306" s="47"/>
      <c r="LBO306" s="47"/>
      <c r="LBP306" s="47"/>
      <c r="LBQ306" s="47"/>
      <c r="LBR306" s="47"/>
      <c r="LBS306" s="47"/>
      <c r="LBT306" s="47"/>
      <c r="LBU306" s="47"/>
      <c r="LBV306" s="47"/>
      <c r="LBW306" s="47"/>
      <c r="LBX306" s="47"/>
      <c r="LBY306" s="47"/>
      <c r="LBZ306" s="47"/>
      <c r="LCA306" s="47"/>
      <c r="LCB306" s="47"/>
      <c r="LCC306" s="47"/>
      <c r="LCD306" s="47"/>
      <c r="LCE306" s="47"/>
      <c r="LCF306" s="47"/>
      <c r="LCG306" s="47"/>
      <c r="LCH306" s="47"/>
      <c r="LCI306" s="47"/>
      <c r="LCJ306" s="47"/>
      <c r="LCK306" s="47"/>
      <c r="LCL306" s="47"/>
      <c r="LCM306" s="47"/>
      <c r="LCN306" s="47"/>
      <c r="LCO306" s="47"/>
      <c r="LCP306" s="47"/>
      <c r="LCQ306" s="47"/>
      <c r="LCR306" s="47"/>
      <c r="LCS306" s="47"/>
      <c r="LCT306" s="47"/>
      <c r="LCU306" s="47"/>
      <c r="LCV306" s="47"/>
      <c r="LCW306" s="47"/>
      <c r="LCX306" s="47"/>
      <c r="LCY306" s="47"/>
      <c r="LCZ306" s="47"/>
      <c r="LDA306" s="47"/>
      <c r="LDB306" s="47"/>
      <c r="LDC306" s="47"/>
      <c r="LDD306" s="47"/>
      <c r="LDE306" s="47"/>
      <c r="LDF306" s="47"/>
      <c r="LDG306" s="47"/>
      <c r="LDH306" s="47"/>
      <c r="LDI306" s="47"/>
      <c r="LDJ306" s="47"/>
      <c r="LDK306" s="47"/>
      <c r="LDL306" s="47"/>
      <c r="LDM306" s="47"/>
      <c r="LDN306" s="47"/>
      <c r="LDO306" s="47"/>
      <c r="LDP306" s="47"/>
      <c r="LDQ306" s="47"/>
      <c r="LDR306" s="47"/>
      <c r="LDS306" s="47"/>
      <c r="LDT306" s="47"/>
      <c r="LDU306" s="47"/>
      <c r="LDV306" s="47"/>
      <c r="LDW306" s="47"/>
      <c r="LDX306" s="47"/>
      <c r="LDY306" s="47"/>
      <c r="LDZ306" s="47"/>
      <c r="LEA306" s="47"/>
      <c r="LEB306" s="47"/>
      <c r="LEC306" s="47"/>
      <c r="LED306" s="47"/>
      <c r="LEE306" s="47"/>
      <c r="LEF306" s="47"/>
      <c r="LEG306" s="47"/>
      <c r="LEH306" s="47"/>
      <c r="LEI306" s="47"/>
      <c r="LEJ306" s="47"/>
      <c r="LEK306" s="47"/>
      <c r="LEL306" s="47"/>
      <c r="LEM306" s="47"/>
      <c r="LEN306" s="47"/>
      <c r="LEO306" s="47"/>
      <c r="LEP306" s="47"/>
      <c r="LEQ306" s="47"/>
      <c r="LER306" s="47"/>
      <c r="LES306" s="47"/>
      <c r="LET306" s="47"/>
      <c r="LEU306" s="47"/>
      <c r="LEV306" s="47"/>
      <c r="LEW306" s="47"/>
      <c r="LEX306" s="47"/>
      <c r="LEY306" s="47"/>
      <c r="LEZ306" s="47"/>
      <c r="LFA306" s="47"/>
      <c r="LFB306" s="47"/>
      <c r="LFC306" s="47"/>
      <c r="LFD306" s="47"/>
      <c r="LFE306" s="47"/>
      <c r="LFF306" s="47"/>
      <c r="LFG306" s="47"/>
      <c r="LFH306" s="47"/>
      <c r="LFI306" s="47"/>
      <c r="LFJ306" s="47"/>
      <c r="LFK306" s="47"/>
      <c r="LFL306" s="47"/>
      <c r="LFM306" s="47"/>
      <c r="LFN306" s="47"/>
      <c r="LFO306" s="47"/>
      <c r="LFP306" s="47"/>
      <c r="LFQ306" s="47"/>
      <c r="LFR306" s="47"/>
      <c r="LFS306" s="47"/>
      <c r="LFT306" s="47"/>
      <c r="LFU306" s="47"/>
      <c r="LFV306" s="47"/>
      <c r="LFW306" s="47"/>
      <c r="LFX306" s="47"/>
      <c r="LFY306" s="47"/>
      <c r="LFZ306" s="47"/>
      <c r="LGA306" s="47"/>
      <c r="LGB306" s="47"/>
      <c r="LGC306" s="47"/>
      <c r="LGD306" s="47"/>
      <c r="LGE306" s="47"/>
      <c r="LGF306" s="47"/>
      <c r="LGG306" s="47"/>
      <c r="LGH306" s="47"/>
      <c r="LGI306" s="47"/>
      <c r="LGJ306" s="47"/>
      <c r="LGK306" s="47"/>
      <c r="LGL306" s="47"/>
      <c r="LGM306" s="47"/>
      <c r="LGN306" s="47"/>
      <c r="LGO306" s="47"/>
      <c r="LGP306" s="47"/>
      <c r="LGQ306" s="47"/>
      <c r="LGR306" s="47"/>
      <c r="LGS306" s="47"/>
      <c r="LGT306" s="47"/>
      <c r="LGU306" s="47"/>
      <c r="LGV306" s="47"/>
      <c r="LGW306" s="47"/>
      <c r="LGX306" s="47"/>
      <c r="LGY306" s="47"/>
      <c r="LGZ306" s="47"/>
      <c r="LHA306" s="47"/>
      <c r="LHB306" s="47"/>
      <c r="LHC306" s="47"/>
      <c r="LHD306" s="47"/>
      <c r="LHE306" s="47"/>
      <c r="LHF306" s="47"/>
      <c r="LHG306" s="47"/>
      <c r="LHH306" s="47"/>
      <c r="LHI306" s="47"/>
      <c r="LHJ306" s="47"/>
      <c r="LHK306" s="47"/>
      <c r="LHL306" s="47"/>
      <c r="LHM306" s="47"/>
      <c r="LHN306" s="47"/>
      <c r="LHO306" s="47"/>
      <c r="LHP306" s="47"/>
      <c r="LHQ306" s="47"/>
      <c r="LHR306" s="47"/>
      <c r="LHS306" s="47"/>
      <c r="LHT306" s="47"/>
      <c r="LHU306" s="47"/>
      <c r="LHV306" s="47"/>
      <c r="LHW306" s="47"/>
      <c r="LHX306" s="47"/>
      <c r="LHY306" s="47"/>
      <c r="LHZ306" s="47"/>
      <c r="LIA306" s="47"/>
      <c r="LIB306" s="47"/>
      <c r="LIC306" s="47"/>
      <c r="LID306" s="47"/>
      <c r="LIE306" s="47"/>
      <c r="LIF306" s="47"/>
      <c r="LIG306" s="47"/>
      <c r="LIH306" s="47"/>
      <c r="LII306" s="47"/>
      <c r="LIJ306" s="47"/>
      <c r="LIK306" s="47"/>
      <c r="LIL306" s="47"/>
      <c r="LIM306" s="47"/>
      <c r="LIN306" s="47"/>
      <c r="LIO306" s="47"/>
      <c r="LIP306" s="47"/>
      <c r="LIQ306" s="47"/>
      <c r="LIR306" s="47"/>
      <c r="LIS306" s="47"/>
      <c r="LIT306" s="47"/>
      <c r="LIU306" s="47"/>
      <c r="LIV306" s="47"/>
      <c r="LIW306" s="47"/>
      <c r="LIX306" s="47"/>
      <c r="LIY306" s="47"/>
      <c r="LIZ306" s="47"/>
      <c r="LJA306" s="47"/>
      <c r="LJB306" s="47"/>
      <c r="LJC306" s="47"/>
      <c r="LJD306" s="47"/>
      <c r="LJE306" s="47"/>
      <c r="LJF306" s="47"/>
      <c r="LJG306" s="47"/>
      <c r="LJH306" s="47"/>
      <c r="LJI306" s="47"/>
      <c r="LJJ306" s="47"/>
      <c r="LJK306" s="47"/>
      <c r="LJL306" s="47"/>
      <c r="LJM306" s="47"/>
      <c r="LJN306" s="47"/>
      <c r="LJO306" s="47"/>
      <c r="LJP306" s="47"/>
      <c r="LJQ306" s="47"/>
      <c r="LJR306" s="47"/>
      <c r="LJS306" s="47"/>
      <c r="LJT306" s="47"/>
      <c r="LJU306" s="47"/>
      <c r="LJV306" s="47"/>
      <c r="LJW306" s="47"/>
      <c r="LJX306" s="47"/>
      <c r="LJY306" s="47"/>
      <c r="LJZ306" s="47"/>
      <c r="LKA306" s="47"/>
      <c r="LKB306" s="47"/>
      <c r="LKC306" s="47"/>
      <c r="LKD306" s="47"/>
      <c r="LKE306" s="47"/>
      <c r="LKF306" s="47"/>
      <c r="LKG306" s="47"/>
      <c r="LKH306" s="47"/>
      <c r="LKI306" s="47"/>
      <c r="LKJ306" s="47"/>
      <c r="LKK306" s="47"/>
      <c r="LKL306" s="47"/>
      <c r="LKM306" s="47"/>
      <c r="LKN306" s="47"/>
      <c r="LKO306" s="47"/>
      <c r="LKP306" s="47"/>
      <c r="LKQ306" s="47"/>
      <c r="LKR306" s="47"/>
      <c r="LKS306" s="47"/>
      <c r="LKT306" s="47"/>
      <c r="LKU306" s="47"/>
      <c r="LKV306" s="47"/>
      <c r="LKW306" s="47"/>
      <c r="LKX306" s="47"/>
      <c r="LKY306" s="47"/>
      <c r="LKZ306" s="47"/>
      <c r="LLA306" s="47"/>
      <c r="LLB306" s="47"/>
      <c r="LLC306" s="47"/>
      <c r="LLD306" s="47"/>
      <c r="LLE306" s="47"/>
      <c r="LLF306" s="47"/>
      <c r="LLG306" s="47"/>
      <c r="LLH306" s="47"/>
      <c r="LLI306" s="47"/>
      <c r="LLJ306" s="47"/>
      <c r="LLK306" s="47"/>
      <c r="LLL306" s="47"/>
      <c r="LLM306" s="47"/>
      <c r="LLN306" s="47"/>
      <c r="LLO306" s="47"/>
      <c r="LLP306" s="47"/>
      <c r="LLQ306" s="47"/>
      <c r="LLR306" s="47"/>
      <c r="LLS306" s="47"/>
      <c r="LLT306" s="47"/>
      <c r="LLU306" s="47"/>
      <c r="LLV306" s="47"/>
      <c r="LLW306" s="47"/>
      <c r="LLX306" s="47"/>
      <c r="LLY306" s="47"/>
      <c r="LLZ306" s="47"/>
      <c r="LMA306" s="47"/>
      <c r="LMB306" s="47"/>
      <c r="LMC306" s="47"/>
      <c r="LMD306" s="47"/>
      <c r="LME306" s="47"/>
      <c r="LMF306" s="47"/>
      <c r="LMG306" s="47"/>
      <c r="LMH306" s="47"/>
      <c r="LMI306" s="47"/>
      <c r="LMJ306" s="47"/>
      <c r="LMK306" s="47"/>
      <c r="LML306" s="47"/>
      <c r="LMM306" s="47"/>
      <c r="LMN306" s="47"/>
      <c r="LMO306" s="47"/>
      <c r="LMP306" s="47"/>
      <c r="LMQ306" s="47"/>
      <c r="LMR306" s="47"/>
      <c r="LMS306" s="47"/>
      <c r="LMT306" s="47"/>
      <c r="LMU306" s="47"/>
      <c r="LMV306" s="47"/>
      <c r="LMW306" s="47"/>
      <c r="LMX306" s="47"/>
      <c r="LMY306" s="47"/>
      <c r="LMZ306" s="47"/>
      <c r="LNA306" s="47"/>
      <c r="LNB306" s="47"/>
      <c r="LNC306" s="47"/>
      <c r="LND306" s="47"/>
      <c r="LNE306" s="47"/>
      <c r="LNF306" s="47"/>
      <c r="LNG306" s="47"/>
      <c r="LNH306" s="47"/>
      <c r="LNI306" s="47"/>
      <c r="LNJ306" s="47"/>
      <c r="LNK306" s="47"/>
      <c r="LNL306" s="47"/>
      <c r="LNM306" s="47"/>
      <c r="LNN306" s="47"/>
      <c r="LNO306" s="47"/>
      <c r="LNP306" s="47"/>
      <c r="LNQ306" s="47"/>
      <c r="LNR306" s="47"/>
      <c r="LNS306" s="47"/>
      <c r="LNT306" s="47"/>
      <c r="LNU306" s="47"/>
      <c r="LNV306" s="47"/>
      <c r="LNW306" s="47"/>
      <c r="LNX306" s="47"/>
      <c r="LNY306" s="47"/>
      <c r="LNZ306" s="47"/>
      <c r="LOA306" s="47"/>
      <c r="LOB306" s="47"/>
      <c r="LOC306" s="47"/>
      <c r="LOD306" s="47"/>
      <c r="LOE306" s="47"/>
      <c r="LOF306" s="47"/>
      <c r="LOG306" s="47"/>
      <c r="LOH306" s="47"/>
      <c r="LOI306" s="47"/>
      <c r="LOJ306" s="47"/>
      <c r="LOK306" s="47"/>
      <c r="LOL306" s="47"/>
      <c r="LOM306" s="47"/>
      <c r="LON306" s="47"/>
      <c r="LOO306" s="47"/>
      <c r="LOP306" s="47"/>
      <c r="LOQ306" s="47"/>
      <c r="LOR306" s="47"/>
      <c r="LOS306" s="47"/>
      <c r="LOT306" s="47"/>
      <c r="LOU306" s="47"/>
      <c r="LOV306" s="47"/>
      <c r="LOW306" s="47"/>
      <c r="LOX306" s="47"/>
      <c r="LOY306" s="47"/>
      <c r="LOZ306" s="47"/>
      <c r="LPA306" s="47"/>
      <c r="LPB306" s="47"/>
      <c r="LPC306" s="47"/>
      <c r="LPD306" s="47"/>
      <c r="LPE306" s="47"/>
      <c r="LPF306" s="47"/>
      <c r="LPG306" s="47"/>
      <c r="LPH306" s="47"/>
      <c r="LPI306" s="47"/>
      <c r="LPJ306" s="47"/>
      <c r="LPK306" s="47"/>
      <c r="LPL306" s="47"/>
      <c r="LPM306" s="47"/>
      <c r="LPN306" s="47"/>
      <c r="LPO306" s="47"/>
      <c r="LPP306" s="47"/>
      <c r="LPQ306" s="47"/>
      <c r="LPR306" s="47"/>
      <c r="LPS306" s="47"/>
      <c r="LPT306" s="47"/>
      <c r="LPU306" s="47"/>
      <c r="LPV306" s="47"/>
      <c r="LPW306" s="47"/>
      <c r="LPX306" s="47"/>
      <c r="LPY306" s="47"/>
      <c r="LPZ306" s="47"/>
      <c r="LQA306" s="47"/>
      <c r="LQB306" s="47"/>
      <c r="LQC306" s="47"/>
      <c r="LQD306" s="47"/>
      <c r="LQE306" s="47"/>
      <c r="LQF306" s="47"/>
      <c r="LQG306" s="47"/>
      <c r="LQH306" s="47"/>
      <c r="LQI306" s="47"/>
      <c r="LQJ306" s="47"/>
      <c r="LQK306" s="47"/>
      <c r="LQL306" s="47"/>
      <c r="LQM306" s="47"/>
      <c r="LQN306" s="47"/>
      <c r="LQO306" s="47"/>
      <c r="LQP306" s="47"/>
      <c r="LQQ306" s="47"/>
      <c r="LQR306" s="47"/>
      <c r="LQS306" s="47"/>
      <c r="LQT306" s="47"/>
      <c r="LQU306" s="47"/>
      <c r="LQV306" s="47"/>
      <c r="LQW306" s="47"/>
      <c r="LQX306" s="47"/>
      <c r="LQY306" s="47"/>
      <c r="LQZ306" s="47"/>
      <c r="LRA306" s="47"/>
      <c r="LRB306" s="47"/>
      <c r="LRC306" s="47"/>
      <c r="LRD306" s="47"/>
      <c r="LRE306" s="47"/>
      <c r="LRF306" s="47"/>
      <c r="LRG306" s="47"/>
      <c r="LRH306" s="47"/>
      <c r="LRI306" s="47"/>
      <c r="LRJ306" s="47"/>
      <c r="LRK306" s="47"/>
      <c r="LRL306" s="47"/>
      <c r="LRM306" s="47"/>
      <c r="LRN306" s="47"/>
      <c r="LRO306" s="47"/>
      <c r="LRP306" s="47"/>
      <c r="LRQ306" s="47"/>
      <c r="LRR306" s="47"/>
      <c r="LRS306" s="47"/>
      <c r="LRT306" s="47"/>
      <c r="LRU306" s="47"/>
      <c r="LRV306" s="47"/>
      <c r="LRW306" s="47"/>
      <c r="LRX306" s="47"/>
      <c r="LRY306" s="47"/>
      <c r="LRZ306" s="47"/>
      <c r="LSA306" s="47"/>
      <c r="LSB306" s="47"/>
      <c r="LSC306" s="47"/>
      <c r="LSD306" s="47"/>
      <c r="LSE306" s="47"/>
      <c r="LSF306" s="47"/>
      <c r="LSG306" s="47"/>
      <c r="LSH306" s="47"/>
      <c r="LSI306" s="47"/>
      <c r="LSJ306" s="47"/>
      <c r="LSK306" s="47"/>
      <c r="LSL306" s="47"/>
      <c r="LSM306" s="47"/>
      <c r="LSN306" s="47"/>
      <c r="LSO306" s="47"/>
      <c r="LSP306" s="47"/>
      <c r="LSQ306" s="47"/>
      <c r="LSR306" s="47"/>
      <c r="LSS306" s="47"/>
      <c r="LST306" s="47"/>
      <c r="LSU306" s="47"/>
      <c r="LSV306" s="47"/>
      <c r="LSW306" s="47"/>
      <c r="LSX306" s="47"/>
      <c r="LSY306" s="47"/>
      <c r="LSZ306" s="47"/>
      <c r="LTA306" s="47"/>
      <c r="LTB306" s="47"/>
      <c r="LTC306" s="47"/>
      <c r="LTD306" s="47"/>
      <c r="LTE306" s="47"/>
      <c r="LTF306" s="47"/>
      <c r="LTG306" s="47"/>
      <c r="LTH306" s="47"/>
      <c r="LTI306" s="47"/>
      <c r="LTJ306" s="47"/>
      <c r="LTK306" s="47"/>
      <c r="LTL306" s="47"/>
      <c r="LTM306" s="47"/>
      <c r="LTN306" s="47"/>
      <c r="LTO306" s="47"/>
      <c r="LTP306" s="47"/>
      <c r="LTQ306" s="47"/>
      <c r="LTR306" s="47"/>
      <c r="LTS306" s="47"/>
      <c r="LTT306" s="47"/>
      <c r="LTU306" s="47"/>
      <c r="LTV306" s="47"/>
      <c r="LTW306" s="47"/>
      <c r="LTX306" s="47"/>
      <c r="LTY306" s="47"/>
      <c r="LTZ306" s="47"/>
      <c r="LUA306" s="47"/>
      <c r="LUB306" s="47"/>
      <c r="LUC306" s="47"/>
      <c r="LUD306" s="47"/>
      <c r="LUE306" s="47"/>
      <c r="LUF306" s="47"/>
      <c r="LUG306" s="47"/>
      <c r="LUH306" s="47"/>
      <c r="LUI306" s="47"/>
      <c r="LUJ306" s="47"/>
      <c r="LUK306" s="47"/>
      <c r="LUL306" s="47"/>
      <c r="LUM306" s="47"/>
      <c r="LUN306" s="47"/>
      <c r="LUO306" s="47"/>
      <c r="LUP306" s="47"/>
      <c r="LUQ306" s="47"/>
      <c r="LUR306" s="47"/>
      <c r="LUS306" s="47"/>
      <c r="LUT306" s="47"/>
      <c r="LUU306" s="47"/>
      <c r="LUV306" s="47"/>
      <c r="LUW306" s="47"/>
      <c r="LUX306" s="47"/>
      <c r="LUY306" s="47"/>
      <c r="LUZ306" s="47"/>
      <c r="LVA306" s="47"/>
      <c r="LVB306" s="47"/>
      <c r="LVC306" s="47"/>
      <c r="LVD306" s="47"/>
      <c r="LVE306" s="47"/>
      <c r="LVF306" s="47"/>
      <c r="LVG306" s="47"/>
      <c r="LVH306" s="47"/>
      <c r="LVI306" s="47"/>
      <c r="LVJ306" s="47"/>
      <c r="LVK306" s="47"/>
      <c r="LVL306" s="47"/>
      <c r="LVM306" s="47"/>
      <c r="LVN306" s="47"/>
      <c r="LVO306" s="47"/>
      <c r="LVP306" s="47"/>
      <c r="LVQ306" s="47"/>
      <c r="LVR306" s="47"/>
      <c r="LVS306" s="47"/>
      <c r="LVT306" s="47"/>
      <c r="LVU306" s="47"/>
      <c r="LVV306" s="47"/>
      <c r="LVW306" s="47"/>
      <c r="LVX306" s="47"/>
      <c r="LVY306" s="47"/>
      <c r="LVZ306" s="47"/>
      <c r="LWA306" s="47"/>
      <c r="LWB306" s="47"/>
      <c r="LWC306" s="47"/>
      <c r="LWD306" s="47"/>
      <c r="LWE306" s="47"/>
      <c r="LWF306" s="47"/>
      <c r="LWG306" s="47"/>
      <c r="LWH306" s="47"/>
      <c r="LWI306" s="47"/>
      <c r="LWJ306" s="47"/>
      <c r="LWK306" s="47"/>
      <c r="LWL306" s="47"/>
      <c r="LWM306" s="47"/>
      <c r="LWN306" s="47"/>
      <c r="LWO306" s="47"/>
      <c r="LWP306" s="47"/>
      <c r="LWQ306" s="47"/>
      <c r="LWR306" s="47"/>
      <c r="LWS306" s="47"/>
      <c r="LWT306" s="47"/>
      <c r="LWU306" s="47"/>
      <c r="LWV306" s="47"/>
      <c r="LWW306" s="47"/>
      <c r="LWX306" s="47"/>
      <c r="LWY306" s="47"/>
      <c r="LWZ306" s="47"/>
      <c r="LXA306" s="47"/>
      <c r="LXB306" s="47"/>
      <c r="LXC306" s="47"/>
      <c r="LXD306" s="47"/>
      <c r="LXE306" s="47"/>
      <c r="LXF306" s="47"/>
      <c r="LXG306" s="47"/>
      <c r="LXH306" s="47"/>
      <c r="LXI306" s="47"/>
      <c r="LXJ306" s="47"/>
      <c r="LXK306" s="47"/>
      <c r="LXL306" s="47"/>
      <c r="LXM306" s="47"/>
      <c r="LXN306" s="47"/>
      <c r="LXO306" s="47"/>
      <c r="LXP306" s="47"/>
      <c r="LXQ306" s="47"/>
      <c r="LXR306" s="47"/>
      <c r="LXS306" s="47"/>
      <c r="LXT306" s="47"/>
      <c r="LXU306" s="47"/>
      <c r="LXV306" s="47"/>
      <c r="LXW306" s="47"/>
      <c r="LXX306" s="47"/>
      <c r="LXY306" s="47"/>
      <c r="LXZ306" s="47"/>
      <c r="LYA306" s="47"/>
      <c r="LYB306" s="47"/>
      <c r="LYC306" s="47"/>
      <c r="LYD306" s="47"/>
      <c r="LYE306" s="47"/>
      <c r="LYF306" s="47"/>
      <c r="LYG306" s="47"/>
      <c r="LYH306" s="47"/>
      <c r="LYI306" s="47"/>
      <c r="LYJ306" s="47"/>
      <c r="LYK306" s="47"/>
      <c r="LYL306" s="47"/>
      <c r="LYM306" s="47"/>
      <c r="LYN306" s="47"/>
      <c r="LYO306" s="47"/>
      <c r="LYP306" s="47"/>
      <c r="LYQ306" s="47"/>
      <c r="LYR306" s="47"/>
      <c r="LYS306" s="47"/>
      <c r="LYT306" s="47"/>
      <c r="LYU306" s="47"/>
      <c r="LYV306" s="47"/>
      <c r="LYW306" s="47"/>
      <c r="LYX306" s="47"/>
      <c r="LYY306" s="47"/>
      <c r="LYZ306" s="47"/>
      <c r="LZA306" s="47"/>
      <c r="LZB306" s="47"/>
      <c r="LZC306" s="47"/>
      <c r="LZD306" s="47"/>
      <c r="LZE306" s="47"/>
      <c r="LZF306" s="47"/>
      <c r="LZG306" s="47"/>
      <c r="LZH306" s="47"/>
      <c r="LZI306" s="47"/>
      <c r="LZJ306" s="47"/>
      <c r="LZK306" s="47"/>
      <c r="LZL306" s="47"/>
      <c r="LZM306" s="47"/>
      <c r="LZN306" s="47"/>
      <c r="LZO306" s="47"/>
      <c r="LZP306" s="47"/>
      <c r="LZQ306" s="47"/>
      <c r="LZR306" s="47"/>
      <c r="LZS306" s="47"/>
      <c r="LZT306" s="47"/>
      <c r="LZU306" s="47"/>
      <c r="LZV306" s="47"/>
      <c r="LZW306" s="47"/>
      <c r="LZX306" s="47"/>
      <c r="LZY306" s="47"/>
      <c r="LZZ306" s="47"/>
      <c r="MAA306" s="47"/>
      <c r="MAB306" s="47"/>
      <c r="MAC306" s="47"/>
      <c r="MAD306" s="47"/>
      <c r="MAE306" s="47"/>
      <c r="MAF306" s="47"/>
      <c r="MAG306" s="47"/>
      <c r="MAH306" s="47"/>
      <c r="MAI306" s="47"/>
      <c r="MAJ306" s="47"/>
      <c r="MAK306" s="47"/>
      <c r="MAL306" s="47"/>
      <c r="MAM306" s="47"/>
      <c r="MAN306" s="47"/>
      <c r="MAO306" s="47"/>
      <c r="MAP306" s="47"/>
      <c r="MAQ306" s="47"/>
      <c r="MAR306" s="47"/>
      <c r="MAS306" s="47"/>
      <c r="MAT306" s="47"/>
      <c r="MAU306" s="47"/>
      <c r="MAV306" s="47"/>
      <c r="MAW306" s="47"/>
      <c r="MAX306" s="47"/>
      <c r="MAY306" s="47"/>
      <c r="MAZ306" s="47"/>
      <c r="MBA306" s="47"/>
      <c r="MBB306" s="47"/>
      <c r="MBC306" s="47"/>
      <c r="MBD306" s="47"/>
      <c r="MBE306" s="47"/>
      <c r="MBF306" s="47"/>
      <c r="MBG306" s="47"/>
      <c r="MBH306" s="47"/>
      <c r="MBI306" s="47"/>
      <c r="MBJ306" s="47"/>
      <c r="MBK306" s="47"/>
      <c r="MBL306" s="47"/>
      <c r="MBM306" s="47"/>
      <c r="MBN306" s="47"/>
      <c r="MBO306" s="47"/>
      <c r="MBP306" s="47"/>
      <c r="MBQ306" s="47"/>
      <c r="MBR306" s="47"/>
      <c r="MBS306" s="47"/>
      <c r="MBT306" s="47"/>
      <c r="MBU306" s="47"/>
      <c r="MBV306" s="47"/>
      <c r="MBW306" s="47"/>
      <c r="MBX306" s="47"/>
      <c r="MBY306" s="47"/>
      <c r="MBZ306" s="47"/>
      <c r="MCA306" s="47"/>
      <c r="MCB306" s="47"/>
      <c r="MCC306" s="47"/>
      <c r="MCD306" s="47"/>
      <c r="MCE306" s="47"/>
      <c r="MCF306" s="47"/>
      <c r="MCG306" s="47"/>
      <c r="MCH306" s="47"/>
      <c r="MCI306" s="47"/>
      <c r="MCJ306" s="47"/>
      <c r="MCK306" s="47"/>
      <c r="MCL306" s="47"/>
      <c r="MCM306" s="47"/>
      <c r="MCN306" s="47"/>
      <c r="MCO306" s="47"/>
      <c r="MCP306" s="47"/>
      <c r="MCQ306" s="47"/>
      <c r="MCR306" s="47"/>
      <c r="MCS306" s="47"/>
      <c r="MCT306" s="47"/>
      <c r="MCU306" s="47"/>
      <c r="MCV306" s="47"/>
      <c r="MCW306" s="47"/>
      <c r="MCX306" s="47"/>
      <c r="MCY306" s="47"/>
      <c r="MCZ306" s="47"/>
      <c r="MDA306" s="47"/>
      <c r="MDB306" s="47"/>
      <c r="MDC306" s="47"/>
      <c r="MDD306" s="47"/>
      <c r="MDE306" s="47"/>
      <c r="MDF306" s="47"/>
      <c r="MDG306" s="47"/>
      <c r="MDH306" s="47"/>
      <c r="MDI306" s="47"/>
      <c r="MDJ306" s="47"/>
      <c r="MDK306" s="47"/>
      <c r="MDL306" s="47"/>
      <c r="MDM306" s="47"/>
      <c r="MDN306" s="47"/>
      <c r="MDO306" s="47"/>
      <c r="MDP306" s="47"/>
      <c r="MDQ306" s="47"/>
      <c r="MDR306" s="47"/>
      <c r="MDS306" s="47"/>
      <c r="MDT306" s="47"/>
      <c r="MDU306" s="47"/>
      <c r="MDV306" s="47"/>
      <c r="MDW306" s="47"/>
      <c r="MDX306" s="47"/>
      <c r="MDY306" s="47"/>
      <c r="MDZ306" s="47"/>
      <c r="MEA306" s="47"/>
      <c r="MEB306" s="47"/>
      <c r="MEC306" s="47"/>
      <c r="MED306" s="47"/>
      <c r="MEE306" s="47"/>
      <c r="MEF306" s="47"/>
      <c r="MEG306" s="47"/>
      <c r="MEH306" s="47"/>
      <c r="MEI306" s="47"/>
      <c r="MEJ306" s="47"/>
      <c r="MEK306" s="47"/>
      <c r="MEL306" s="47"/>
      <c r="MEM306" s="47"/>
      <c r="MEN306" s="47"/>
      <c r="MEO306" s="47"/>
      <c r="MEP306" s="47"/>
      <c r="MEQ306" s="47"/>
      <c r="MER306" s="47"/>
      <c r="MES306" s="47"/>
      <c r="MET306" s="47"/>
      <c r="MEU306" s="47"/>
      <c r="MEV306" s="47"/>
      <c r="MEW306" s="47"/>
      <c r="MEX306" s="47"/>
      <c r="MEY306" s="47"/>
      <c r="MEZ306" s="47"/>
      <c r="MFA306" s="47"/>
      <c r="MFB306" s="47"/>
      <c r="MFC306" s="47"/>
      <c r="MFD306" s="47"/>
      <c r="MFE306" s="47"/>
      <c r="MFF306" s="47"/>
      <c r="MFG306" s="47"/>
      <c r="MFH306" s="47"/>
      <c r="MFI306" s="47"/>
      <c r="MFJ306" s="47"/>
      <c r="MFK306" s="47"/>
      <c r="MFL306" s="47"/>
      <c r="MFM306" s="47"/>
      <c r="MFN306" s="47"/>
      <c r="MFO306" s="47"/>
      <c r="MFP306" s="47"/>
      <c r="MFQ306" s="47"/>
      <c r="MFR306" s="47"/>
      <c r="MFS306" s="47"/>
      <c r="MFT306" s="47"/>
      <c r="MFU306" s="47"/>
      <c r="MFV306" s="47"/>
      <c r="MFW306" s="47"/>
      <c r="MFX306" s="47"/>
      <c r="MFY306" s="47"/>
      <c r="MFZ306" s="47"/>
      <c r="MGA306" s="47"/>
      <c r="MGB306" s="47"/>
      <c r="MGC306" s="47"/>
      <c r="MGD306" s="47"/>
      <c r="MGE306" s="47"/>
      <c r="MGF306" s="47"/>
      <c r="MGG306" s="47"/>
      <c r="MGH306" s="47"/>
      <c r="MGI306" s="47"/>
      <c r="MGJ306" s="47"/>
      <c r="MGK306" s="47"/>
      <c r="MGL306" s="47"/>
      <c r="MGM306" s="47"/>
      <c r="MGN306" s="47"/>
      <c r="MGO306" s="47"/>
      <c r="MGP306" s="47"/>
      <c r="MGQ306" s="47"/>
      <c r="MGR306" s="47"/>
      <c r="MGS306" s="47"/>
      <c r="MGT306" s="47"/>
      <c r="MGU306" s="47"/>
      <c r="MGV306" s="47"/>
      <c r="MGW306" s="47"/>
      <c r="MGX306" s="47"/>
      <c r="MGY306" s="47"/>
      <c r="MGZ306" s="47"/>
      <c r="MHA306" s="47"/>
      <c r="MHB306" s="47"/>
      <c r="MHC306" s="47"/>
      <c r="MHD306" s="47"/>
      <c r="MHE306" s="47"/>
      <c r="MHF306" s="47"/>
      <c r="MHG306" s="47"/>
      <c r="MHH306" s="47"/>
      <c r="MHI306" s="47"/>
      <c r="MHJ306" s="47"/>
      <c r="MHK306" s="47"/>
      <c r="MHL306" s="47"/>
      <c r="MHM306" s="47"/>
      <c r="MHN306" s="47"/>
      <c r="MHO306" s="47"/>
      <c r="MHP306" s="47"/>
      <c r="MHQ306" s="47"/>
      <c r="MHR306" s="47"/>
      <c r="MHS306" s="47"/>
      <c r="MHT306" s="47"/>
      <c r="MHU306" s="47"/>
      <c r="MHV306" s="47"/>
      <c r="MHW306" s="47"/>
      <c r="MHX306" s="47"/>
      <c r="MHY306" s="47"/>
      <c r="MHZ306" s="47"/>
      <c r="MIA306" s="47"/>
      <c r="MIB306" s="47"/>
      <c r="MIC306" s="47"/>
      <c r="MID306" s="47"/>
      <c r="MIE306" s="47"/>
      <c r="MIF306" s="47"/>
      <c r="MIG306" s="47"/>
      <c r="MIH306" s="47"/>
      <c r="MII306" s="47"/>
      <c r="MIJ306" s="47"/>
      <c r="MIK306" s="47"/>
      <c r="MIL306" s="47"/>
      <c r="MIM306" s="47"/>
      <c r="MIN306" s="47"/>
      <c r="MIO306" s="47"/>
      <c r="MIP306" s="47"/>
      <c r="MIQ306" s="47"/>
      <c r="MIR306" s="47"/>
      <c r="MIS306" s="47"/>
      <c r="MIT306" s="47"/>
      <c r="MIU306" s="47"/>
      <c r="MIV306" s="47"/>
      <c r="MIW306" s="47"/>
      <c r="MIX306" s="47"/>
      <c r="MIY306" s="47"/>
      <c r="MIZ306" s="47"/>
      <c r="MJA306" s="47"/>
      <c r="MJB306" s="47"/>
      <c r="MJC306" s="47"/>
      <c r="MJD306" s="47"/>
      <c r="MJE306" s="47"/>
      <c r="MJF306" s="47"/>
      <c r="MJG306" s="47"/>
      <c r="MJH306" s="47"/>
      <c r="MJI306" s="47"/>
      <c r="MJJ306" s="47"/>
      <c r="MJK306" s="47"/>
      <c r="MJL306" s="47"/>
      <c r="MJM306" s="47"/>
      <c r="MJN306" s="47"/>
      <c r="MJO306" s="47"/>
      <c r="MJP306" s="47"/>
      <c r="MJQ306" s="47"/>
      <c r="MJR306" s="47"/>
      <c r="MJS306" s="47"/>
      <c r="MJT306" s="47"/>
      <c r="MJU306" s="47"/>
      <c r="MJV306" s="47"/>
      <c r="MJW306" s="47"/>
      <c r="MJX306" s="47"/>
      <c r="MJY306" s="47"/>
      <c r="MJZ306" s="47"/>
      <c r="MKA306" s="47"/>
      <c r="MKB306" s="47"/>
      <c r="MKC306" s="47"/>
      <c r="MKD306" s="47"/>
      <c r="MKE306" s="47"/>
      <c r="MKF306" s="47"/>
      <c r="MKG306" s="47"/>
      <c r="MKH306" s="47"/>
      <c r="MKI306" s="47"/>
      <c r="MKJ306" s="47"/>
      <c r="MKK306" s="47"/>
      <c r="MKL306" s="47"/>
      <c r="MKM306" s="47"/>
      <c r="MKN306" s="47"/>
      <c r="MKO306" s="47"/>
      <c r="MKP306" s="47"/>
      <c r="MKQ306" s="47"/>
      <c r="MKR306" s="47"/>
      <c r="MKS306" s="47"/>
      <c r="MKT306" s="47"/>
      <c r="MKU306" s="47"/>
      <c r="MKV306" s="47"/>
      <c r="MKW306" s="47"/>
      <c r="MKX306" s="47"/>
      <c r="MKY306" s="47"/>
      <c r="MKZ306" s="47"/>
      <c r="MLA306" s="47"/>
      <c r="MLB306" s="47"/>
      <c r="MLC306" s="47"/>
      <c r="MLD306" s="47"/>
      <c r="MLE306" s="47"/>
      <c r="MLF306" s="47"/>
      <c r="MLG306" s="47"/>
      <c r="MLH306" s="47"/>
      <c r="MLI306" s="47"/>
      <c r="MLJ306" s="47"/>
      <c r="MLK306" s="47"/>
      <c r="MLL306" s="47"/>
      <c r="MLM306" s="47"/>
      <c r="MLN306" s="47"/>
      <c r="MLO306" s="47"/>
      <c r="MLP306" s="47"/>
      <c r="MLQ306" s="47"/>
      <c r="MLR306" s="47"/>
      <c r="MLS306" s="47"/>
      <c r="MLT306" s="47"/>
      <c r="MLU306" s="47"/>
      <c r="MLV306" s="47"/>
      <c r="MLW306" s="47"/>
      <c r="MLX306" s="47"/>
      <c r="MLY306" s="47"/>
      <c r="MLZ306" s="47"/>
      <c r="MMA306" s="47"/>
      <c r="MMB306" s="47"/>
      <c r="MMC306" s="47"/>
      <c r="MMD306" s="47"/>
      <c r="MME306" s="47"/>
      <c r="MMF306" s="47"/>
      <c r="MMG306" s="47"/>
      <c r="MMH306" s="47"/>
      <c r="MMI306" s="47"/>
      <c r="MMJ306" s="47"/>
      <c r="MMK306" s="47"/>
      <c r="MML306" s="47"/>
      <c r="MMM306" s="47"/>
      <c r="MMN306" s="47"/>
      <c r="MMO306" s="47"/>
      <c r="MMP306" s="47"/>
      <c r="MMQ306" s="47"/>
      <c r="MMR306" s="47"/>
      <c r="MMS306" s="47"/>
      <c r="MMT306" s="47"/>
      <c r="MMU306" s="47"/>
      <c r="MMV306" s="47"/>
      <c r="MMW306" s="47"/>
      <c r="MMX306" s="47"/>
      <c r="MMY306" s="47"/>
      <c r="MMZ306" s="47"/>
      <c r="MNA306" s="47"/>
      <c r="MNB306" s="47"/>
      <c r="MNC306" s="47"/>
      <c r="MND306" s="47"/>
      <c r="MNE306" s="47"/>
      <c r="MNF306" s="47"/>
      <c r="MNG306" s="47"/>
      <c r="MNH306" s="47"/>
      <c r="MNI306" s="47"/>
      <c r="MNJ306" s="47"/>
      <c r="MNK306" s="47"/>
      <c r="MNL306" s="47"/>
      <c r="MNM306" s="47"/>
      <c r="MNN306" s="47"/>
      <c r="MNO306" s="47"/>
      <c r="MNP306" s="47"/>
      <c r="MNQ306" s="47"/>
      <c r="MNR306" s="47"/>
      <c r="MNS306" s="47"/>
      <c r="MNT306" s="47"/>
      <c r="MNU306" s="47"/>
      <c r="MNV306" s="47"/>
      <c r="MNW306" s="47"/>
      <c r="MNX306" s="47"/>
      <c r="MNY306" s="47"/>
      <c r="MNZ306" s="47"/>
      <c r="MOA306" s="47"/>
      <c r="MOB306" s="47"/>
      <c r="MOC306" s="47"/>
      <c r="MOD306" s="47"/>
      <c r="MOE306" s="47"/>
      <c r="MOF306" s="47"/>
      <c r="MOG306" s="47"/>
      <c r="MOH306" s="47"/>
      <c r="MOI306" s="47"/>
      <c r="MOJ306" s="47"/>
      <c r="MOK306" s="47"/>
      <c r="MOL306" s="47"/>
      <c r="MOM306" s="47"/>
      <c r="MON306" s="47"/>
      <c r="MOO306" s="47"/>
      <c r="MOP306" s="47"/>
      <c r="MOQ306" s="47"/>
      <c r="MOR306" s="47"/>
      <c r="MOS306" s="47"/>
      <c r="MOT306" s="47"/>
      <c r="MOU306" s="47"/>
      <c r="MOV306" s="47"/>
      <c r="MOW306" s="47"/>
      <c r="MOX306" s="47"/>
      <c r="MOY306" s="47"/>
      <c r="MOZ306" s="47"/>
      <c r="MPA306" s="47"/>
      <c r="MPB306" s="47"/>
      <c r="MPC306" s="47"/>
      <c r="MPD306" s="47"/>
      <c r="MPE306" s="47"/>
      <c r="MPF306" s="47"/>
      <c r="MPG306" s="47"/>
      <c r="MPH306" s="47"/>
      <c r="MPI306" s="47"/>
      <c r="MPJ306" s="47"/>
      <c r="MPK306" s="47"/>
      <c r="MPL306" s="47"/>
      <c r="MPM306" s="47"/>
      <c r="MPN306" s="47"/>
      <c r="MPO306" s="47"/>
      <c r="MPP306" s="47"/>
      <c r="MPQ306" s="47"/>
      <c r="MPR306" s="47"/>
      <c r="MPS306" s="47"/>
      <c r="MPT306" s="47"/>
      <c r="MPU306" s="47"/>
      <c r="MPV306" s="47"/>
      <c r="MPW306" s="47"/>
      <c r="MPX306" s="47"/>
      <c r="MPY306" s="47"/>
      <c r="MPZ306" s="47"/>
      <c r="MQA306" s="47"/>
      <c r="MQB306" s="47"/>
      <c r="MQC306" s="47"/>
      <c r="MQD306" s="47"/>
      <c r="MQE306" s="47"/>
      <c r="MQF306" s="47"/>
      <c r="MQG306" s="47"/>
      <c r="MQH306" s="47"/>
      <c r="MQI306" s="47"/>
      <c r="MQJ306" s="47"/>
      <c r="MQK306" s="47"/>
      <c r="MQL306" s="47"/>
      <c r="MQM306" s="47"/>
      <c r="MQN306" s="47"/>
      <c r="MQO306" s="47"/>
      <c r="MQP306" s="47"/>
      <c r="MQQ306" s="47"/>
      <c r="MQR306" s="47"/>
      <c r="MQS306" s="47"/>
      <c r="MQT306" s="47"/>
      <c r="MQU306" s="47"/>
      <c r="MQV306" s="47"/>
      <c r="MQW306" s="47"/>
      <c r="MQX306" s="47"/>
      <c r="MQY306" s="47"/>
      <c r="MQZ306" s="47"/>
      <c r="MRA306" s="47"/>
      <c r="MRB306" s="47"/>
      <c r="MRC306" s="47"/>
      <c r="MRD306" s="47"/>
      <c r="MRE306" s="47"/>
      <c r="MRF306" s="47"/>
      <c r="MRG306" s="47"/>
      <c r="MRH306" s="47"/>
      <c r="MRI306" s="47"/>
      <c r="MRJ306" s="47"/>
      <c r="MRK306" s="47"/>
      <c r="MRL306" s="47"/>
      <c r="MRM306" s="47"/>
      <c r="MRN306" s="47"/>
      <c r="MRO306" s="47"/>
      <c r="MRP306" s="47"/>
      <c r="MRQ306" s="47"/>
      <c r="MRR306" s="47"/>
      <c r="MRS306" s="47"/>
      <c r="MRT306" s="47"/>
      <c r="MRU306" s="47"/>
      <c r="MRV306" s="47"/>
      <c r="MRW306" s="47"/>
      <c r="MRX306" s="47"/>
      <c r="MRY306" s="47"/>
      <c r="MRZ306" s="47"/>
      <c r="MSA306" s="47"/>
      <c r="MSB306" s="47"/>
      <c r="MSC306" s="47"/>
      <c r="MSD306" s="47"/>
      <c r="MSE306" s="47"/>
      <c r="MSF306" s="47"/>
      <c r="MSG306" s="47"/>
      <c r="MSH306" s="47"/>
      <c r="MSI306" s="47"/>
      <c r="MSJ306" s="47"/>
      <c r="MSK306" s="47"/>
      <c r="MSL306" s="47"/>
      <c r="MSM306" s="47"/>
      <c r="MSN306" s="47"/>
      <c r="MSO306" s="47"/>
      <c r="MSP306" s="47"/>
      <c r="MSQ306" s="47"/>
      <c r="MSR306" s="47"/>
      <c r="MSS306" s="47"/>
      <c r="MST306" s="47"/>
      <c r="MSU306" s="47"/>
      <c r="MSV306" s="47"/>
      <c r="MSW306" s="47"/>
      <c r="MSX306" s="47"/>
      <c r="MSY306" s="47"/>
      <c r="MSZ306" s="47"/>
      <c r="MTA306" s="47"/>
      <c r="MTB306" s="47"/>
      <c r="MTC306" s="47"/>
      <c r="MTD306" s="47"/>
      <c r="MTE306" s="47"/>
      <c r="MTF306" s="47"/>
      <c r="MTG306" s="47"/>
      <c r="MTH306" s="47"/>
      <c r="MTI306" s="47"/>
      <c r="MTJ306" s="47"/>
      <c r="MTK306" s="47"/>
      <c r="MTL306" s="47"/>
      <c r="MTM306" s="47"/>
      <c r="MTN306" s="47"/>
      <c r="MTO306" s="47"/>
      <c r="MTP306" s="47"/>
      <c r="MTQ306" s="47"/>
      <c r="MTR306" s="47"/>
      <c r="MTS306" s="47"/>
      <c r="MTT306" s="47"/>
      <c r="MTU306" s="47"/>
      <c r="MTV306" s="47"/>
      <c r="MTW306" s="47"/>
      <c r="MTX306" s="47"/>
      <c r="MTY306" s="47"/>
      <c r="MTZ306" s="47"/>
      <c r="MUA306" s="47"/>
      <c r="MUB306" s="47"/>
      <c r="MUC306" s="47"/>
      <c r="MUD306" s="47"/>
      <c r="MUE306" s="47"/>
      <c r="MUF306" s="47"/>
      <c r="MUG306" s="47"/>
      <c r="MUH306" s="47"/>
      <c r="MUI306" s="47"/>
      <c r="MUJ306" s="47"/>
      <c r="MUK306" s="47"/>
      <c r="MUL306" s="47"/>
      <c r="MUM306" s="47"/>
      <c r="MUN306" s="47"/>
      <c r="MUO306" s="47"/>
      <c r="MUP306" s="47"/>
      <c r="MUQ306" s="47"/>
      <c r="MUR306" s="47"/>
      <c r="MUS306" s="47"/>
      <c r="MUT306" s="47"/>
      <c r="MUU306" s="47"/>
      <c r="MUV306" s="47"/>
      <c r="MUW306" s="47"/>
      <c r="MUX306" s="47"/>
      <c r="MUY306" s="47"/>
      <c r="MUZ306" s="47"/>
      <c r="MVA306" s="47"/>
      <c r="MVB306" s="47"/>
      <c r="MVC306" s="47"/>
      <c r="MVD306" s="47"/>
      <c r="MVE306" s="47"/>
      <c r="MVF306" s="47"/>
      <c r="MVG306" s="47"/>
      <c r="MVH306" s="47"/>
      <c r="MVI306" s="47"/>
      <c r="MVJ306" s="47"/>
      <c r="MVK306" s="47"/>
      <c r="MVL306" s="47"/>
      <c r="MVM306" s="47"/>
      <c r="MVN306" s="47"/>
      <c r="MVO306" s="47"/>
      <c r="MVP306" s="47"/>
      <c r="MVQ306" s="47"/>
      <c r="MVR306" s="47"/>
      <c r="MVS306" s="47"/>
      <c r="MVT306" s="47"/>
      <c r="MVU306" s="47"/>
      <c r="MVV306" s="47"/>
      <c r="MVW306" s="47"/>
      <c r="MVX306" s="47"/>
      <c r="MVY306" s="47"/>
      <c r="MVZ306" s="47"/>
      <c r="MWA306" s="47"/>
      <c r="MWB306" s="47"/>
      <c r="MWC306" s="47"/>
      <c r="MWD306" s="47"/>
      <c r="MWE306" s="47"/>
      <c r="MWF306" s="47"/>
      <c r="MWG306" s="47"/>
      <c r="MWH306" s="47"/>
      <c r="MWI306" s="47"/>
      <c r="MWJ306" s="47"/>
      <c r="MWK306" s="47"/>
      <c r="MWL306" s="47"/>
      <c r="MWM306" s="47"/>
      <c r="MWN306" s="47"/>
      <c r="MWO306" s="47"/>
      <c r="MWP306" s="47"/>
      <c r="MWQ306" s="47"/>
      <c r="MWR306" s="47"/>
      <c r="MWS306" s="47"/>
      <c r="MWT306" s="47"/>
      <c r="MWU306" s="47"/>
      <c r="MWV306" s="47"/>
      <c r="MWW306" s="47"/>
      <c r="MWX306" s="47"/>
      <c r="MWY306" s="47"/>
      <c r="MWZ306" s="47"/>
      <c r="MXA306" s="47"/>
      <c r="MXB306" s="47"/>
      <c r="MXC306" s="47"/>
      <c r="MXD306" s="47"/>
      <c r="MXE306" s="47"/>
      <c r="MXF306" s="47"/>
      <c r="MXG306" s="47"/>
      <c r="MXH306" s="47"/>
      <c r="MXI306" s="47"/>
      <c r="MXJ306" s="47"/>
      <c r="MXK306" s="47"/>
      <c r="MXL306" s="47"/>
      <c r="MXM306" s="47"/>
      <c r="MXN306" s="47"/>
      <c r="MXO306" s="47"/>
      <c r="MXP306" s="47"/>
      <c r="MXQ306" s="47"/>
      <c r="MXR306" s="47"/>
      <c r="MXS306" s="47"/>
      <c r="MXT306" s="47"/>
      <c r="MXU306" s="47"/>
      <c r="MXV306" s="47"/>
      <c r="MXW306" s="47"/>
      <c r="MXX306" s="47"/>
      <c r="MXY306" s="47"/>
      <c r="MXZ306" s="47"/>
      <c r="MYA306" s="47"/>
      <c r="MYB306" s="47"/>
      <c r="MYC306" s="47"/>
      <c r="MYD306" s="47"/>
      <c r="MYE306" s="47"/>
      <c r="MYF306" s="47"/>
      <c r="MYG306" s="47"/>
      <c r="MYH306" s="47"/>
      <c r="MYI306" s="47"/>
      <c r="MYJ306" s="47"/>
      <c r="MYK306" s="47"/>
      <c r="MYL306" s="47"/>
      <c r="MYM306" s="47"/>
      <c r="MYN306" s="47"/>
      <c r="MYO306" s="47"/>
      <c r="MYP306" s="47"/>
      <c r="MYQ306" s="47"/>
      <c r="MYR306" s="47"/>
      <c r="MYS306" s="47"/>
      <c r="MYT306" s="47"/>
      <c r="MYU306" s="47"/>
      <c r="MYV306" s="47"/>
      <c r="MYW306" s="47"/>
      <c r="MYX306" s="47"/>
      <c r="MYY306" s="47"/>
      <c r="MYZ306" s="47"/>
      <c r="MZA306" s="47"/>
      <c r="MZB306" s="47"/>
      <c r="MZC306" s="47"/>
      <c r="MZD306" s="47"/>
      <c r="MZE306" s="47"/>
      <c r="MZF306" s="47"/>
      <c r="MZG306" s="47"/>
      <c r="MZH306" s="47"/>
      <c r="MZI306" s="47"/>
      <c r="MZJ306" s="47"/>
      <c r="MZK306" s="47"/>
      <c r="MZL306" s="47"/>
      <c r="MZM306" s="47"/>
      <c r="MZN306" s="47"/>
      <c r="MZO306" s="47"/>
      <c r="MZP306" s="47"/>
      <c r="MZQ306" s="47"/>
      <c r="MZR306" s="47"/>
      <c r="MZS306" s="47"/>
      <c r="MZT306" s="47"/>
      <c r="MZU306" s="47"/>
      <c r="MZV306" s="47"/>
      <c r="MZW306" s="47"/>
      <c r="MZX306" s="47"/>
      <c r="MZY306" s="47"/>
      <c r="MZZ306" s="47"/>
      <c r="NAA306" s="47"/>
      <c r="NAB306" s="47"/>
      <c r="NAC306" s="47"/>
      <c r="NAD306" s="47"/>
      <c r="NAE306" s="47"/>
      <c r="NAF306" s="47"/>
      <c r="NAG306" s="47"/>
      <c r="NAH306" s="47"/>
      <c r="NAI306" s="47"/>
      <c r="NAJ306" s="47"/>
      <c r="NAK306" s="47"/>
      <c r="NAL306" s="47"/>
      <c r="NAM306" s="47"/>
      <c r="NAN306" s="47"/>
      <c r="NAO306" s="47"/>
      <c r="NAP306" s="47"/>
      <c r="NAQ306" s="47"/>
      <c r="NAR306" s="47"/>
      <c r="NAS306" s="47"/>
      <c r="NAT306" s="47"/>
      <c r="NAU306" s="47"/>
      <c r="NAV306" s="47"/>
      <c r="NAW306" s="47"/>
      <c r="NAX306" s="47"/>
      <c r="NAY306" s="47"/>
      <c r="NAZ306" s="47"/>
      <c r="NBA306" s="47"/>
      <c r="NBB306" s="47"/>
      <c r="NBC306" s="47"/>
      <c r="NBD306" s="47"/>
      <c r="NBE306" s="47"/>
      <c r="NBF306" s="47"/>
      <c r="NBG306" s="47"/>
      <c r="NBH306" s="47"/>
      <c r="NBI306" s="47"/>
      <c r="NBJ306" s="47"/>
      <c r="NBK306" s="47"/>
      <c r="NBL306" s="47"/>
      <c r="NBM306" s="47"/>
      <c r="NBN306" s="47"/>
      <c r="NBO306" s="47"/>
      <c r="NBP306" s="47"/>
      <c r="NBQ306" s="47"/>
      <c r="NBR306" s="47"/>
      <c r="NBS306" s="47"/>
      <c r="NBT306" s="47"/>
      <c r="NBU306" s="47"/>
      <c r="NBV306" s="47"/>
      <c r="NBW306" s="47"/>
      <c r="NBX306" s="47"/>
      <c r="NBY306" s="47"/>
      <c r="NBZ306" s="47"/>
      <c r="NCA306" s="47"/>
      <c r="NCB306" s="47"/>
      <c r="NCC306" s="47"/>
      <c r="NCD306" s="47"/>
      <c r="NCE306" s="47"/>
      <c r="NCF306" s="47"/>
      <c r="NCG306" s="47"/>
      <c r="NCH306" s="47"/>
      <c r="NCI306" s="47"/>
      <c r="NCJ306" s="47"/>
      <c r="NCK306" s="47"/>
      <c r="NCL306" s="47"/>
      <c r="NCM306" s="47"/>
      <c r="NCN306" s="47"/>
      <c r="NCO306" s="47"/>
      <c r="NCP306" s="47"/>
      <c r="NCQ306" s="47"/>
      <c r="NCR306" s="47"/>
      <c r="NCS306" s="47"/>
      <c r="NCT306" s="47"/>
      <c r="NCU306" s="47"/>
      <c r="NCV306" s="47"/>
      <c r="NCW306" s="47"/>
      <c r="NCX306" s="47"/>
      <c r="NCY306" s="47"/>
      <c r="NCZ306" s="47"/>
      <c r="NDA306" s="47"/>
      <c r="NDB306" s="47"/>
      <c r="NDC306" s="47"/>
      <c r="NDD306" s="47"/>
      <c r="NDE306" s="47"/>
      <c r="NDF306" s="47"/>
      <c r="NDG306" s="47"/>
      <c r="NDH306" s="47"/>
      <c r="NDI306" s="47"/>
      <c r="NDJ306" s="47"/>
      <c r="NDK306" s="47"/>
      <c r="NDL306" s="47"/>
      <c r="NDM306" s="47"/>
      <c r="NDN306" s="47"/>
      <c r="NDO306" s="47"/>
      <c r="NDP306" s="47"/>
      <c r="NDQ306" s="47"/>
      <c r="NDR306" s="47"/>
      <c r="NDS306" s="47"/>
      <c r="NDT306" s="47"/>
      <c r="NDU306" s="47"/>
      <c r="NDV306" s="47"/>
      <c r="NDW306" s="47"/>
      <c r="NDX306" s="47"/>
      <c r="NDY306" s="47"/>
      <c r="NDZ306" s="47"/>
      <c r="NEA306" s="47"/>
      <c r="NEB306" s="47"/>
      <c r="NEC306" s="47"/>
      <c r="NED306" s="47"/>
      <c r="NEE306" s="47"/>
      <c r="NEF306" s="47"/>
      <c r="NEG306" s="47"/>
      <c r="NEH306" s="47"/>
      <c r="NEI306" s="47"/>
      <c r="NEJ306" s="47"/>
      <c r="NEK306" s="47"/>
      <c r="NEL306" s="47"/>
      <c r="NEM306" s="47"/>
      <c r="NEN306" s="47"/>
      <c r="NEO306" s="47"/>
      <c r="NEP306" s="47"/>
      <c r="NEQ306" s="47"/>
      <c r="NER306" s="47"/>
      <c r="NES306" s="47"/>
      <c r="NET306" s="47"/>
      <c r="NEU306" s="47"/>
      <c r="NEV306" s="47"/>
      <c r="NEW306" s="47"/>
      <c r="NEX306" s="47"/>
      <c r="NEY306" s="47"/>
      <c r="NEZ306" s="47"/>
      <c r="NFA306" s="47"/>
      <c r="NFB306" s="47"/>
      <c r="NFC306" s="47"/>
      <c r="NFD306" s="47"/>
      <c r="NFE306" s="47"/>
      <c r="NFF306" s="47"/>
      <c r="NFG306" s="47"/>
      <c r="NFH306" s="47"/>
      <c r="NFI306" s="47"/>
      <c r="NFJ306" s="47"/>
      <c r="NFK306" s="47"/>
      <c r="NFL306" s="47"/>
      <c r="NFM306" s="47"/>
      <c r="NFN306" s="47"/>
      <c r="NFO306" s="47"/>
      <c r="NFP306" s="47"/>
      <c r="NFQ306" s="47"/>
      <c r="NFR306" s="47"/>
      <c r="NFS306" s="47"/>
      <c r="NFT306" s="47"/>
      <c r="NFU306" s="47"/>
      <c r="NFV306" s="47"/>
      <c r="NFW306" s="47"/>
      <c r="NFX306" s="47"/>
      <c r="NFY306" s="47"/>
      <c r="NFZ306" s="47"/>
      <c r="NGA306" s="47"/>
      <c r="NGB306" s="47"/>
      <c r="NGC306" s="47"/>
      <c r="NGD306" s="47"/>
      <c r="NGE306" s="47"/>
      <c r="NGF306" s="47"/>
      <c r="NGG306" s="47"/>
      <c r="NGH306" s="47"/>
      <c r="NGI306" s="47"/>
      <c r="NGJ306" s="47"/>
      <c r="NGK306" s="47"/>
      <c r="NGL306" s="47"/>
      <c r="NGM306" s="47"/>
      <c r="NGN306" s="47"/>
      <c r="NGO306" s="47"/>
      <c r="NGP306" s="47"/>
      <c r="NGQ306" s="47"/>
      <c r="NGR306" s="47"/>
      <c r="NGS306" s="47"/>
      <c r="NGT306" s="47"/>
      <c r="NGU306" s="47"/>
      <c r="NGV306" s="47"/>
      <c r="NGW306" s="47"/>
      <c r="NGX306" s="47"/>
      <c r="NGY306" s="47"/>
      <c r="NGZ306" s="47"/>
      <c r="NHA306" s="47"/>
      <c r="NHB306" s="47"/>
      <c r="NHC306" s="47"/>
      <c r="NHD306" s="47"/>
      <c r="NHE306" s="47"/>
      <c r="NHF306" s="47"/>
      <c r="NHG306" s="47"/>
      <c r="NHH306" s="47"/>
      <c r="NHI306" s="47"/>
      <c r="NHJ306" s="47"/>
      <c r="NHK306" s="47"/>
      <c r="NHL306" s="47"/>
      <c r="NHM306" s="47"/>
      <c r="NHN306" s="47"/>
      <c r="NHO306" s="47"/>
      <c r="NHP306" s="47"/>
      <c r="NHQ306" s="47"/>
      <c r="NHR306" s="47"/>
      <c r="NHS306" s="47"/>
      <c r="NHT306" s="47"/>
      <c r="NHU306" s="47"/>
      <c r="NHV306" s="47"/>
      <c r="NHW306" s="47"/>
      <c r="NHX306" s="47"/>
      <c r="NHY306" s="47"/>
      <c r="NHZ306" s="47"/>
      <c r="NIA306" s="47"/>
      <c r="NIB306" s="47"/>
      <c r="NIC306" s="47"/>
      <c r="NID306" s="47"/>
      <c r="NIE306" s="47"/>
      <c r="NIF306" s="47"/>
      <c r="NIG306" s="47"/>
      <c r="NIH306" s="47"/>
      <c r="NII306" s="47"/>
      <c r="NIJ306" s="47"/>
      <c r="NIK306" s="47"/>
      <c r="NIL306" s="47"/>
      <c r="NIM306" s="47"/>
      <c r="NIN306" s="47"/>
      <c r="NIO306" s="47"/>
      <c r="NIP306" s="47"/>
      <c r="NIQ306" s="47"/>
      <c r="NIR306" s="47"/>
      <c r="NIS306" s="47"/>
      <c r="NIT306" s="47"/>
      <c r="NIU306" s="47"/>
      <c r="NIV306" s="47"/>
      <c r="NIW306" s="47"/>
      <c r="NIX306" s="47"/>
      <c r="NIY306" s="47"/>
      <c r="NIZ306" s="47"/>
      <c r="NJA306" s="47"/>
      <c r="NJB306" s="47"/>
      <c r="NJC306" s="47"/>
      <c r="NJD306" s="47"/>
      <c r="NJE306" s="47"/>
      <c r="NJF306" s="47"/>
      <c r="NJG306" s="47"/>
      <c r="NJH306" s="47"/>
      <c r="NJI306" s="47"/>
      <c r="NJJ306" s="47"/>
      <c r="NJK306" s="47"/>
      <c r="NJL306" s="47"/>
      <c r="NJM306" s="47"/>
      <c r="NJN306" s="47"/>
      <c r="NJO306" s="47"/>
      <c r="NJP306" s="47"/>
      <c r="NJQ306" s="47"/>
      <c r="NJR306" s="47"/>
      <c r="NJS306" s="47"/>
      <c r="NJT306" s="47"/>
      <c r="NJU306" s="47"/>
      <c r="NJV306" s="47"/>
      <c r="NJW306" s="47"/>
      <c r="NJX306" s="47"/>
      <c r="NJY306" s="47"/>
      <c r="NJZ306" s="47"/>
      <c r="NKA306" s="47"/>
      <c r="NKB306" s="47"/>
      <c r="NKC306" s="47"/>
      <c r="NKD306" s="47"/>
      <c r="NKE306" s="47"/>
      <c r="NKF306" s="47"/>
      <c r="NKG306" s="47"/>
      <c r="NKH306" s="47"/>
      <c r="NKI306" s="47"/>
      <c r="NKJ306" s="47"/>
      <c r="NKK306" s="47"/>
      <c r="NKL306" s="47"/>
      <c r="NKM306" s="47"/>
      <c r="NKN306" s="47"/>
      <c r="NKO306" s="47"/>
      <c r="NKP306" s="47"/>
      <c r="NKQ306" s="47"/>
      <c r="NKR306" s="47"/>
      <c r="NKS306" s="47"/>
      <c r="NKT306" s="47"/>
      <c r="NKU306" s="47"/>
      <c r="NKV306" s="47"/>
      <c r="NKW306" s="47"/>
      <c r="NKX306" s="47"/>
      <c r="NKY306" s="47"/>
      <c r="NKZ306" s="47"/>
      <c r="NLA306" s="47"/>
      <c r="NLB306" s="47"/>
      <c r="NLC306" s="47"/>
      <c r="NLD306" s="47"/>
      <c r="NLE306" s="47"/>
      <c r="NLF306" s="47"/>
      <c r="NLG306" s="47"/>
      <c r="NLH306" s="47"/>
      <c r="NLI306" s="47"/>
      <c r="NLJ306" s="47"/>
      <c r="NLK306" s="47"/>
      <c r="NLL306" s="47"/>
      <c r="NLM306" s="47"/>
      <c r="NLN306" s="47"/>
      <c r="NLO306" s="47"/>
      <c r="NLP306" s="47"/>
      <c r="NLQ306" s="47"/>
      <c r="NLR306" s="47"/>
      <c r="NLS306" s="47"/>
      <c r="NLT306" s="47"/>
      <c r="NLU306" s="47"/>
      <c r="NLV306" s="47"/>
      <c r="NLW306" s="47"/>
      <c r="NLX306" s="47"/>
      <c r="NLY306" s="47"/>
      <c r="NLZ306" s="47"/>
      <c r="NMA306" s="47"/>
      <c r="NMB306" s="47"/>
      <c r="NMC306" s="47"/>
      <c r="NMD306" s="47"/>
      <c r="NME306" s="47"/>
      <c r="NMF306" s="47"/>
      <c r="NMG306" s="47"/>
      <c r="NMH306" s="47"/>
      <c r="NMI306" s="47"/>
      <c r="NMJ306" s="47"/>
      <c r="NMK306" s="47"/>
      <c r="NML306" s="47"/>
      <c r="NMM306" s="47"/>
      <c r="NMN306" s="47"/>
      <c r="NMO306" s="47"/>
      <c r="NMP306" s="47"/>
      <c r="NMQ306" s="47"/>
      <c r="NMR306" s="47"/>
      <c r="NMS306" s="47"/>
      <c r="NMT306" s="47"/>
      <c r="NMU306" s="47"/>
      <c r="NMV306" s="47"/>
      <c r="NMW306" s="47"/>
      <c r="NMX306" s="47"/>
      <c r="NMY306" s="47"/>
      <c r="NMZ306" s="47"/>
      <c r="NNA306" s="47"/>
      <c r="NNB306" s="47"/>
      <c r="NNC306" s="47"/>
      <c r="NND306" s="47"/>
      <c r="NNE306" s="47"/>
      <c r="NNF306" s="47"/>
      <c r="NNG306" s="47"/>
      <c r="NNH306" s="47"/>
      <c r="NNI306" s="47"/>
      <c r="NNJ306" s="47"/>
      <c r="NNK306" s="47"/>
      <c r="NNL306" s="47"/>
      <c r="NNM306" s="47"/>
      <c r="NNN306" s="47"/>
      <c r="NNO306" s="47"/>
      <c r="NNP306" s="47"/>
      <c r="NNQ306" s="47"/>
      <c r="NNR306" s="47"/>
      <c r="NNS306" s="47"/>
      <c r="NNT306" s="47"/>
      <c r="NNU306" s="47"/>
      <c r="NNV306" s="47"/>
      <c r="NNW306" s="47"/>
      <c r="NNX306" s="47"/>
      <c r="NNY306" s="47"/>
      <c r="NNZ306" s="47"/>
      <c r="NOA306" s="47"/>
      <c r="NOB306" s="47"/>
      <c r="NOC306" s="47"/>
      <c r="NOD306" s="47"/>
      <c r="NOE306" s="47"/>
      <c r="NOF306" s="47"/>
      <c r="NOG306" s="47"/>
      <c r="NOH306" s="47"/>
      <c r="NOI306" s="47"/>
      <c r="NOJ306" s="47"/>
      <c r="NOK306" s="47"/>
      <c r="NOL306" s="47"/>
      <c r="NOM306" s="47"/>
      <c r="NON306" s="47"/>
      <c r="NOO306" s="47"/>
      <c r="NOP306" s="47"/>
      <c r="NOQ306" s="47"/>
      <c r="NOR306" s="47"/>
      <c r="NOS306" s="47"/>
      <c r="NOT306" s="47"/>
      <c r="NOU306" s="47"/>
      <c r="NOV306" s="47"/>
      <c r="NOW306" s="47"/>
      <c r="NOX306" s="47"/>
      <c r="NOY306" s="47"/>
      <c r="NOZ306" s="47"/>
      <c r="NPA306" s="47"/>
      <c r="NPB306" s="47"/>
      <c r="NPC306" s="47"/>
      <c r="NPD306" s="47"/>
      <c r="NPE306" s="47"/>
      <c r="NPF306" s="47"/>
      <c r="NPG306" s="47"/>
      <c r="NPH306" s="47"/>
      <c r="NPI306" s="47"/>
      <c r="NPJ306" s="47"/>
      <c r="NPK306" s="47"/>
      <c r="NPL306" s="47"/>
      <c r="NPM306" s="47"/>
      <c r="NPN306" s="47"/>
      <c r="NPO306" s="47"/>
      <c r="NPP306" s="47"/>
      <c r="NPQ306" s="47"/>
      <c r="NPR306" s="47"/>
      <c r="NPS306" s="47"/>
      <c r="NPT306" s="47"/>
      <c r="NPU306" s="47"/>
      <c r="NPV306" s="47"/>
      <c r="NPW306" s="47"/>
      <c r="NPX306" s="47"/>
      <c r="NPY306" s="47"/>
      <c r="NPZ306" s="47"/>
      <c r="NQA306" s="47"/>
      <c r="NQB306" s="47"/>
      <c r="NQC306" s="47"/>
      <c r="NQD306" s="47"/>
      <c r="NQE306" s="47"/>
      <c r="NQF306" s="47"/>
      <c r="NQG306" s="47"/>
      <c r="NQH306" s="47"/>
      <c r="NQI306" s="47"/>
      <c r="NQJ306" s="47"/>
      <c r="NQK306" s="47"/>
      <c r="NQL306" s="47"/>
      <c r="NQM306" s="47"/>
      <c r="NQN306" s="47"/>
      <c r="NQO306" s="47"/>
      <c r="NQP306" s="47"/>
      <c r="NQQ306" s="47"/>
      <c r="NQR306" s="47"/>
      <c r="NQS306" s="47"/>
      <c r="NQT306" s="47"/>
      <c r="NQU306" s="47"/>
      <c r="NQV306" s="47"/>
      <c r="NQW306" s="47"/>
      <c r="NQX306" s="47"/>
      <c r="NQY306" s="47"/>
      <c r="NQZ306" s="47"/>
      <c r="NRA306" s="47"/>
      <c r="NRB306" s="47"/>
      <c r="NRC306" s="47"/>
      <c r="NRD306" s="47"/>
      <c r="NRE306" s="47"/>
      <c r="NRF306" s="47"/>
      <c r="NRG306" s="47"/>
      <c r="NRH306" s="47"/>
      <c r="NRI306" s="47"/>
      <c r="NRJ306" s="47"/>
      <c r="NRK306" s="47"/>
      <c r="NRL306" s="47"/>
      <c r="NRM306" s="47"/>
      <c r="NRN306" s="47"/>
      <c r="NRO306" s="47"/>
      <c r="NRP306" s="47"/>
      <c r="NRQ306" s="47"/>
      <c r="NRR306" s="47"/>
      <c r="NRS306" s="47"/>
      <c r="NRT306" s="47"/>
      <c r="NRU306" s="47"/>
      <c r="NRV306" s="47"/>
      <c r="NRW306" s="47"/>
      <c r="NRX306" s="47"/>
      <c r="NRY306" s="47"/>
      <c r="NRZ306" s="47"/>
      <c r="NSA306" s="47"/>
      <c r="NSB306" s="47"/>
      <c r="NSC306" s="47"/>
      <c r="NSD306" s="47"/>
      <c r="NSE306" s="47"/>
      <c r="NSF306" s="47"/>
      <c r="NSG306" s="47"/>
      <c r="NSH306" s="47"/>
      <c r="NSI306" s="47"/>
      <c r="NSJ306" s="47"/>
      <c r="NSK306" s="47"/>
      <c r="NSL306" s="47"/>
      <c r="NSM306" s="47"/>
      <c r="NSN306" s="47"/>
      <c r="NSO306" s="47"/>
      <c r="NSP306" s="47"/>
      <c r="NSQ306" s="47"/>
      <c r="NSR306" s="47"/>
      <c r="NSS306" s="47"/>
      <c r="NST306" s="47"/>
      <c r="NSU306" s="47"/>
      <c r="NSV306" s="47"/>
      <c r="NSW306" s="47"/>
      <c r="NSX306" s="47"/>
      <c r="NSY306" s="47"/>
      <c r="NSZ306" s="47"/>
      <c r="NTA306" s="47"/>
      <c r="NTB306" s="47"/>
      <c r="NTC306" s="47"/>
      <c r="NTD306" s="47"/>
      <c r="NTE306" s="47"/>
      <c r="NTF306" s="47"/>
      <c r="NTG306" s="47"/>
      <c r="NTH306" s="47"/>
      <c r="NTI306" s="47"/>
      <c r="NTJ306" s="47"/>
      <c r="NTK306" s="47"/>
      <c r="NTL306" s="47"/>
      <c r="NTM306" s="47"/>
      <c r="NTN306" s="47"/>
      <c r="NTO306" s="47"/>
      <c r="NTP306" s="47"/>
      <c r="NTQ306" s="47"/>
      <c r="NTR306" s="47"/>
      <c r="NTS306" s="47"/>
      <c r="NTT306" s="47"/>
      <c r="NTU306" s="47"/>
      <c r="NTV306" s="47"/>
      <c r="NTW306" s="47"/>
      <c r="NTX306" s="47"/>
      <c r="NTY306" s="47"/>
      <c r="NTZ306" s="47"/>
      <c r="NUA306" s="47"/>
      <c r="NUB306" s="47"/>
      <c r="NUC306" s="47"/>
      <c r="NUD306" s="47"/>
      <c r="NUE306" s="47"/>
      <c r="NUF306" s="47"/>
      <c r="NUG306" s="47"/>
      <c r="NUH306" s="47"/>
      <c r="NUI306" s="47"/>
      <c r="NUJ306" s="47"/>
      <c r="NUK306" s="47"/>
      <c r="NUL306" s="47"/>
      <c r="NUM306" s="47"/>
      <c r="NUN306" s="47"/>
      <c r="NUO306" s="47"/>
      <c r="NUP306" s="47"/>
      <c r="NUQ306" s="47"/>
      <c r="NUR306" s="47"/>
      <c r="NUS306" s="47"/>
      <c r="NUT306" s="47"/>
      <c r="NUU306" s="47"/>
      <c r="NUV306" s="47"/>
      <c r="NUW306" s="47"/>
      <c r="NUX306" s="47"/>
      <c r="NUY306" s="47"/>
      <c r="NUZ306" s="47"/>
      <c r="NVA306" s="47"/>
      <c r="NVB306" s="47"/>
      <c r="NVC306" s="47"/>
      <c r="NVD306" s="47"/>
      <c r="NVE306" s="47"/>
      <c r="NVF306" s="47"/>
      <c r="NVG306" s="47"/>
      <c r="NVH306" s="47"/>
      <c r="NVI306" s="47"/>
      <c r="NVJ306" s="47"/>
      <c r="NVK306" s="47"/>
      <c r="NVL306" s="47"/>
      <c r="NVM306" s="47"/>
      <c r="NVN306" s="47"/>
      <c r="NVO306" s="47"/>
      <c r="NVP306" s="47"/>
      <c r="NVQ306" s="47"/>
      <c r="NVR306" s="47"/>
      <c r="NVS306" s="47"/>
      <c r="NVT306" s="47"/>
      <c r="NVU306" s="47"/>
      <c r="NVV306" s="47"/>
      <c r="NVW306" s="47"/>
      <c r="NVX306" s="47"/>
      <c r="NVY306" s="47"/>
      <c r="NVZ306" s="47"/>
      <c r="NWA306" s="47"/>
      <c r="NWB306" s="47"/>
      <c r="NWC306" s="47"/>
      <c r="NWD306" s="47"/>
      <c r="NWE306" s="47"/>
      <c r="NWF306" s="47"/>
      <c r="NWG306" s="47"/>
      <c r="NWH306" s="47"/>
      <c r="NWI306" s="47"/>
      <c r="NWJ306" s="47"/>
      <c r="NWK306" s="47"/>
      <c r="NWL306" s="47"/>
      <c r="NWM306" s="47"/>
      <c r="NWN306" s="47"/>
      <c r="NWO306" s="47"/>
      <c r="NWP306" s="47"/>
      <c r="NWQ306" s="47"/>
      <c r="NWR306" s="47"/>
      <c r="NWS306" s="47"/>
      <c r="NWT306" s="47"/>
      <c r="NWU306" s="47"/>
      <c r="NWV306" s="47"/>
      <c r="NWW306" s="47"/>
      <c r="NWX306" s="47"/>
      <c r="NWY306" s="47"/>
      <c r="NWZ306" s="47"/>
      <c r="NXA306" s="47"/>
      <c r="NXB306" s="47"/>
      <c r="NXC306" s="47"/>
      <c r="NXD306" s="47"/>
      <c r="NXE306" s="47"/>
      <c r="NXF306" s="47"/>
      <c r="NXG306" s="47"/>
      <c r="NXH306" s="47"/>
      <c r="NXI306" s="47"/>
      <c r="NXJ306" s="47"/>
      <c r="NXK306" s="47"/>
      <c r="NXL306" s="47"/>
      <c r="NXM306" s="47"/>
      <c r="NXN306" s="47"/>
      <c r="NXO306" s="47"/>
      <c r="NXP306" s="47"/>
      <c r="NXQ306" s="47"/>
      <c r="NXR306" s="47"/>
      <c r="NXS306" s="47"/>
      <c r="NXT306" s="47"/>
      <c r="NXU306" s="47"/>
      <c r="NXV306" s="47"/>
      <c r="NXW306" s="47"/>
      <c r="NXX306" s="47"/>
      <c r="NXY306" s="47"/>
      <c r="NXZ306" s="47"/>
      <c r="NYA306" s="47"/>
      <c r="NYB306" s="47"/>
      <c r="NYC306" s="47"/>
      <c r="NYD306" s="47"/>
      <c r="NYE306" s="47"/>
      <c r="NYF306" s="47"/>
      <c r="NYG306" s="47"/>
      <c r="NYH306" s="47"/>
      <c r="NYI306" s="47"/>
      <c r="NYJ306" s="47"/>
      <c r="NYK306" s="47"/>
      <c r="NYL306" s="47"/>
      <c r="NYM306" s="47"/>
      <c r="NYN306" s="47"/>
      <c r="NYO306" s="47"/>
      <c r="NYP306" s="47"/>
      <c r="NYQ306" s="47"/>
      <c r="NYR306" s="47"/>
      <c r="NYS306" s="47"/>
      <c r="NYT306" s="47"/>
      <c r="NYU306" s="47"/>
      <c r="NYV306" s="47"/>
      <c r="NYW306" s="47"/>
      <c r="NYX306" s="47"/>
      <c r="NYY306" s="47"/>
      <c r="NYZ306" s="47"/>
      <c r="NZA306" s="47"/>
      <c r="NZB306" s="47"/>
      <c r="NZC306" s="47"/>
      <c r="NZD306" s="47"/>
      <c r="NZE306" s="47"/>
      <c r="NZF306" s="47"/>
      <c r="NZG306" s="47"/>
      <c r="NZH306" s="47"/>
      <c r="NZI306" s="47"/>
      <c r="NZJ306" s="47"/>
      <c r="NZK306" s="47"/>
      <c r="NZL306" s="47"/>
      <c r="NZM306" s="47"/>
      <c r="NZN306" s="47"/>
      <c r="NZO306" s="47"/>
      <c r="NZP306" s="47"/>
      <c r="NZQ306" s="47"/>
      <c r="NZR306" s="47"/>
      <c r="NZS306" s="47"/>
      <c r="NZT306" s="47"/>
      <c r="NZU306" s="47"/>
      <c r="NZV306" s="47"/>
      <c r="NZW306" s="47"/>
      <c r="NZX306" s="47"/>
      <c r="NZY306" s="47"/>
      <c r="NZZ306" s="47"/>
      <c r="OAA306" s="47"/>
      <c r="OAB306" s="47"/>
      <c r="OAC306" s="47"/>
      <c r="OAD306" s="47"/>
      <c r="OAE306" s="47"/>
      <c r="OAF306" s="47"/>
      <c r="OAG306" s="47"/>
      <c r="OAH306" s="47"/>
      <c r="OAI306" s="47"/>
      <c r="OAJ306" s="47"/>
      <c r="OAK306" s="47"/>
      <c r="OAL306" s="47"/>
      <c r="OAM306" s="47"/>
      <c r="OAN306" s="47"/>
      <c r="OAO306" s="47"/>
      <c r="OAP306" s="47"/>
      <c r="OAQ306" s="47"/>
      <c r="OAR306" s="47"/>
      <c r="OAS306" s="47"/>
      <c r="OAT306" s="47"/>
      <c r="OAU306" s="47"/>
      <c r="OAV306" s="47"/>
      <c r="OAW306" s="47"/>
      <c r="OAX306" s="47"/>
      <c r="OAY306" s="47"/>
      <c r="OAZ306" s="47"/>
      <c r="OBA306" s="47"/>
      <c r="OBB306" s="47"/>
      <c r="OBC306" s="47"/>
      <c r="OBD306" s="47"/>
      <c r="OBE306" s="47"/>
      <c r="OBF306" s="47"/>
      <c r="OBG306" s="47"/>
      <c r="OBH306" s="47"/>
      <c r="OBI306" s="47"/>
      <c r="OBJ306" s="47"/>
      <c r="OBK306" s="47"/>
      <c r="OBL306" s="47"/>
      <c r="OBM306" s="47"/>
      <c r="OBN306" s="47"/>
      <c r="OBO306" s="47"/>
      <c r="OBP306" s="47"/>
      <c r="OBQ306" s="47"/>
      <c r="OBR306" s="47"/>
      <c r="OBS306" s="47"/>
      <c r="OBT306" s="47"/>
      <c r="OBU306" s="47"/>
      <c r="OBV306" s="47"/>
      <c r="OBW306" s="47"/>
      <c r="OBX306" s="47"/>
      <c r="OBY306" s="47"/>
      <c r="OBZ306" s="47"/>
      <c r="OCA306" s="47"/>
      <c r="OCB306" s="47"/>
      <c r="OCC306" s="47"/>
      <c r="OCD306" s="47"/>
      <c r="OCE306" s="47"/>
      <c r="OCF306" s="47"/>
      <c r="OCG306" s="47"/>
      <c r="OCH306" s="47"/>
      <c r="OCI306" s="47"/>
      <c r="OCJ306" s="47"/>
      <c r="OCK306" s="47"/>
      <c r="OCL306" s="47"/>
      <c r="OCM306" s="47"/>
      <c r="OCN306" s="47"/>
      <c r="OCO306" s="47"/>
      <c r="OCP306" s="47"/>
      <c r="OCQ306" s="47"/>
      <c r="OCR306" s="47"/>
      <c r="OCS306" s="47"/>
      <c r="OCT306" s="47"/>
      <c r="OCU306" s="47"/>
      <c r="OCV306" s="47"/>
      <c r="OCW306" s="47"/>
      <c r="OCX306" s="47"/>
      <c r="OCY306" s="47"/>
      <c r="OCZ306" s="47"/>
      <c r="ODA306" s="47"/>
      <c r="ODB306" s="47"/>
      <c r="ODC306" s="47"/>
      <c r="ODD306" s="47"/>
      <c r="ODE306" s="47"/>
      <c r="ODF306" s="47"/>
      <c r="ODG306" s="47"/>
      <c r="ODH306" s="47"/>
      <c r="ODI306" s="47"/>
      <c r="ODJ306" s="47"/>
      <c r="ODK306" s="47"/>
      <c r="ODL306" s="47"/>
      <c r="ODM306" s="47"/>
      <c r="ODN306" s="47"/>
      <c r="ODO306" s="47"/>
      <c r="ODP306" s="47"/>
      <c r="ODQ306" s="47"/>
      <c r="ODR306" s="47"/>
      <c r="ODS306" s="47"/>
      <c r="ODT306" s="47"/>
      <c r="ODU306" s="47"/>
      <c r="ODV306" s="47"/>
      <c r="ODW306" s="47"/>
      <c r="ODX306" s="47"/>
      <c r="ODY306" s="47"/>
      <c r="ODZ306" s="47"/>
      <c r="OEA306" s="47"/>
      <c r="OEB306" s="47"/>
      <c r="OEC306" s="47"/>
      <c r="OED306" s="47"/>
      <c r="OEE306" s="47"/>
      <c r="OEF306" s="47"/>
      <c r="OEG306" s="47"/>
      <c r="OEH306" s="47"/>
      <c r="OEI306" s="47"/>
      <c r="OEJ306" s="47"/>
      <c r="OEK306" s="47"/>
      <c r="OEL306" s="47"/>
      <c r="OEM306" s="47"/>
      <c r="OEN306" s="47"/>
      <c r="OEO306" s="47"/>
      <c r="OEP306" s="47"/>
      <c r="OEQ306" s="47"/>
      <c r="OER306" s="47"/>
      <c r="OES306" s="47"/>
      <c r="OET306" s="47"/>
      <c r="OEU306" s="47"/>
      <c r="OEV306" s="47"/>
      <c r="OEW306" s="47"/>
      <c r="OEX306" s="47"/>
      <c r="OEY306" s="47"/>
      <c r="OEZ306" s="47"/>
      <c r="OFA306" s="47"/>
      <c r="OFB306" s="47"/>
      <c r="OFC306" s="47"/>
      <c r="OFD306" s="47"/>
      <c r="OFE306" s="47"/>
      <c r="OFF306" s="47"/>
      <c r="OFG306" s="47"/>
      <c r="OFH306" s="47"/>
      <c r="OFI306" s="47"/>
      <c r="OFJ306" s="47"/>
      <c r="OFK306" s="47"/>
      <c r="OFL306" s="47"/>
      <c r="OFM306" s="47"/>
      <c r="OFN306" s="47"/>
      <c r="OFO306" s="47"/>
      <c r="OFP306" s="47"/>
      <c r="OFQ306" s="47"/>
      <c r="OFR306" s="47"/>
      <c r="OFS306" s="47"/>
      <c r="OFT306" s="47"/>
      <c r="OFU306" s="47"/>
      <c r="OFV306" s="47"/>
      <c r="OFW306" s="47"/>
      <c r="OFX306" s="47"/>
      <c r="OFY306" s="47"/>
      <c r="OFZ306" s="47"/>
      <c r="OGA306" s="47"/>
      <c r="OGB306" s="47"/>
      <c r="OGC306" s="47"/>
      <c r="OGD306" s="47"/>
      <c r="OGE306" s="47"/>
      <c r="OGF306" s="47"/>
      <c r="OGG306" s="47"/>
      <c r="OGH306" s="47"/>
      <c r="OGI306" s="47"/>
      <c r="OGJ306" s="47"/>
      <c r="OGK306" s="47"/>
      <c r="OGL306" s="47"/>
      <c r="OGM306" s="47"/>
      <c r="OGN306" s="47"/>
      <c r="OGO306" s="47"/>
      <c r="OGP306" s="47"/>
      <c r="OGQ306" s="47"/>
      <c r="OGR306" s="47"/>
      <c r="OGS306" s="47"/>
      <c r="OGT306" s="47"/>
      <c r="OGU306" s="47"/>
      <c r="OGV306" s="47"/>
      <c r="OGW306" s="47"/>
      <c r="OGX306" s="47"/>
      <c r="OGY306" s="47"/>
      <c r="OGZ306" s="47"/>
      <c r="OHA306" s="47"/>
      <c r="OHB306" s="47"/>
      <c r="OHC306" s="47"/>
      <c r="OHD306" s="47"/>
      <c r="OHE306" s="47"/>
      <c r="OHF306" s="47"/>
      <c r="OHG306" s="47"/>
      <c r="OHH306" s="47"/>
      <c r="OHI306" s="47"/>
      <c r="OHJ306" s="47"/>
      <c r="OHK306" s="47"/>
      <c r="OHL306" s="47"/>
      <c r="OHM306" s="47"/>
      <c r="OHN306" s="47"/>
      <c r="OHO306" s="47"/>
      <c r="OHP306" s="47"/>
      <c r="OHQ306" s="47"/>
      <c r="OHR306" s="47"/>
      <c r="OHS306" s="47"/>
      <c r="OHT306" s="47"/>
      <c r="OHU306" s="47"/>
      <c r="OHV306" s="47"/>
      <c r="OHW306" s="47"/>
      <c r="OHX306" s="47"/>
      <c r="OHY306" s="47"/>
      <c r="OHZ306" s="47"/>
      <c r="OIA306" s="47"/>
      <c r="OIB306" s="47"/>
      <c r="OIC306" s="47"/>
      <c r="OID306" s="47"/>
      <c r="OIE306" s="47"/>
      <c r="OIF306" s="47"/>
      <c r="OIG306" s="47"/>
      <c r="OIH306" s="47"/>
      <c r="OII306" s="47"/>
      <c r="OIJ306" s="47"/>
      <c r="OIK306" s="47"/>
      <c r="OIL306" s="47"/>
      <c r="OIM306" s="47"/>
      <c r="OIN306" s="47"/>
      <c r="OIO306" s="47"/>
      <c r="OIP306" s="47"/>
      <c r="OIQ306" s="47"/>
      <c r="OIR306" s="47"/>
      <c r="OIS306" s="47"/>
      <c r="OIT306" s="47"/>
      <c r="OIU306" s="47"/>
      <c r="OIV306" s="47"/>
      <c r="OIW306" s="47"/>
      <c r="OIX306" s="47"/>
      <c r="OIY306" s="47"/>
      <c r="OIZ306" s="47"/>
      <c r="OJA306" s="47"/>
      <c r="OJB306" s="47"/>
      <c r="OJC306" s="47"/>
      <c r="OJD306" s="47"/>
      <c r="OJE306" s="47"/>
      <c r="OJF306" s="47"/>
      <c r="OJG306" s="47"/>
      <c r="OJH306" s="47"/>
      <c r="OJI306" s="47"/>
      <c r="OJJ306" s="47"/>
      <c r="OJK306" s="47"/>
      <c r="OJL306" s="47"/>
      <c r="OJM306" s="47"/>
      <c r="OJN306" s="47"/>
      <c r="OJO306" s="47"/>
      <c r="OJP306" s="47"/>
      <c r="OJQ306" s="47"/>
      <c r="OJR306" s="47"/>
      <c r="OJS306" s="47"/>
      <c r="OJT306" s="47"/>
      <c r="OJU306" s="47"/>
      <c r="OJV306" s="47"/>
      <c r="OJW306" s="47"/>
      <c r="OJX306" s="47"/>
      <c r="OJY306" s="47"/>
      <c r="OJZ306" s="47"/>
      <c r="OKA306" s="47"/>
      <c r="OKB306" s="47"/>
      <c r="OKC306" s="47"/>
      <c r="OKD306" s="47"/>
      <c r="OKE306" s="47"/>
      <c r="OKF306" s="47"/>
      <c r="OKG306" s="47"/>
      <c r="OKH306" s="47"/>
      <c r="OKI306" s="47"/>
      <c r="OKJ306" s="47"/>
      <c r="OKK306" s="47"/>
      <c r="OKL306" s="47"/>
      <c r="OKM306" s="47"/>
      <c r="OKN306" s="47"/>
      <c r="OKO306" s="47"/>
      <c r="OKP306" s="47"/>
      <c r="OKQ306" s="47"/>
      <c r="OKR306" s="47"/>
      <c r="OKS306" s="47"/>
      <c r="OKT306" s="47"/>
      <c r="OKU306" s="47"/>
      <c r="OKV306" s="47"/>
      <c r="OKW306" s="47"/>
      <c r="OKX306" s="47"/>
      <c r="OKY306" s="47"/>
      <c r="OKZ306" s="47"/>
      <c r="OLA306" s="47"/>
      <c r="OLB306" s="47"/>
      <c r="OLC306" s="47"/>
      <c r="OLD306" s="47"/>
      <c r="OLE306" s="47"/>
      <c r="OLF306" s="47"/>
      <c r="OLG306" s="47"/>
      <c r="OLH306" s="47"/>
      <c r="OLI306" s="47"/>
      <c r="OLJ306" s="47"/>
      <c r="OLK306" s="47"/>
      <c r="OLL306" s="47"/>
      <c r="OLM306" s="47"/>
      <c r="OLN306" s="47"/>
      <c r="OLO306" s="47"/>
      <c r="OLP306" s="47"/>
      <c r="OLQ306" s="47"/>
      <c r="OLR306" s="47"/>
      <c r="OLS306" s="47"/>
      <c r="OLT306" s="47"/>
      <c r="OLU306" s="47"/>
      <c r="OLV306" s="47"/>
      <c r="OLW306" s="47"/>
      <c r="OLX306" s="47"/>
      <c r="OLY306" s="47"/>
      <c r="OLZ306" s="47"/>
      <c r="OMA306" s="47"/>
      <c r="OMB306" s="47"/>
      <c r="OMC306" s="47"/>
      <c r="OMD306" s="47"/>
      <c r="OME306" s="47"/>
      <c r="OMF306" s="47"/>
      <c r="OMG306" s="47"/>
      <c r="OMH306" s="47"/>
      <c r="OMI306" s="47"/>
      <c r="OMJ306" s="47"/>
      <c r="OMK306" s="47"/>
      <c r="OML306" s="47"/>
      <c r="OMM306" s="47"/>
      <c r="OMN306" s="47"/>
      <c r="OMO306" s="47"/>
      <c r="OMP306" s="47"/>
      <c r="OMQ306" s="47"/>
      <c r="OMR306" s="47"/>
      <c r="OMS306" s="47"/>
      <c r="OMT306" s="47"/>
      <c r="OMU306" s="47"/>
      <c r="OMV306" s="47"/>
      <c r="OMW306" s="47"/>
      <c r="OMX306" s="47"/>
      <c r="OMY306" s="47"/>
      <c r="OMZ306" s="47"/>
      <c r="ONA306" s="47"/>
      <c r="ONB306" s="47"/>
      <c r="ONC306" s="47"/>
      <c r="OND306" s="47"/>
      <c r="ONE306" s="47"/>
      <c r="ONF306" s="47"/>
      <c r="ONG306" s="47"/>
      <c r="ONH306" s="47"/>
      <c r="ONI306" s="47"/>
      <c r="ONJ306" s="47"/>
      <c r="ONK306" s="47"/>
      <c r="ONL306" s="47"/>
      <c r="ONM306" s="47"/>
      <c r="ONN306" s="47"/>
      <c r="ONO306" s="47"/>
      <c r="ONP306" s="47"/>
      <c r="ONQ306" s="47"/>
      <c r="ONR306" s="47"/>
      <c r="ONS306" s="47"/>
      <c r="ONT306" s="47"/>
      <c r="ONU306" s="47"/>
      <c r="ONV306" s="47"/>
      <c r="ONW306" s="47"/>
      <c r="ONX306" s="47"/>
      <c r="ONY306" s="47"/>
      <c r="ONZ306" s="47"/>
      <c r="OOA306" s="47"/>
      <c r="OOB306" s="47"/>
      <c r="OOC306" s="47"/>
      <c r="OOD306" s="47"/>
      <c r="OOE306" s="47"/>
      <c r="OOF306" s="47"/>
      <c r="OOG306" s="47"/>
      <c r="OOH306" s="47"/>
      <c r="OOI306" s="47"/>
      <c r="OOJ306" s="47"/>
      <c r="OOK306" s="47"/>
      <c r="OOL306" s="47"/>
      <c r="OOM306" s="47"/>
      <c r="OON306" s="47"/>
      <c r="OOO306" s="47"/>
      <c r="OOP306" s="47"/>
      <c r="OOQ306" s="47"/>
      <c r="OOR306" s="47"/>
      <c r="OOS306" s="47"/>
      <c r="OOT306" s="47"/>
      <c r="OOU306" s="47"/>
      <c r="OOV306" s="47"/>
      <c r="OOW306" s="47"/>
      <c r="OOX306" s="47"/>
      <c r="OOY306" s="47"/>
      <c r="OOZ306" s="47"/>
      <c r="OPA306" s="47"/>
      <c r="OPB306" s="47"/>
      <c r="OPC306" s="47"/>
      <c r="OPD306" s="47"/>
      <c r="OPE306" s="47"/>
      <c r="OPF306" s="47"/>
      <c r="OPG306" s="47"/>
      <c r="OPH306" s="47"/>
      <c r="OPI306" s="47"/>
      <c r="OPJ306" s="47"/>
      <c r="OPK306" s="47"/>
      <c r="OPL306" s="47"/>
      <c r="OPM306" s="47"/>
      <c r="OPN306" s="47"/>
      <c r="OPO306" s="47"/>
      <c r="OPP306" s="47"/>
      <c r="OPQ306" s="47"/>
      <c r="OPR306" s="47"/>
      <c r="OPS306" s="47"/>
      <c r="OPT306" s="47"/>
      <c r="OPU306" s="47"/>
      <c r="OPV306" s="47"/>
      <c r="OPW306" s="47"/>
      <c r="OPX306" s="47"/>
      <c r="OPY306" s="47"/>
      <c r="OPZ306" s="47"/>
      <c r="OQA306" s="47"/>
      <c r="OQB306" s="47"/>
      <c r="OQC306" s="47"/>
      <c r="OQD306" s="47"/>
      <c r="OQE306" s="47"/>
      <c r="OQF306" s="47"/>
      <c r="OQG306" s="47"/>
      <c r="OQH306" s="47"/>
      <c r="OQI306" s="47"/>
      <c r="OQJ306" s="47"/>
      <c r="OQK306" s="47"/>
      <c r="OQL306" s="47"/>
      <c r="OQM306" s="47"/>
      <c r="OQN306" s="47"/>
      <c r="OQO306" s="47"/>
      <c r="OQP306" s="47"/>
      <c r="OQQ306" s="47"/>
      <c r="OQR306" s="47"/>
      <c r="OQS306" s="47"/>
      <c r="OQT306" s="47"/>
      <c r="OQU306" s="47"/>
      <c r="OQV306" s="47"/>
      <c r="OQW306" s="47"/>
      <c r="OQX306" s="47"/>
      <c r="OQY306" s="47"/>
      <c r="OQZ306" s="47"/>
      <c r="ORA306" s="47"/>
      <c r="ORB306" s="47"/>
      <c r="ORC306" s="47"/>
      <c r="ORD306" s="47"/>
      <c r="ORE306" s="47"/>
      <c r="ORF306" s="47"/>
      <c r="ORG306" s="47"/>
      <c r="ORH306" s="47"/>
      <c r="ORI306" s="47"/>
      <c r="ORJ306" s="47"/>
      <c r="ORK306" s="47"/>
      <c r="ORL306" s="47"/>
      <c r="ORM306" s="47"/>
      <c r="ORN306" s="47"/>
      <c r="ORO306" s="47"/>
      <c r="ORP306" s="47"/>
      <c r="ORQ306" s="47"/>
      <c r="ORR306" s="47"/>
      <c r="ORS306" s="47"/>
      <c r="ORT306" s="47"/>
      <c r="ORU306" s="47"/>
      <c r="ORV306" s="47"/>
      <c r="ORW306" s="47"/>
      <c r="ORX306" s="47"/>
      <c r="ORY306" s="47"/>
      <c r="ORZ306" s="47"/>
      <c r="OSA306" s="47"/>
      <c r="OSB306" s="47"/>
      <c r="OSC306" s="47"/>
      <c r="OSD306" s="47"/>
      <c r="OSE306" s="47"/>
      <c r="OSF306" s="47"/>
      <c r="OSG306" s="47"/>
      <c r="OSH306" s="47"/>
      <c r="OSI306" s="47"/>
      <c r="OSJ306" s="47"/>
      <c r="OSK306" s="47"/>
      <c r="OSL306" s="47"/>
      <c r="OSM306" s="47"/>
      <c r="OSN306" s="47"/>
      <c r="OSO306" s="47"/>
      <c r="OSP306" s="47"/>
      <c r="OSQ306" s="47"/>
      <c r="OSR306" s="47"/>
      <c r="OSS306" s="47"/>
      <c r="OST306" s="47"/>
      <c r="OSU306" s="47"/>
      <c r="OSV306" s="47"/>
      <c r="OSW306" s="47"/>
      <c r="OSX306" s="47"/>
      <c r="OSY306" s="47"/>
      <c r="OSZ306" s="47"/>
      <c r="OTA306" s="47"/>
      <c r="OTB306" s="47"/>
      <c r="OTC306" s="47"/>
      <c r="OTD306" s="47"/>
      <c r="OTE306" s="47"/>
      <c r="OTF306" s="47"/>
      <c r="OTG306" s="47"/>
      <c r="OTH306" s="47"/>
      <c r="OTI306" s="47"/>
      <c r="OTJ306" s="47"/>
      <c r="OTK306" s="47"/>
      <c r="OTL306" s="47"/>
      <c r="OTM306" s="47"/>
      <c r="OTN306" s="47"/>
      <c r="OTO306" s="47"/>
      <c r="OTP306" s="47"/>
      <c r="OTQ306" s="47"/>
      <c r="OTR306" s="47"/>
      <c r="OTS306" s="47"/>
      <c r="OTT306" s="47"/>
      <c r="OTU306" s="47"/>
      <c r="OTV306" s="47"/>
      <c r="OTW306" s="47"/>
      <c r="OTX306" s="47"/>
      <c r="OTY306" s="47"/>
      <c r="OTZ306" s="47"/>
      <c r="OUA306" s="47"/>
      <c r="OUB306" s="47"/>
      <c r="OUC306" s="47"/>
      <c r="OUD306" s="47"/>
      <c r="OUE306" s="47"/>
      <c r="OUF306" s="47"/>
      <c r="OUG306" s="47"/>
      <c r="OUH306" s="47"/>
      <c r="OUI306" s="47"/>
      <c r="OUJ306" s="47"/>
      <c r="OUK306" s="47"/>
      <c r="OUL306" s="47"/>
      <c r="OUM306" s="47"/>
      <c r="OUN306" s="47"/>
      <c r="OUO306" s="47"/>
      <c r="OUP306" s="47"/>
      <c r="OUQ306" s="47"/>
      <c r="OUR306" s="47"/>
      <c r="OUS306" s="47"/>
      <c r="OUT306" s="47"/>
      <c r="OUU306" s="47"/>
      <c r="OUV306" s="47"/>
      <c r="OUW306" s="47"/>
      <c r="OUX306" s="47"/>
      <c r="OUY306" s="47"/>
      <c r="OUZ306" s="47"/>
      <c r="OVA306" s="47"/>
      <c r="OVB306" s="47"/>
      <c r="OVC306" s="47"/>
      <c r="OVD306" s="47"/>
      <c r="OVE306" s="47"/>
      <c r="OVF306" s="47"/>
      <c r="OVG306" s="47"/>
      <c r="OVH306" s="47"/>
      <c r="OVI306" s="47"/>
      <c r="OVJ306" s="47"/>
      <c r="OVK306" s="47"/>
      <c r="OVL306" s="47"/>
      <c r="OVM306" s="47"/>
      <c r="OVN306" s="47"/>
      <c r="OVO306" s="47"/>
      <c r="OVP306" s="47"/>
      <c r="OVQ306" s="47"/>
      <c r="OVR306" s="47"/>
      <c r="OVS306" s="47"/>
      <c r="OVT306" s="47"/>
      <c r="OVU306" s="47"/>
      <c r="OVV306" s="47"/>
      <c r="OVW306" s="47"/>
      <c r="OVX306" s="47"/>
      <c r="OVY306" s="47"/>
      <c r="OVZ306" s="47"/>
      <c r="OWA306" s="47"/>
      <c r="OWB306" s="47"/>
      <c r="OWC306" s="47"/>
      <c r="OWD306" s="47"/>
      <c r="OWE306" s="47"/>
      <c r="OWF306" s="47"/>
      <c r="OWG306" s="47"/>
      <c r="OWH306" s="47"/>
      <c r="OWI306" s="47"/>
      <c r="OWJ306" s="47"/>
      <c r="OWK306" s="47"/>
      <c r="OWL306" s="47"/>
      <c r="OWM306" s="47"/>
      <c r="OWN306" s="47"/>
      <c r="OWO306" s="47"/>
      <c r="OWP306" s="47"/>
      <c r="OWQ306" s="47"/>
      <c r="OWR306" s="47"/>
      <c r="OWS306" s="47"/>
      <c r="OWT306" s="47"/>
      <c r="OWU306" s="47"/>
      <c r="OWV306" s="47"/>
      <c r="OWW306" s="47"/>
      <c r="OWX306" s="47"/>
      <c r="OWY306" s="47"/>
      <c r="OWZ306" s="47"/>
      <c r="OXA306" s="47"/>
      <c r="OXB306" s="47"/>
      <c r="OXC306" s="47"/>
      <c r="OXD306" s="47"/>
      <c r="OXE306" s="47"/>
      <c r="OXF306" s="47"/>
      <c r="OXG306" s="47"/>
      <c r="OXH306" s="47"/>
      <c r="OXI306" s="47"/>
      <c r="OXJ306" s="47"/>
      <c r="OXK306" s="47"/>
      <c r="OXL306" s="47"/>
      <c r="OXM306" s="47"/>
      <c r="OXN306" s="47"/>
      <c r="OXO306" s="47"/>
      <c r="OXP306" s="47"/>
      <c r="OXQ306" s="47"/>
      <c r="OXR306" s="47"/>
      <c r="OXS306" s="47"/>
      <c r="OXT306" s="47"/>
      <c r="OXU306" s="47"/>
      <c r="OXV306" s="47"/>
      <c r="OXW306" s="47"/>
      <c r="OXX306" s="47"/>
      <c r="OXY306" s="47"/>
      <c r="OXZ306" s="47"/>
      <c r="OYA306" s="47"/>
      <c r="OYB306" s="47"/>
      <c r="OYC306" s="47"/>
      <c r="OYD306" s="47"/>
      <c r="OYE306" s="47"/>
      <c r="OYF306" s="47"/>
      <c r="OYG306" s="47"/>
      <c r="OYH306" s="47"/>
      <c r="OYI306" s="47"/>
      <c r="OYJ306" s="47"/>
      <c r="OYK306" s="47"/>
      <c r="OYL306" s="47"/>
      <c r="OYM306" s="47"/>
      <c r="OYN306" s="47"/>
      <c r="OYO306" s="47"/>
      <c r="OYP306" s="47"/>
      <c r="OYQ306" s="47"/>
      <c r="OYR306" s="47"/>
      <c r="OYS306" s="47"/>
      <c r="OYT306" s="47"/>
      <c r="OYU306" s="47"/>
      <c r="OYV306" s="47"/>
      <c r="OYW306" s="47"/>
      <c r="OYX306" s="47"/>
      <c r="OYY306" s="47"/>
      <c r="OYZ306" s="47"/>
      <c r="OZA306" s="47"/>
      <c r="OZB306" s="47"/>
      <c r="OZC306" s="47"/>
      <c r="OZD306" s="47"/>
      <c r="OZE306" s="47"/>
      <c r="OZF306" s="47"/>
      <c r="OZG306" s="47"/>
      <c r="OZH306" s="47"/>
      <c r="OZI306" s="47"/>
      <c r="OZJ306" s="47"/>
      <c r="OZK306" s="47"/>
      <c r="OZL306" s="47"/>
      <c r="OZM306" s="47"/>
      <c r="OZN306" s="47"/>
      <c r="OZO306" s="47"/>
      <c r="OZP306" s="47"/>
      <c r="OZQ306" s="47"/>
      <c r="OZR306" s="47"/>
      <c r="OZS306" s="47"/>
      <c r="OZT306" s="47"/>
      <c r="OZU306" s="47"/>
      <c r="OZV306" s="47"/>
      <c r="OZW306" s="47"/>
      <c r="OZX306" s="47"/>
      <c r="OZY306" s="47"/>
      <c r="OZZ306" s="47"/>
      <c r="PAA306" s="47"/>
      <c r="PAB306" s="47"/>
      <c r="PAC306" s="47"/>
      <c r="PAD306" s="47"/>
      <c r="PAE306" s="47"/>
      <c r="PAF306" s="47"/>
      <c r="PAG306" s="47"/>
      <c r="PAH306" s="47"/>
      <c r="PAI306" s="47"/>
      <c r="PAJ306" s="47"/>
      <c r="PAK306" s="47"/>
      <c r="PAL306" s="47"/>
      <c r="PAM306" s="47"/>
      <c r="PAN306" s="47"/>
      <c r="PAO306" s="47"/>
      <c r="PAP306" s="47"/>
      <c r="PAQ306" s="47"/>
      <c r="PAR306" s="47"/>
      <c r="PAS306" s="47"/>
      <c r="PAT306" s="47"/>
      <c r="PAU306" s="47"/>
      <c r="PAV306" s="47"/>
      <c r="PAW306" s="47"/>
      <c r="PAX306" s="47"/>
      <c r="PAY306" s="47"/>
      <c r="PAZ306" s="47"/>
      <c r="PBA306" s="47"/>
      <c r="PBB306" s="47"/>
      <c r="PBC306" s="47"/>
      <c r="PBD306" s="47"/>
      <c r="PBE306" s="47"/>
      <c r="PBF306" s="47"/>
      <c r="PBG306" s="47"/>
      <c r="PBH306" s="47"/>
      <c r="PBI306" s="47"/>
      <c r="PBJ306" s="47"/>
      <c r="PBK306" s="47"/>
      <c r="PBL306" s="47"/>
      <c r="PBM306" s="47"/>
      <c r="PBN306" s="47"/>
      <c r="PBO306" s="47"/>
      <c r="PBP306" s="47"/>
      <c r="PBQ306" s="47"/>
      <c r="PBR306" s="47"/>
      <c r="PBS306" s="47"/>
      <c r="PBT306" s="47"/>
      <c r="PBU306" s="47"/>
      <c r="PBV306" s="47"/>
      <c r="PBW306" s="47"/>
      <c r="PBX306" s="47"/>
      <c r="PBY306" s="47"/>
      <c r="PBZ306" s="47"/>
      <c r="PCA306" s="47"/>
      <c r="PCB306" s="47"/>
      <c r="PCC306" s="47"/>
      <c r="PCD306" s="47"/>
      <c r="PCE306" s="47"/>
      <c r="PCF306" s="47"/>
      <c r="PCG306" s="47"/>
      <c r="PCH306" s="47"/>
      <c r="PCI306" s="47"/>
      <c r="PCJ306" s="47"/>
      <c r="PCK306" s="47"/>
      <c r="PCL306" s="47"/>
      <c r="PCM306" s="47"/>
      <c r="PCN306" s="47"/>
      <c r="PCO306" s="47"/>
      <c r="PCP306" s="47"/>
      <c r="PCQ306" s="47"/>
      <c r="PCR306" s="47"/>
      <c r="PCS306" s="47"/>
      <c r="PCT306" s="47"/>
      <c r="PCU306" s="47"/>
      <c r="PCV306" s="47"/>
      <c r="PCW306" s="47"/>
      <c r="PCX306" s="47"/>
      <c r="PCY306" s="47"/>
      <c r="PCZ306" s="47"/>
      <c r="PDA306" s="47"/>
      <c r="PDB306" s="47"/>
      <c r="PDC306" s="47"/>
      <c r="PDD306" s="47"/>
      <c r="PDE306" s="47"/>
      <c r="PDF306" s="47"/>
      <c r="PDG306" s="47"/>
      <c r="PDH306" s="47"/>
      <c r="PDI306" s="47"/>
      <c r="PDJ306" s="47"/>
      <c r="PDK306" s="47"/>
      <c r="PDL306" s="47"/>
      <c r="PDM306" s="47"/>
      <c r="PDN306" s="47"/>
      <c r="PDO306" s="47"/>
      <c r="PDP306" s="47"/>
      <c r="PDQ306" s="47"/>
      <c r="PDR306" s="47"/>
      <c r="PDS306" s="47"/>
      <c r="PDT306" s="47"/>
      <c r="PDU306" s="47"/>
      <c r="PDV306" s="47"/>
      <c r="PDW306" s="47"/>
      <c r="PDX306" s="47"/>
      <c r="PDY306" s="47"/>
      <c r="PDZ306" s="47"/>
      <c r="PEA306" s="47"/>
      <c r="PEB306" s="47"/>
      <c r="PEC306" s="47"/>
      <c r="PED306" s="47"/>
      <c r="PEE306" s="47"/>
      <c r="PEF306" s="47"/>
      <c r="PEG306" s="47"/>
      <c r="PEH306" s="47"/>
      <c r="PEI306" s="47"/>
      <c r="PEJ306" s="47"/>
      <c r="PEK306" s="47"/>
      <c r="PEL306" s="47"/>
      <c r="PEM306" s="47"/>
      <c r="PEN306" s="47"/>
      <c r="PEO306" s="47"/>
      <c r="PEP306" s="47"/>
      <c r="PEQ306" s="47"/>
      <c r="PER306" s="47"/>
      <c r="PES306" s="47"/>
      <c r="PET306" s="47"/>
      <c r="PEU306" s="47"/>
      <c r="PEV306" s="47"/>
      <c r="PEW306" s="47"/>
      <c r="PEX306" s="47"/>
      <c r="PEY306" s="47"/>
      <c r="PEZ306" s="47"/>
      <c r="PFA306" s="47"/>
      <c r="PFB306" s="47"/>
      <c r="PFC306" s="47"/>
      <c r="PFD306" s="47"/>
      <c r="PFE306" s="47"/>
      <c r="PFF306" s="47"/>
      <c r="PFG306" s="47"/>
      <c r="PFH306" s="47"/>
      <c r="PFI306" s="47"/>
      <c r="PFJ306" s="47"/>
      <c r="PFK306" s="47"/>
      <c r="PFL306" s="47"/>
      <c r="PFM306" s="47"/>
      <c r="PFN306" s="47"/>
      <c r="PFO306" s="47"/>
      <c r="PFP306" s="47"/>
      <c r="PFQ306" s="47"/>
      <c r="PFR306" s="47"/>
      <c r="PFS306" s="47"/>
      <c r="PFT306" s="47"/>
      <c r="PFU306" s="47"/>
      <c r="PFV306" s="47"/>
      <c r="PFW306" s="47"/>
      <c r="PFX306" s="47"/>
      <c r="PFY306" s="47"/>
      <c r="PFZ306" s="47"/>
      <c r="PGA306" s="47"/>
      <c r="PGB306" s="47"/>
      <c r="PGC306" s="47"/>
      <c r="PGD306" s="47"/>
      <c r="PGE306" s="47"/>
      <c r="PGF306" s="47"/>
      <c r="PGG306" s="47"/>
      <c r="PGH306" s="47"/>
      <c r="PGI306" s="47"/>
      <c r="PGJ306" s="47"/>
      <c r="PGK306" s="47"/>
      <c r="PGL306" s="47"/>
      <c r="PGM306" s="47"/>
      <c r="PGN306" s="47"/>
      <c r="PGO306" s="47"/>
      <c r="PGP306" s="47"/>
      <c r="PGQ306" s="47"/>
      <c r="PGR306" s="47"/>
      <c r="PGS306" s="47"/>
      <c r="PGT306" s="47"/>
      <c r="PGU306" s="47"/>
      <c r="PGV306" s="47"/>
      <c r="PGW306" s="47"/>
      <c r="PGX306" s="47"/>
      <c r="PGY306" s="47"/>
      <c r="PGZ306" s="47"/>
      <c r="PHA306" s="47"/>
      <c r="PHB306" s="47"/>
      <c r="PHC306" s="47"/>
      <c r="PHD306" s="47"/>
      <c r="PHE306" s="47"/>
      <c r="PHF306" s="47"/>
      <c r="PHG306" s="47"/>
      <c r="PHH306" s="47"/>
      <c r="PHI306" s="47"/>
      <c r="PHJ306" s="47"/>
      <c r="PHK306" s="47"/>
      <c r="PHL306" s="47"/>
      <c r="PHM306" s="47"/>
      <c r="PHN306" s="47"/>
      <c r="PHO306" s="47"/>
      <c r="PHP306" s="47"/>
      <c r="PHQ306" s="47"/>
      <c r="PHR306" s="47"/>
      <c r="PHS306" s="47"/>
      <c r="PHT306" s="47"/>
      <c r="PHU306" s="47"/>
      <c r="PHV306" s="47"/>
      <c r="PHW306" s="47"/>
      <c r="PHX306" s="47"/>
      <c r="PHY306" s="47"/>
      <c r="PHZ306" s="47"/>
      <c r="PIA306" s="47"/>
      <c r="PIB306" s="47"/>
      <c r="PIC306" s="47"/>
      <c r="PID306" s="47"/>
      <c r="PIE306" s="47"/>
      <c r="PIF306" s="47"/>
      <c r="PIG306" s="47"/>
      <c r="PIH306" s="47"/>
      <c r="PII306" s="47"/>
      <c r="PIJ306" s="47"/>
      <c r="PIK306" s="47"/>
      <c r="PIL306" s="47"/>
      <c r="PIM306" s="47"/>
      <c r="PIN306" s="47"/>
      <c r="PIO306" s="47"/>
      <c r="PIP306" s="47"/>
      <c r="PIQ306" s="47"/>
      <c r="PIR306" s="47"/>
      <c r="PIS306" s="47"/>
      <c r="PIT306" s="47"/>
      <c r="PIU306" s="47"/>
      <c r="PIV306" s="47"/>
      <c r="PIW306" s="47"/>
      <c r="PIX306" s="47"/>
      <c r="PIY306" s="47"/>
      <c r="PIZ306" s="47"/>
      <c r="PJA306" s="47"/>
      <c r="PJB306" s="47"/>
      <c r="PJC306" s="47"/>
      <c r="PJD306" s="47"/>
      <c r="PJE306" s="47"/>
      <c r="PJF306" s="47"/>
      <c r="PJG306" s="47"/>
      <c r="PJH306" s="47"/>
      <c r="PJI306" s="47"/>
      <c r="PJJ306" s="47"/>
      <c r="PJK306" s="47"/>
      <c r="PJL306" s="47"/>
      <c r="PJM306" s="47"/>
      <c r="PJN306" s="47"/>
      <c r="PJO306" s="47"/>
      <c r="PJP306" s="47"/>
      <c r="PJQ306" s="47"/>
      <c r="PJR306" s="47"/>
      <c r="PJS306" s="47"/>
      <c r="PJT306" s="47"/>
      <c r="PJU306" s="47"/>
      <c r="PJV306" s="47"/>
      <c r="PJW306" s="47"/>
      <c r="PJX306" s="47"/>
      <c r="PJY306" s="47"/>
      <c r="PJZ306" s="47"/>
      <c r="PKA306" s="47"/>
      <c r="PKB306" s="47"/>
      <c r="PKC306" s="47"/>
      <c r="PKD306" s="47"/>
      <c r="PKE306" s="47"/>
      <c r="PKF306" s="47"/>
      <c r="PKG306" s="47"/>
      <c r="PKH306" s="47"/>
      <c r="PKI306" s="47"/>
      <c r="PKJ306" s="47"/>
      <c r="PKK306" s="47"/>
      <c r="PKL306" s="47"/>
      <c r="PKM306" s="47"/>
      <c r="PKN306" s="47"/>
      <c r="PKO306" s="47"/>
      <c r="PKP306" s="47"/>
      <c r="PKQ306" s="47"/>
      <c r="PKR306" s="47"/>
      <c r="PKS306" s="47"/>
      <c r="PKT306" s="47"/>
      <c r="PKU306" s="47"/>
      <c r="PKV306" s="47"/>
      <c r="PKW306" s="47"/>
      <c r="PKX306" s="47"/>
      <c r="PKY306" s="47"/>
      <c r="PKZ306" s="47"/>
      <c r="PLA306" s="47"/>
      <c r="PLB306" s="47"/>
      <c r="PLC306" s="47"/>
      <c r="PLD306" s="47"/>
      <c r="PLE306" s="47"/>
      <c r="PLF306" s="47"/>
      <c r="PLG306" s="47"/>
      <c r="PLH306" s="47"/>
      <c r="PLI306" s="47"/>
      <c r="PLJ306" s="47"/>
      <c r="PLK306" s="47"/>
      <c r="PLL306" s="47"/>
      <c r="PLM306" s="47"/>
      <c r="PLN306" s="47"/>
      <c r="PLO306" s="47"/>
      <c r="PLP306" s="47"/>
      <c r="PLQ306" s="47"/>
      <c r="PLR306" s="47"/>
      <c r="PLS306" s="47"/>
      <c r="PLT306" s="47"/>
      <c r="PLU306" s="47"/>
      <c r="PLV306" s="47"/>
      <c r="PLW306" s="47"/>
      <c r="PLX306" s="47"/>
      <c r="PLY306" s="47"/>
      <c r="PLZ306" s="47"/>
      <c r="PMA306" s="47"/>
      <c r="PMB306" s="47"/>
      <c r="PMC306" s="47"/>
      <c r="PMD306" s="47"/>
      <c r="PME306" s="47"/>
      <c r="PMF306" s="47"/>
      <c r="PMG306" s="47"/>
      <c r="PMH306" s="47"/>
      <c r="PMI306" s="47"/>
      <c r="PMJ306" s="47"/>
      <c r="PMK306" s="47"/>
      <c r="PML306" s="47"/>
      <c r="PMM306" s="47"/>
      <c r="PMN306" s="47"/>
      <c r="PMO306" s="47"/>
      <c r="PMP306" s="47"/>
      <c r="PMQ306" s="47"/>
      <c r="PMR306" s="47"/>
      <c r="PMS306" s="47"/>
      <c r="PMT306" s="47"/>
      <c r="PMU306" s="47"/>
      <c r="PMV306" s="47"/>
      <c r="PMW306" s="47"/>
      <c r="PMX306" s="47"/>
      <c r="PMY306" s="47"/>
      <c r="PMZ306" s="47"/>
      <c r="PNA306" s="47"/>
      <c r="PNB306" s="47"/>
      <c r="PNC306" s="47"/>
      <c r="PND306" s="47"/>
      <c r="PNE306" s="47"/>
      <c r="PNF306" s="47"/>
      <c r="PNG306" s="47"/>
      <c r="PNH306" s="47"/>
      <c r="PNI306" s="47"/>
      <c r="PNJ306" s="47"/>
      <c r="PNK306" s="47"/>
      <c r="PNL306" s="47"/>
      <c r="PNM306" s="47"/>
      <c r="PNN306" s="47"/>
      <c r="PNO306" s="47"/>
      <c r="PNP306" s="47"/>
      <c r="PNQ306" s="47"/>
      <c r="PNR306" s="47"/>
      <c r="PNS306" s="47"/>
      <c r="PNT306" s="47"/>
      <c r="PNU306" s="47"/>
      <c r="PNV306" s="47"/>
      <c r="PNW306" s="47"/>
      <c r="PNX306" s="47"/>
      <c r="PNY306" s="47"/>
      <c r="PNZ306" s="47"/>
      <c r="POA306" s="47"/>
      <c r="POB306" s="47"/>
      <c r="POC306" s="47"/>
      <c r="POD306" s="47"/>
      <c r="POE306" s="47"/>
      <c r="POF306" s="47"/>
      <c r="POG306" s="47"/>
      <c r="POH306" s="47"/>
      <c r="POI306" s="47"/>
      <c r="POJ306" s="47"/>
      <c r="POK306" s="47"/>
      <c r="POL306" s="47"/>
      <c r="POM306" s="47"/>
      <c r="PON306" s="47"/>
      <c r="POO306" s="47"/>
      <c r="POP306" s="47"/>
      <c r="POQ306" s="47"/>
      <c r="POR306" s="47"/>
      <c r="POS306" s="47"/>
      <c r="POT306" s="47"/>
      <c r="POU306" s="47"/>
      <c r="POV306" s="47"/>
      <c r="POW306" s="47"/>
      <c r="POX306" s="47"/>
      <c r="POY306" s="47"/>
      <c r="POZ306" s="47"/>
      <c r="PPA306" s="47"/>
      <c r="PPB306" s="47"/>
      <c r="PPC306" s="47"/>
      <c r="PPD306" s="47"/>
      <c r="PPE306" s="47"/>
      <c r="PPF306" s="47"/>
      <c r="PPG306" s="47"/>
      <c r="PPH306" s="47"/>
      <c r="PPI306" s="47"/>
      <c r="PPJ306" s="47"/>
      <c r="PPK306" s="47"/>
      <c r="PPL306" s="47"/>
      <c r="PPM306" s="47"/>
      <c r="PPN306" s="47"/>
      <c r="PPO306" s="47"/>
      <c r="PPP306" s="47"/>
      <c r="PPQ306" s="47"/>
      <c r="PPR306" s="47"/>
      <c r="PPS306" s="47"/>
      <c r="PPT306" s="47"/>
      <c r="PPU306" s="47"/>
      <c r="PPV306" s="47"/>
      <c r="PPW306" s="47"/>
      <c r="PPX306" s="47"/>
      <c r="PPY306" s="47"/>
      <c r="PPZ306" s="47"/>
      <c r="PQA306" s="47"/>
      <c r="PQB306" s="47"/>
      <c r="PQC306" s="47"/>
      <c r="PQD306" s="47"/>
      <c r="PQE306" s="47"/>
      <c r="PQF306" s="47"/>
      <c r="PQG306" s="47"/>
      <c r="PQH306" s="47"/>
      <c r="PQI306" s="47"/>
      <c r="PQJ306" s="47"/>
      <c r="PQK306" s="47"/>
      <c r="PQL306" s="47"/>
      <c r="PQM306" s="47"/>
      <c r="PQN306" s="47"/>
      <c r="PQO306" s="47"/>
      <c r="PQP306" s="47"/>
      <c r="PQQ306" s="47"/>
      <c r="PQR306" s="47"/>
      <c r="PQS306" s="47"/>
      <c r="PQT306" s="47"/>
      <c r="PQU306" s="47"/>
      <c r="PQV306" s="47"/>
      <c r="PQW306" s="47"/>
      <c r="PQX306" s="47"/>
      <c r="PQY306" s="47"/>
      <c r="PQZ306" s="47"/>
      <c r="PRA306" s="47"/>
      <c r="PRB306" s="47"/>
      <c r="PRC306" s="47"/>
      <c r="PRD306" s="47"/>
      <c r="PRE306" s="47"/>
      <c r="PRF306" s="47"/>
      <c r="PRG306" s="47"/>
      <c r="PRH306" s="47"/>
      <c r="PRI306" s="47"/>
      <c r="PRJ306" s="47"/>
      <c r="PRK306" s="47"/>
      <c r="PRL306" s="47"/>
      <c r="PRM306" s="47"/>
      <c r="PRN306" s="47"/>
      <c r="PRO306" s="47"/>
      <c r="PRP306" s="47"/>
      <c r="PRQ306" s="47"/>
      <c r="PRR306" s="47"/>
      <c r="PRS306" s="47"/>
      <c r="PRT306" s="47"/>
      <c r="PRU306" s="47"/>
      <c r="PRV306" s="47"/>
      <c r="PRW306" s="47"/>
      <c r="PRX306" s="47"/>
      <c r="PRY306" s="47"/>
      <c r="PRZ306" s="47"/>
      <c r="PSA306" s="47"/>
      <c r="PSB306" s="47"/>
      <c r="PSC306" s="47"/>
      <c r="PSD306" s="47"/>
      <c r="PSE306" s="47"/>
      <c r="PSF306" s="47"/>
      <c r="PSG306" s="47"/>
      <c r="PSH306" s="47"/>
      <c r="PSI306" s="47"/>
      <c r="PSJ306" s="47"/>
      <c r="PSK306" s="47"/>
      <c r="PSL306" s="47"/>
      <c r="PSM306" s="47"/>
      <c r="PSN306" s="47"/>
      <c r="PSO306" s="47"/>
      <c r="PSP306" s="47"/>
      <c r="PSQ306" s="47"/>
      <c r="PSR306" s="47"/>
      <c r="PSS306" s="47"/>
      <c r="PST306" s="47"/>
      <c r="PSU306" s="47"/>
      <c r="PSV306" s="47"/>
      <c r="PSW306" s="47"/>
      <c r="PSX306" s="47"/>
      <c r="PSY306" s="47"/>
      <c r="PSZ306" s="47"/>
      <c r="PTA306" s="47"/>
      <c r="PTB306" s="47"/>
      <c r="PTC306" s="47"/>
      <c r="PTD306" s="47"/>
      <c r="PTE306" s="47"/>
      <c r="PTF306" s="47"/>
      <c r="PTG306" s="47"/>
      <c r="PTH306" s="47"/>
      <c r="PTI306" s="47"/>
      <c r="PTJ306" s="47"/>
      <c r="PTK306" s="47"/>
      <c r="PTL306" s="47"/>
      <c r="PTM306" s="47"/>
      <c r="PTN306" s="47"/>
      <c r="PTO306" s="47"/>
      <c r="PTP306" s="47"/>
      <c r="PTQ306" s="47"/>
      <c r="PTR306" s="47"/>
      <c r="PTS306" s="47"/>
      <c r="PTT306" s="47"/>
      <c r="PTU306" s="47"/>
      <c r="PTV306" s="47"/>
      <c r="PTW306" s="47"/>
      <c r="PTX306" s="47"/>
      <c r="PTY306" s="47"/>
      <c r="PTZ306" s="47"/>
      <c r="PUA306" s="47"/>
      <c r="PUB306" s="47"/>
      <c r="PUC306" s="47"/>
      <c r="PUD306" s="47"/>
      <c r="PUE306" s="47"/>
      <c r="PUF306" s="47"/>
      <c r="PUG306" s="47"/>
      <c r="PUH306" s="47"/>
      <c r="PUI306" s="47"/>
      <c r="PUJ306" s="47"/>
      <c r="PUK306" s="47"/>
      <c r="PUL306" s="47"/>
      <c r="PUM306" s="47"/>
      <c r="PUN306" s="47"/>
      <c r="PUO306" s="47"/>
      <c r="PUP306" s="47"/>
      <c r="PUQ306" s="47"/>
      <c r="PUR306" s="47"/>
      <c r="PUS306" s="47"/>
      <c r="PUT306" s="47"/>
      <c r="PUU306" s="47"/>
      <c r="PUV306" s="47"/>
      <c r="PUW306" s="47"/>
      <c r="PUX306" s="47"/>
      <c r="PUY306" s="47"/>
      <c r="PUZ306" s="47"/>
      <c r="PVA306" s="47"/>
      <c r="PVB306" s="47"/>
      <c r="PVC306" s="47"/>
      <c r="PVD306" s="47"/>
      <c r="PVE306" s="47"/>
      <c r="PVF306" s="47"/>
      <c r="PVG306" s="47"/>
      <c r="PVH306" s="47"/>
      <c r="PVI306" s="47"/>
      <c r="PVJ306" s="47"/>
      <c r="PVK306" s="47"/>
      <c r="PVL306" s="47"/>
      <c r="PVM306" s="47"/>
      <c r="PVN306" s="47"/>
      <c r="PVO306" s="47"/>
      <c r="PVP306" s="47"/>
      <c r="PVQ306" s="47"/>
      <c r="PVR306" s="47"/>
      <c r="PVS306" s="47"/>
      <c r="PVT306" s="47"/>
      <c r="PVU306" s="47"/>
      <c r="PVV306" s="47"/>
      <c r="PVW306" s="47"/>
      <c r="PVX306" s="47"/>
      <c r="PVY306" s="47"/>
      <c r="PVZ306" s="47"/>
      <c r="PWA306" s="47"/>
      <c r="PWB306" s="47"/>
      <c r="PWC306" s="47"/>
      <c r="PWD306" s="47"/>
      <c r="PWE306" s="47"/>
      <c r="PWF306" s="47"/>
      <c r="PWG306" s="47"/>
      <c r="PWH306" s="47"/>
      <c r="PWI306" s="47"/>
      <c r="PWJ306" s="47"/>
      <c r="PWK306" s="47"/>
      <c r="PWL306" s="47"/>
      <c r="PWM306" s="47"/>
      <c r="PWN306" s="47"/>
      <c r="PWO306" s="47"/>
      <c r="PWP306" s="47"/>
      <c r="PWQ306" s="47"/>
      <c r="PWR306" s="47"/>
      <c r="PWS306" s="47"/>
      <c r="PWT306" s="47"/>
      <c r="PWU306" s="47"/>
      <c r="PWV306" s="47"/>
      <c r="PWW306" s="47"/>
      <c r="PWX306" s="47"/>
      <c r="PWY306" s="47"/>
      <c r="PWZ306" s="47"/>
      <c r="PXA306" s="47"/>
      <c r="PXB306" s="47"/>
      <c r="PXC306" s="47"/>
      <c r="PXD306" s="47"/>
      <c r="PXE306" s="47"/>
      <c r="PXF306" s="47"/>
      <c r="PXG306" s="47"/>
      <c r="PXH306" s="47"/>
      <c r="PXI306" s="47"/>
      <c r="PXJ306" s="47"/>
      <c r="PXK306" s="47"/>
      <c r="PXL306" s="47"/>
      <c r="PXM306" s="47"/>
      <c r="PXN306" s="47"/>
      <c r="PXO306" s="47"/>
      <c r="PXP306" s="47"/>
      <c r="PXQ306" s="47"/>
      <c r="PXR306" s="47"/>
      <c r="PXS306" s="47"/>
      <c r="PXT306" s="47"/>
      <c r="PXU306" s="47"/>
      <c r="PXV306" s="47"/>
      <c r="PXW306" s="47"/>
      <c r="PXX306" s="47"/>
      <c r="PXY306" s="47"/>
      <c r="PXZ306" s="47"/>
      <c r="PYA306" s="47"/>
      <c r="PYB306" s="47"/>
      <c r="PYC306" s="47"/>
      <c r="PYD306" s="47"/>
      <c r="PYE306" s="47"/>
      <c r="PYF306" s="47"/>
      <c r="PYG306" s="47"/>
      <c r="PYH306" s="47"/>
      <c r="PYI306" s="47"/>
      <c r="PYJ306" s="47"/>
      <c r="PYK306" s="47"/>
      <c r="PYL306" s="47"/>
      <c r="PYM306" s="47"/>
      <c r="PYN306" s="47"/>
      <c r="PYO306" s="47"/>
      <c r="PYP306" s="47"/>
      <c r="PYQ306" s="47"/>
      <c r="PYR306" s="47"/>
      <c r="PYS306" s="47"/>
      <c r="PYT306" s="47"/>
      <c r="PYU306" s="47"/>
      <c r="PYV306" s="47"/>
      <c r="PYW306" s="47"/>
      <c r="PYX306" s="47"/>
      <c r="PYY306" s="47"/>
      <c r="PYZ306" s="47"/>
      <c r="PZA306" s="47"/>
      <c r="PZB306" s="47"/>
      <c r="PZC306" s="47"/>
      <c r="PZD306" s="47"/>
      <c r="PZE306" s="47"/>
      <c r="PZF306" s="47"/>
      <c r="PZG306" s="47"/>
      <c r="PZH306" s="47"/>
      <c r="PZI306" s="47"/>
      <c r="PZJ306" s="47"/>
      <c r="PZK306" s="47"/>
      <c r="PZL306" s="47"/>
      <c r="PZM306" s="47"/>
      <c r="PZN306" s="47"/>
      <c r="PZO306" s="47"/>
      <c r="PZP306" s="47"/>
      <c r="PZQ306" s="47"/>
      <c r="PZR306" s="47"/>
      <c r="PZS306" s="47"/>
      <c r="PZT306" s="47"/>
      <c r="PZU306" s="47"/>
      <c r="PZV306" s="47"/>
      <c r="PZW306" s="47"/>
      <c r="PZX306" s="47"/>
      <c r="PZY306" s="47"/>
      <c r="PZZ306" s="47"/>
      <c r="QAA306" s="47"/>
      <c r="QAB306" s="47"/>
      <c r="QAC306" s="47"/>
      <c r="QAD306" s="47"/>
      <c r="QAE306" s="47"/>
      <c r="QAF306" s="47"/>
      <c r="QAG306" s="47"/>
      <c r="QAH306" s="47"/>
      <c r="QAI306" s="47"/>
      <c r="QAJ306" s="47"/>
      <c r="QAK306" s="47"/>
      <c r="QAL306" s="47"/>
      <c r="QAM306" s="47"/>
      <c r="QAN306" s="47"/>
      <c r="QAO306" s="47"/>
      <c r="QAP306" s="47"/>
      <c r="QAQ306" s="47"/>
      <c r="QAR306" s="47"/>
      <c r="QAS306" s="47"/>
      <c r="QAT306" s="47"/>
      <c r="QAU306" s="47"/>
      <c r="QAV306" s="47"/>
      <c r="QAW306" s="47"/>
      <c r="QAX306" s="47"/>
      <c r="QAY306" s="47"/>
      <c r="QAZ306" s="47"/>
      <c r="QBA306" s="47"/>
      <c r="QBB306" s="47"/>
      <c r="QBC306" s="47"/>
      <c r="QBD306" s="47"/>
      <c r="QBE306" s="47"/>
      <c r="QBF306" s="47"/>
      <c r="QBG306" s="47"/>
      <c r="QBH306" s="47"/>
      <c r="QBI306" s="47"/>
      <c r="QBJ306" s="47"/>
      <c r="QBK306" s="47"/>
      <c r="QBL306" s="47"/>
      <c r="QBM306" s="47"/>
      <c r="QBN306" s="47"/>
      <c r="QBO306" s="47"/>
      <c r="QBP306" s="47"/>
      <c r="QBQ306" s="47"/>
      <c r="QBR306" s="47"/>
      <c r="QBS306" s="47"/>
      <c r="QBT306" s="47"/>
      <c r="QBU306" s="47"/>
      <c r="QBV306" s="47"/>
      <c r="QBW306" s="47"/>
      <c r="QBX306" s="47"/>
      <c r="QBY306" s="47"/>
      <c r="QBZ306" s="47"/>
      <c r="QCA306" s="47"/>
      <c r="QCB306" s="47"/>
      <c r="QCC306" s="47"/>
      <c r="QCD306" s="47"/>
      <c r="QCE306" s="47"/>
      <c r="QCF306" s="47"/>
      <c r="QCG306" s="47"/>
      <c r="QCH306" s="47"/>
      <c r="QCI306" s="47"/>
      <c r="QCJ306" s="47"/>
      <c r="QCK306" s="47"/>
      <c r="QCL306" s="47"/>
      <c r="QCM306" s="47"/>
      <c r="QCN306" s="47"/>
      <c r="QCO306" s="47"/>
      <c r="QCP306" s="47"/>
      <c r="QCQ306" s="47"/>
      <c r="QCR306" s="47"/>
      <c r="QCS306" s="47"/>
      <c r="QCT306" s="47"/>
      <c r="QCU306" s="47"/>
      <c r="QCV306" s="47"/>
      <c r="QCW306" s="47"/>
      <c r="QCX306" s="47"/>
      <c r="QCY306" s="47"/>
      <c r="QCZ306" s="47"/>
      <c r="QDA306" s="47"/>
      <c r="QDB306" s="47"/>
      <c r="QDC306" s="47"/>
      <c r="QDD306" s="47"/>
      <c r="QDE306" s="47"/>
      <c r="QDF306" s="47"/>
      <c r="QDG306" s="47"/>
      <c r="QDH306" s="47"/>
      <c r="QDI306" s="47"/>
      <c r="QDJ306" s="47"/>
      <c r="QDK306" s="47"/>
      <c r="QDL306" s="47"/>
      <c r="QDM306" s="47"/>
      <c r="QDN306" s="47"/>
      <c r="QDO306" s="47"/>
      <c r="QDP306" s="47"/>
      <c r="QDQ306" s="47"/>
      <c r="QDR306" s="47"/>
      <c r="QDS306" s="47"/>
      <c r="QDT306" s="47"/>
      <c r="QDU306" s="47"/>
      <c r="QDV306" s="47"/>
      <c r="QDW306" s="47"/>
      <c r="QDX306" s="47"/>
      <c r="QDY306" s="47"/>
      <c r="QDZ306" s="47"/>
      <c r="QEA306" s="47"/>
      <c r="QEB306" s="47"/>
      <c r="QEC306" s="47"/>
      <c r="QED306" s="47"/>
      <c r="QEE306" s="47"/>
      <c r="QEF306" s="47"/>
      <c r="QEG306" s="47"/>
      <c r="QEH306" s="47"/>
      <c r="QEI306" s="47"/>
      <c r="QEJ306" s="47"/>
      <c r="QEK306" s="47"/>
      <c r="QEL306" s="47"/>
      <c r="QEM306" s="47"/>
      <c r="QEN306" s="47"/>
      <c r="QEO306" s="47"/>
      <c r="QEP306" s="47"/>
      <c r="QEQ306" s="47"/>
      <c r="QER306" s="47"/>
      <c r="QES306" s="47"/>
      <c r="QET306" s="47"/>
      <c r="QEU306" s="47"/>
      <c r="QEV306" s="47"/>
      <c r="QEW306" s="47"/>
      <c r="QEX306" s="47"/>
      <c r="QEY306" s="47"/>
      <c r="QEZ306" s="47"/>
      <c r="QFA306" s="47"/>
      <c r="QFB306" s="47"/>
      <c r="QFC306" s="47"/>
      <c r="QFD306" s="47"/>
      <c r="QFE306" s="47"/>
      <c r="QFF306" s="47"/>
      <c r="QFG306" s="47"/>
      <c r="QFH306" s="47"/>
      <c r="QFI306" s="47"/>
      <c r="QFJ306" s="47"/>
      <c r="QFK306" s="47"/>
      <c r="QFL306" s="47"/>
      <c r="QFM306" s="47"/>
      <c r="QFN306" s="47"/>
      <c r="QFO306" s="47"/>
      <c r="QFP306" s="47"/>
      <c r="QFQ306" s="47"/>
      <c r="QFR306" s="47"/>
      <c r="QFS306" s="47"/>
      <c r="QFT306" s="47"/>
      <c r="QFU306" s="47"/>
      <c r="QFV306" s="47"/>
      <c r="QFW306" s="47"/>
      <c r="QFX306" s="47"/>
      <c r="QFY306" s="47"/>
      <c r="QFZ306" s="47"/>
      <c r="QGA306" s="47"/>
      <c r="QGB306" s="47"/>
      <c r="QGC306" s="47"/>
      <c r="QGD306" s="47"/>
      <c r="QGE306" s="47"/>
      <c r="QGF306" s="47"/>
      <c r="QGG306" s="47"/>
      <c r="QGH306" s="47"/>
      <c r="QGI306" s="47"/>
      <c r="QGJ306" s="47"/>
      <c r="QGK306" s="47"/>
      <c r="QGL306" s="47"/>
      <c r="QGM306" s="47"/>
      <c r="QGN306" s="47"/>
      <c r="QGO306" s="47"/>
      <c r="QGP306" s="47"/>
      <c r="QGQ306" s="47"/>
      <c r="QGR306" s="47"/>
      <c r="QGS306" s="47"/>
      <c r="QGT306" s="47"/>
      <c r="QGU306" s="47"/>
      <c r="QGV306" s="47"/>
      <c r="QGW306" s="47"/>
      <c r="QGX306" s="47"/>
      <c r="QGY306" s="47"/>
      <c r="QGZ306" s="47"/>
      <c r="QHA306" s="47"/>
      <c r="QHB306" s="47"/>
      <c r="QHC306" s="47"/>
      <c r="QHD306" s="47"/>
      <c r="QHE306" s="47"/>
      <c r="QHF306" s="47"/>
      <c r="QHG306" s="47"/>
      <c r="QHH306" s="47"/>
      <c r="QHI306" s="47"/>
      <c r="QHJ306" s="47"/>
      <c r="QHK306" s="47"/>
      <c r="QHL306" s="47"/>
      <c r="QHM306" s="47"/>
      <c r="QHN306" s="47"/>
      <c r="QHO306" s="47"/>
      <c r="QHP306" s="47"/>
      <c r="QHQ306" s="47"/>
      <c r="QHR306" s="47"/>
      <c r="QHS306" s="47"/>
      <c r="QHT306" s="47"/>
      <c r="QHU306" s="47"/>
      <c r="QHV306" s="47"/>
      <c r="QHW306" s="47"/>
      <c r="QHX306" s="47"/>
      <c r="QHY306" s="47"/>
      <c r="QHZ306" s="47"/>
      <c r="QIA306" s="47"/>
      <c r="QIB306" s="47"/>
      <c r="QIC306" s="47"/>
      <c r="QID306" s="47"/>
      <c r="QIE306" s="47"/>
      <c r="QIF306" s="47"/>
      <c r="QIG306" s="47"/>
      <c r="QIH306" s="47"/>
      <c r="QII306" s="47"/>
      <c r="QIJ306" s="47"/>
      <c r="QIK306" s="47"/>
      <c r="QIL306" s="47"/>
      <c r="QIM306" s="47"/>
      <c r="QIN306" s="47"/>
      <c r="QIO306" s="47"/>
      <c r="QIP306" s="47"/>
      <c r="QIQ306" s="47"/>
      <c r="QIR306" s="47"/>
      <c r="QIS306" s="47"/>
      <c r="QIT306" s="47"/>
      <c r="QIU306" s="47"/>
      <c r="QIV306" s="47"/>
      <c r="QIW306" s="47"/>
      <c r="QIX306" s="47"/>
      <c r="QIY306" s="47"/>
      <c r="QIZ306" s="47"/>
      <c r="QJA306" s="47"/>
      <c r="QJB306" s="47"/>
      <c r="QJC306" s="47"/>
      <c r="QJD306" s="47"/>
      <c r="QJE306" s="47"/>
      <c r="QJF306" s="47"/>
      <c r="QJG306" s="47"/>
      <c r="QJH306" s="47"/>
      <c r="QJI306" s="47"/>
      <c r="QJJ306" s="47"/>
      <c r="QJK306" s="47"/>
      <c r="QJL306" s="47"/>
      <c r="QJM306" s="47"/>
      <c r="QJN306" s="47"/>
      <c r="QJO306" s="47"/>
      <c r="QJP306" s="47"/>
      <c r="QJQ306" s="47"/>
      <c r="QJR306" s="47"/>
      <c r="QJS306" s="47"/>
      <c r="QJT306" s="47"/>
      <c r="QJU306" s="47"/>
      <c r="QJV306" s="47"/>
      <c r="QJW306" s="47"/>
      <c r="QJX306" s="47"/>
      <c r="QJY306" s="47"/>
      <c r="QJZ306" s="47"/>
      <c r="QKA306" s="47"/>
      <c r="QKB306" s="47"/>
      <c r="QKC306" s="47"/>
      <c r="QKD306" s="47"/>
      <c r="QKE306" s="47"/>
      <c r="QKF306" s="47"/>
      <c r="QKG306" s="47"/>
      <c r="QKH306" s="47"/>
      <c r="QKI306" s="47"/>
      <c r="QKJ306" s="47"/>
      <c r="QKK306" s="47"/>
      <c r="QKL306" s="47"/>
      <c r="QKM306" s="47"/>
      <c r="QKN306" s="47"/>
      <c r="QKO306" s="47"/>
      <c r="QKP306" s="47"/>
      <c r="QKQ306" s="47"/>
      <c r="QKR306" s="47"/>
      <c r="QKS306" s="47"/>
      <c r="QKT306" s="47"/>
      <c r="QKU306" s="47"/>
      <c r="QKV306" s="47"/>
      <c r="QKW306" s="47"/>
      <c r="QKX306" s="47"/>
      <c r="QKY306" s="47"/>
      <c r="QKZ306" s="47"/>
      <c r="QLA306" s="47"/>
      <c r="QLB306" s="47"/>
      <c r="QLC306" s="47"/>
      <c r="QLD306" s="47"/>
      <c r="QLE306" s="47"/>
      <c r="QLF306" s="47"/>
      <c r="QLG306" s="47"/>
      <c r="QLH306" s="47"/>
      <c r="QLI306" s="47"/>
      <c r="QLJ306" s="47"/>
      <c r="QLK306" s="47"/>
      <c r="QLL306" s="47"/>
      <c r="QLM306" s="47"/>
      <c r="QLN306" s="47"/>
      <c r="QLO306" s="47"/>
      <c r="QLP306" s="47"/>
      <c r="QLQ306" s="47"/>
      <c r="QLR306" s="47"/>
      <c r="QLS306" s="47"/>
      <c r="QLT306" s="47"/>
      <c r="QLU306" s="47"/>
      <c r="QLV306" s="47"/>
      <c r="QLW306" s="47"/>
      <c r="QLX306" s="47"/>
      <c r="QLY306" s="47"/>
      <c r="QLZ306" s="47"/>
      <c r="QMA306" s="47"/>
      <c r="QMB306" s="47"/>
      <c r="QMC306" s="47"/>
      <c r="QMD306" s="47"/>
      <c r="QME306" s="47"/>
      <c r="QMF306" s="47"/>
      <c r="QMG306" s="47"/>
      <c r="QMH306" s="47"/>
      <c r="QMI306" s="47"/>
      <c r="QMJ306" s="47"/>
      <c r="QMK306" s="47"/>
      <c r="QML306" s="47"/>
      <c r="QMM306" s="47"/>
      <c r="QMN306" s="47"/>
      <c r="QMO306" s="47"/>
      <c r="QMP306" s="47"/>
      <c r="QMQ306" s="47"/>
      <c r="QMR306" s="47"/>
      <c r="QMS306" s="47"/>
      <c r="QMT306" s="47"/>
      <c r="QMU306" s="47"/>
      <c r="QMV306" s="47"/>
      <c r="QMW306" s="47"/>
      <c r="QMX306" s="47"/>
      <c r="QMY306" s="47"/>
      <c r="QMZ306" s="47"/>
      <c r="QNA306" s="47"/>
      <c r="QNB306" s="47"/>
      <c r="QNC306" s="47"/>
      <c r="QND306" s="47"/>
      <c r="QNE306" s="47"/>
      <c r="QNF306" s="47"/>
      <c r="QNG306" s="47"/>
      <c r="QNH306" s="47"/>
      <c r="QNI306" s="47"/>
      <c r="QNJ306" s="47"/>
      <c r="QNK306" s="47"/>
      <c r="QNL306" s="47"/>
      <c r="QNM306" s="47"/>
      <c r="QNN306" s="47"/>
      <c r="QNO306" s="47"/>
      <c r="QNP306" s="47"/>
      <c r="QNQ306" s="47"/>
      <c r="QNR306" s="47"/>
      <c r="QNS306" s="47"/>
      <c r="QNT306" s="47"/>
      <c r="QNU306" s="47"/>
      <c r="QNV306" s="47"/>
      <c r="QNW306" s="47"/>
      <c r="QNX306" s="47"/>
      <c r="QNY306" s="47"/>
      <c r="QNZ306" s="47"/>
      <c r="QOA306" s="47"/>
      <c r="QOB306" s="47"/>
      <c r="QOC306" s="47"/>
      <c r="QOD306" s="47"/>
      <c r="QOE306" s="47"/>
      <c r="QOF306" s="47"/>
      <c r="QOG306" s="47"/>
      <c r="QOH306" s="47"/>
      <c r="QOI306" s="47"/>
      <c r="QOJ306" s="47"/>
      <c r="QOK306" s="47"/>
      <c r="QOL306" s="47"/>
      <c r="QOM306" s="47"/>
      <c r="QON306" s="47"/>
      <c r="QOO306" s="47"/>
      <c r="QOP306" s="47"/>
      <c r="QOQ306" s="47"/>
      <c r="QOR306" s="47"/>
      <c r="QOS306" s="47"/>
      <c r="QOT306" s="47"/>
      <c r="QOU306" s="47"/>
      <c r="QOV306" s="47"/>
      <c r="QOW306" s="47"/>
      <c r="QOX306" s="47"/>
      <c r="QOY306" s="47"/>
      <c r="QOZ306" s="47"/>
      <c r="QPA306" s="47"/>
      <c r="QPB306" s="47"/>
      <c r="QPC306" s="47"/>
      <c r="QPD306" s="47"/>
      <c r="QPE306" s="47"/>
      <c r="QPF306" s="47"/>
      <c r="QPG306" s="47"/>
      <c r="QPH306" s="47"/>
      <c r="QPI306" s="47"/>
      <c r="QPJ306" s="47"/>
      <c r="QPK306" s="47"/>
      <c r="QPL306" s="47"/>
      <c r="QPM306" s="47"/>
      <c r="QPN306" s="47"/>
      <c r="QPO306" s="47"/>
      <c r="QPP306" s="47"/>
      <c r="QPQ306" s="47"/>
      <c r="QPR306" s="47"/>
      <c r="QPS306" s="47"/>
      <c r="QPT306" s="47"/>
      <c r="QPU306" s="47"/>
      <c r="QPV306" s="47"/>
      <c r="QPW306" s="47"/>
      <c r="QPX306" s="47"/>
      <c r="QPY306" s="47"/>
      <c r="QPZ306" s="47"/>
      <c r="QQA306" s="47"/>
      <c r="QQB306" s="47"/>
      <c r="QQC306" s="47"/>
      <c r="QQD306" s="47"/>
      <c r="QQE306" s="47"/>
      <c r="QQF306" s="47"/>
      <c r="QQG306" s="47"/>
      <c r="QQH306" s="47"/>
      <c r="QQI306" s="47"/>
      <c r="QQJ306" s="47"/>
      <c r="QQK306" s="47"/>
      <c r="QQL306" s="47"/>
      <c r="QQM306" s="47"/>
      <c r="QQN306" s="47"/>
      <c r="QQO306" s="47"/>
      <c r="QQP306" s="47"/>
      <c r="QQQ306" s="47"/>
      <c r="QQR306" s="47"/>
      <c r="QQS306" s="47"/>
      <c r="QQT306" s="47"/>
      <c r="QQU306" s="47"/>
      <c r="QQV306" s="47"/>
      <c r="QQW306" s="47"/>
      <c r="QQX306" s="47"/>
      <c r="QQY306" s="47"/>
      <c r="QQZ306" s="47"/>
      <c r="QRA306" s="47"/>
      <c r="QRB306" s="47"/>
      <c r="QRC306" s="47"/>
      <c r="QRD306" s="47"/>
      <c r="QRE306" s="47"/>
      <c r="QRF306" s="47"/>
      <c r="QRG306" s="47"/>
      <c r="QRH306" s="47"/>
      <c r="QRI306" s="47"/>
      <c r="QRJ306" s="47"/>
      <c r="QRK306" s="47"/>
      <c r="QRL306" s="47"/>
      <c r="QRM306" s="47"/>
      <c r="QRN306" s="47"/>
      <c r="QRO306" s="47"/>
      <c r="QRP306" s="47"/>
      <c r="QRQ306" s="47"/>
      <c r="QRR306" s="47"/>
      <c r="QRS306" s="47"/>
      <c r="QRT306" s="47"/>
      <c r="QRU306" s="47"/>
      <c r="QRV306" s="47"/>
      <c r="QRW306" s="47"/>
      <c r="QRX306" s="47"/>
      <c r="QRY306" s="47"/>
      <c r="QRZ306" s="47"/>
      <c r="QSA306" s="47"/>
      <c r="QSB306" s="47"/>
      <c r="QSC306" s="47"/>
      <c r="QSD306" s="47"/>
      <c r="QSE306" s="47"/>
      <c r="QSF306" s="47"/>
      <c r="QSG306" s="47"/>
      <c r="QSH306" s="47"/>
      <c r="QSI306" s="47"/>
      <c r="QSJ306" s="47"/>
      <c r="QSK306" s="47"/>
      <c r="QSL306" s="47"/>
      <c r="QSM306" s="47"/>
      <c r="QSN306" s="47"/>
      <c r="QSO306" s="47"/>
      <c r="QSP306" s="47"/>
      <c r="QSQ306" s="47"/>
      <c r="QSR306" s="47"/>
      <c r="QSS306" s="47"/>
      <c r="QST306" s="47"/>
      <c r="QSU306" s="47"/>
      <c r="QSV306" s="47"/>
      <c r="QSW306" s="47"/>
      <c r="QSX306" s="47"/>
      <c r="QSY306" s="47"/>
      <c r="QSZ306" s="47"/>
      <c r="QTA306" s="47"/>
      <c r="QTB306" s="47"/>
      <c r="QTC306" s="47"/>
      <c r="QTD306" s="47"/>
      <c r="QTE306" s="47"/>
      <c r="QTF306" s="47"/>
      <c r="QTG306" s="47"/>
      <c r="QTH306" s="47"/>
      <c r="QTI306" s="47"/>
      <c r="QTJ306" s="47"/>
      <c r="QTK306" s="47"/>
      <c r="QTL306" s="47"/>
      <c r="QTM306" s="47"/>
      <c r="QTN306" s="47"/>
      <c r="QTO306" s="47"/>
      <c r="QTP306" s="47"/>
      <c r="QTQ306" s="47"/>
      <c r="QTR306" s="47"/>
      <c r="QTS306" s="47"/>
      <c r="QTT306" s="47"/>
      <c r="QTU306" s="47"/>
      <c r="QTV306" s="47"/>
      <c r="QTW306" s="47"/>
      <c r="QTX306" s="47"/>
      <c r="QTY306" s="47"/>
      <c r="QTZ306" s="47"/>
      <c r="QUA306" s="47"/>
      <c r="QUB306" s="47"/>
      <c r="QUC306" s="47"/>
      <c r="QUD306" s="47"/>
      <c r="QUE306" s="47"/>
      <c r="QUF306" s="47"/>
      <c r="QUG306" s="47"/>
      <c r="QUH306" s="47"/>
      <c r="QUI306" s="47"/>
      <c r="QUJ306" s="47"/>
      <c r="QUK306" s="47"/>
      <c r="QUL306" s="47"/>
      <c r="QUM306" s="47"/>
      <c r="QUN306" s="47"/>
      <c r="QUO306" s="47"/>
      <c r="QUP306" s="47"/>
      <c r="QUQ306" s="47"/>
      <c r="QUR306" s="47"/>
      <c r="QUS306" s="47"/>
      <c r="QUT306" s="47"/>
      <c r="QUU306" s="47"/>
      <c r="QUV306" s="47"/>
      <c r="QUW306" s="47"/>
      <c r="QUX306" s="47"/>
      <c r="QUY306" s="47"/>
      <c r="QUZ306" s="47"/>
      <c r="QVA306" s="47"/>
      <c r="QVB306" s="47"/>
      <c r="QVC306" s="47"/>
      <c r="QVD306" s="47"/>
      <c r="QVE306" s="47"/>
      <c r="QVF306" s="47"/>
      <c r="QVG306" s="47"/>
      <c r="QVH306" s="47"/>
      <c r="QVI306" s="47"/>
      <c r="QVJ306" s="47"/>
      <c r="QVK306" s="47"/>
      <c r="QVL306" s="47"/>
      <c r="QVM306" s="47"/>
      <c r="QVN306" s="47"/>
      <c r="QVO306" s="47"/>
      <c r="QVP306" s="47"/>
      <c r="QVQ306" s="47"/>
      <c r="QVR306" s="47"/>
      <c r="QVS306" s="47"/>
      <c r="QVT306" s="47"/>
      <c r="QVU306" s="47"/>
      <c r="QVV306" s="47"/>
      <c r="QVW306" s="47"/>
      <c r="QVX306" s="47"/>
      <c r="QVY306" s="47"/>
      <c r="QVZ306" s="47"/>
      <c r="QWA306" s="47"/>
      <c r="QWB306" s="47"/>
      <c r="QWC306" s="47"/>
      <c r="QWD306" s="47"/>
      <c r="QWE306" s="47"/>
      <c r="QWF306" s="47"/>
      <c r="QWG306" s="47"/>
      <c r="QWH306" s="47"/>
      <c r="QWI306" s="47"/>
      <c r="QWJ306" s="47"/>
      <c r="QWK306" s="47"/>
      <c r="QWL306" s="47"/>
      <c r="QWM306" s="47"/>
      <c r="QWN306" s="47"/>
      <c r="QWO306" s="47"/>
      <c r="QWP306" s="47"/>
      <c r="QWQ306" s="47"/>
      <c r="QWR306" s="47"/>
      <c r="QWS306" s="47"/>
      <c r="QWT306" s="47"/>
      <c r="QWU306" s="47"/>
      <c r="QWV306" s="47"/>
      <c r="QWW306" s="47"/>
      <c r="QWX306" s="47"/>
      <c r="QWY306" s="47"/>
      <c r="QWZ306" s="47"/>
      <c r="QXA306" s="47"/>
      <c r="QXB306" s="47"/>
      <c r="QXC306" s="47"/>
      <c r="QXD306" s="47"/>
      <c r="QXE306" s="47"/>
      <c r="QXF306" s="47"/>
      <c r="QXG306" s="47"/>
      <c r="QXH306" s="47"/>
      <c r="QXI306" s="47"/>
      <c r="QXJ306" s="47"/>
      <c r="QXK306" s="47"/>
      <c r="QXL306" s="47"/>
      <c r="QXM306" s="47"/>
      <c r="QXN306" s="47"/>
      <c r="QXO306" s="47"/>
      <c r="QXP306" s="47"/>
      <c r="QXQ306" s="47"/>
      <c r="QXR306" s="47"/>
      <c r="QXS306" s="47"/>
      <c r="QXT306" s="47"/>
      <c r="QXU306" s="47"/>
      <c r="QXV306" s="47"/>
      <c r="QXW306" s="47"/>
      <c r="QXX306" s="47"/>
      <c r="QXY306" s="47"/>
      <c r="QXZ306" s="47"/>
      <c r="QYA306" s="47"/>
      <c r="QYB306" s="47"/>
      <c r="QYC306" s="47"/>
      <c r="QYD306" s="47"/>
      <c r="QYE306" s="47"/>
      <c r="QYF306" s="47"/>
      <c r="QYG306" s="47"/>
      <c r="QYH306" s="47"/>
      <c r="QYI306" s="47"/>
      <c r="QYJ306" s="47"/>
      <c r="QYK306" s="47"/>
      <c r="QYL306" s="47"/>
      <c r="QYM306" s="47"/>
      <c r="QYN306" s="47"/>
      <c r="QYO306" s="47"/>
      <c r="QYP306" s="47"/>
      <c r="QYQ306" s="47"/>
      <c r="QYR306" s="47"/>
      <c r="QYS306" s="47"/>
      <c r="QYT306" s="47"/>
      <c r="QYU306" s="47"/>
      <c r="QYV306" s="47"/>
      <c r="QYW306" s="47"/>
      <c r="QYX306" s="47"/>
      <c r="QYY306" s="47"/>
      <c r="QYZ306" s="47"/>
      <c r="QZA306" s="47"/>
      <c r="QZB306" s="47"/>
      <c r="QZC306" s="47"/>
      <c r="QZD306" s="47"/>
      <c r="QZE306" s="47"/>
      <c r="QZF306" s="47"/>
      <c r="QZG306" s="47"/>
      <c r="QZH306" s="47"/>
      <c r="QZI306" s="47"/>
      <c r="QZJ306" s="47"/>
      <c r="QZK306" s="47"/>
      <c r="QZL306" s="47"/>
      <c r="QZM306" s="47"/>
      <c r="QZN306" s="47"/>
      <c r="QZO306" s="47"/>
      <c r="QZP306" s="47"/>
      <c r="QZQ306" s="47"/>
      <c r="QZR306" s="47"/>
      <c r="QZS306" s="47"/>
      <c r="QZT306" s="47"/>
      <c r="QZU306" s="47"/>
      <c r="QZV306" s="47"/>
      <c r="QZW306" s="47"/>
      <c r="QZX306" s="47"/>
      <c r="QZY306" s="47"/>
      <c r="QZZ306" s="47"/>
      <c r="RAA306" s="47"/>
      <c r="RAB306" s="47"/>
      <c r="RAC306" s="47"/>
      <c r="RAD306" s="47"/>
      <c r="RAE306" s="47"/>
      <c r="RAF306" s="47"/>
      <c r="RAG306" s="47"/>
      <c r="RAH306" s="47"/>
      <c r="RAI306" s="47"/>
      <c r="RAJ306" s="47"/>
      <c r="RAK306" s="47"/>
      <c r="RAL306" s="47"/>
      <c r="RAM306" s="47"/>
      <c r="RAN306" s="47"/>
      <c r="RAO306" s="47"/>
      <c r="RAP306" s="47"/>
      <c r="RAQ306" s="47"/>
      <c r="RAR306" s="47"/>
      <c r="RAS306" s="47"/>
      <c r="RAT306" s="47"/>
      <c r="RAU306" s="47"/>
      <c r="RAV306" s="47"/>
      <c r="RAW306" s="47"/>
      <c r="RAX306" s="47"/>
      <c r="RAY306" s="47"/>
      <c r="RAZ306" s="47"/>
      <c r="RBA306" s="47"/>
      <c r="RBB306" s="47"/>
      <c r="RBC306" s="47"/>
      <c r="RBD306" s="47"/>
      <c r="RBE306" s="47"/>
      <c r="RBF306" s="47"/>
      <c r="RBG306" s="47"/>
      <c r="RBH306" s="47"/>
      <c r="RBI306" s="47"/>
      <c r="RBJ306" s="47"/>
      <c r="RBK306" s="47"/>
      <c r="RBL306" s="47"/>
      <c r="RBM306" s="47"/>
      <c r="RBN306" s="47"/>
      <c r="RBO306" s="47"/>
      <c r="RBP306" s="47"/>
      <c r="RBQ306" s="47"/>
      <c r="RBR306" s="47"/>
      <c r="RBS306" s="47"/>
      <c r="RBT306" s="47"/>
      <c r="RBU306" s="47"/>
      <c r="RBV306" s="47"/>
      <c r="RBW306" s="47"/>
      <c r="RBX306" s="47"/>
      <c r="RBY306" s="47"/>
      <c r="RBZ306" s="47"/>
      <c r="RCA306" s="47"/>
      <c r="RCB306" s="47"/>
      <c r="RCC306" s="47"/>
      <c r="RCD306" s="47"/>
      <c r="RCE306" s="47"/>
      <c r="RCF306" s="47"/>
      <c r="RCG306" s="47"/>
      <c r="RCH306" s="47"/>
      <c r="RCI306" s="47"/>
      <c r="RCJ306" s="47"/>
      <c r="RCK306" s="47"/>
      <c r="RCL306" s="47"/>
      <c r="RCM306" s="47"/>
      <c r="RCN306" s="47"/>
      <c r="RCO306" s="47"/>
      <c r="RCP306" s="47"/>
      <c r="RCQ306" s="47"/>
      <c r="RCR306" s="47"/>
      <c r="RCS306" s="47"/>
      <c r="RCT306" s="47"/>
      <c r="RCU306" s="47"/>
      <c r="RCV306" s="47"/>
      <c r="RCW306" s="47"/>
      <c r="RCX306" s="47"/>
      <c r="RCY306" s="47"/>
      <c r="RCZ306" s="47"/>
      <c r="RDA306" s="47"/>
      <c r="RDB306" s="47"/>
      <c r="RDC306" s="47"/>
      <c r="RDD306" s="47"/>
      <c r="RDE306" s="47"/>
      <c r="RDF306" s="47"/>
      <c r="RDG306" s="47"/>
      <c r="RDH306" s="47"/>
      <c r="RDI306" s="47"/>
      <c r="RDJ306" s="47"/>
      <c r="RDK306" s="47"/>
      <c r="RDL306" s="47"/>
      <c r="RDM306" s="47"/>
      <c r="RDN306" s="47"/>
      <c r="RDO306" s="47"/>
      <c r="RDP306" s="47"/>
      <c r="RDQ306" s="47"/>
      <c r="RDR306" s="47"/>
      <c r="RDS306" s="47"/>
      <c r="RDT306" s="47"/>
      <c r="RDU306" s="47"/>
      <c r="RDV306" s="47"/>
      <c r="RDW306" s="47"/>
      <c r="RDX306" s="47"/>
      <c r="RDY306" s="47"/>
      <c r="RDZ306" s="47"/>
      <c r="REA306" s="47"/>
      <c r="REB306" s="47"/>
      <c r="REC306" s="47"/>
      <c r="RED306" s="47"/>
      <c r="REE306" s="47"/>
      <c r="REF306" s="47"/>
      <c r="REG306" s="47"/>
      <c r="REH306" s="47"/>
      <c r="REI306" s="47"/>
      <c r="REJ306" s="47"/>
      <c r="REK306" s="47"/>
      <c r="REL306" s="47"/>
      <c r="REM306" s="47"/>
      <c r="REN306" s="47"/>
      <c r="REO306" s="47"/>
      <c r="REP306" s="47"/>
      <c r="REQ306" s="47"/>
      <c r="RER306" s="47"/>
      <c r="RES306" s="47"/>
      <c r="RET306" s="47"/>
      <c r="REU306" s="47"/>
      <c r="REV306" s="47"/>
      <c r="REW306" s="47"/>
      <c r="REX306" s="47"/>
      <c r="REY306" s="47"/>
      <c r="REZ306" s="47"/>
      <c r="RFA306" s="47"/>
      <c r="RFB306" s="47"/>
      <c r="RFC306" s="47"/>
      <c r="RFD306" s="47"/>
      <c r="RFE306" s="47"/>
      <c r="RFF306" s="47"/>
      <c r="RFG306" s="47"/>
      <c r="RFH306" s="47"/>
      <c r="RFI306" s="47"/>
      <c r="RFJ306" s="47"/>
      <c r="RFK306" s="47"/>
      <c r="RFL306" s="47"/>
      <c r="RFM306" s="47"/>
      <c r="RFN306" s="47"/>
      <c r="RFO306" s="47"/>
      <c r="RFP306" s="47"/>
      <c r="RFQ306" s="47"/>
      <c r="RFR306" s="47"/>
      <c r="RFS306" s="47"/>
      <c r="RFT306" s="47"/>
      <c r="RFU306" s="47"/>
      <c r="RFV306" s="47"/>
      <c r="RFW306" s="47"/>
      <c r="RFX306" s="47"/>
      <c r="RFY306" s="47"/>
      <c r="RFZ306" s="47"/>
      <c r="RGA306" s="47"/>
      <c r="RGB306" s="47"/>
      <c r="RGC306" s="47"/>
      <c r="RGD306" s="47"/>
      <c r="RGE306" s="47"/>
      <c r="RGF306" s="47"/>
      <c r="RGG306" s="47"/>
      <c r="RGH306" s="47"/>
      <c r="RGI306" s="47"/>
      <c r="RGJ306" s="47"/>
      <c r="RGK306" s="47"/>
      <c r="RGL306" s="47"/>
      <c r="RGM306" s="47"/>
      <c r="RGN306" s="47"/>
      <c r="RGO306" s="47"/>
      <c r="RGP306" s="47"/>
      <c r="RGQ306" s="47"/>
      <c r="RGR306" s="47"/>
      <c r="RGS306" s="47"/>
      <c r="RGT306" s="47"/>
      <c r="RGU306" s="47"/>
      <c r="RGV306" s="47"/>
      <c r="RGW306" s="47"/>
      <c r="RGX306" s="47"/>
      <c r="RGY306" s="47"/>
      <c r="RGZ306" s="47"/>
      <c r="RHA306" s="47"/>
      <c r="RHB306" s="47"/>
      <c r="RHC306" s="47"/>
      <c r="RHD306" s="47"/>
      <c r="RHE306" s="47"/>
      <c r="RHF306" s="47"/>
      <c r="RHG306" s="47"/>
      <c r="RHH306" s="47"/>
      <c r="RHI306" s="47"/>
      <c r="RHJ306" s="47"/>
      <c r="RHK306" s="47"/>
      <c r="RHL306" s="47"/>
      <c r="RHM306" s="47"/>
      <c r="RHN306" s="47"/>
      <c r="RHO306" s="47"/>
      <c r="RHP306" s="47"/>
      <c r="RHQ306" s="47"/>
      <c r="RHR306" s="47"/>
      <c r="RHS306" s="47"/>
      <c r="RHT306" s="47"/>
      <c r="RHU306" s="47"/>
      <c r="RHV306" s="47"/>
      <c r="RHW306" s="47"/>
      <c r="RHX306" s="47"/>
      <c r="RHY306" s="47"/>
      <c r="RHZ306" s="47"/>
      <c r="RIA306" s="47"/>
      <c r="RIB306" s="47"/>
      <c r="RIC306" s="47"/>
      <c r="RID306" s="47"/>
      <c r="RIE306" s="47"/>
      <c r="RIF306" s="47"/>
      <c r="RIG306" s="47"/>
      <c r="RIH306" s="47"/>
      <c r="RII306" s="47"/>
      <c r="RIJ306" s="47"/>
      <c r="RIK306" s="47"/>
      <c r="RIL306" s="47"/>
      <c r="RIM306" s="47"/>
      <c r="RIN306" s="47"/>
      <c r="RIO306" s="47"/>
      <c r="RIP306" s="47"/>
      <c r="RIQ306" s="47"/>
      <c r="RIR306" s="47"/>
      <c r="RIS306" s="47"/>
      <c r="RIT306" s="47"/>
      <c r="RIU306" s="47"/>
      <c r="RIV306" s="47"/>
      <c r="RIW306" s="47"/>
      <c r="RIX306" s="47"/>
      <c r="RIY306" s="47"/>
      <c r="RIZ306" s="47"/>
      <c r="RJA306" s="47"/>
      <c r="RJB306" s="47"/>
      <c r="RJC306" s="47"/>
      <c r="RJD306" s="47"/>
      <c r="RJE306" s="47"/>
      <c r="RJF306" s="47"/>
      <c r="RJG306" s="47"/>
      <c r="RJH306" s="47"/>
      <c r="RJI306" s="47"/>
      <c r="RJJ306" s="47"/>
      <c r="RJK306" s="47"/>
      <c r="RJL306" s="47"/>
      <c r="RJM306" s="47"/>
      <c r="RJN306" s="47"/>
      <c r="RJO306" s="47"/>
      <c r="RJP306" s="47"/>
      <c r="RJQ306" s="47"/>
      <c r="RJR306" s="47"/>
      <c r="RJS306" s="47"/>
      <c r="RJT306" s="47"/>
      <c r="RJU306" s="47"/>
      <c r="RJV306" s="47"/>
      <c r="RJW306" s="47"/>
      <c r="RJX306" s="47"/>
      <c r="RJY306" s="47"/>
      <c r="RJZ306" s="47"/>
      <c r="RKA306" s="47"/>
      <c r="RKB306" s="47"/>
      <c r="RKC306" s="47"/>
      <c r="RKD306" s="47"/>
      <c r="RKE306" s="47"/>
      <c r="RKF306" s="47"/>
      <c r="RKG306" s="47"/>
      <c r="RKH306" s="47"/>
      <c r="RKI306" s="47"/>
      <c r="RKJ306" s="47"/>
      <c r="RKK306" s="47"/>
      <c r="RKL306" s="47"/>
      <c r="RKM306" s="47"/>
      <c r="RKN306" s="47"/>
      <c r="RKO306" s="47"/>
      <c r="RKP306" s="47"/>
      <c r="RKQ306" s="47"/>
      <c r="RKR306" s="47"/>
      <c r="RKS306" s="47"/>
      <c r="RKT306" s="47"/>
      <c r="RKU306" s="47"/>
      <c r="RKV306" s="47"/>
      <c r="RKW306" s="47"/>
      <c r="RKX306" s="47"/>
      <c r="RKY306" s="47"/>
      <c r="RKZ306" s="47"/>
      <c r="RLA306" s="47"/>
      <c r="RLB306" s="47"/>
      <c r="RLC306" s="47"/>
      <c r="RLD306" s="47"/>
      <c r="RLE306" s="47"/>
      <c r="RLF306" s="47"/>
      <c r="RLG306" s="47"/>
      <c r="RLH306" s="47"/>
      <c r="RLI306" s="47"/>
      <c r="RLJ306" s="47"/>
      <c r="RLK306" s="47"/>
      <c r="RLL306" s="47"/>
      <c r="RLM306" s="47"/>
      <c r="RLN306" s="47"/>
      <c r="RLO306" s="47"/>
      <c r="RLP306" s="47"/>
      <c r="RLQ306" s="47"/>
      <c r="RLR306" s="47"/>
      <c r="RLS306" s="47"/>
      <c r="RLT306" s="47"/>
      <c r="RLU306" s="47"/>
      <c r="RLV306" s="47"/>
      <c r="RLW306" s="47"/>
      <c r="RLX306" s="47"/>
      <c r="RLY306" s="47"/>
      <c r="RLZ306" s="47"/>
      <c r="RMA306" s="47"/>
      <c r="RMB306" s="47"/>
      <c r="RMC306" s="47"/>
      <c r="RMD306" s="47"/>
      <c r="RME306" s="47"/>
      <c r="RMF306" s="47"/>
      <c r="RMG306" s="47"/>
      <c r="RMH306" s="47"/>
      <c r="RMI306" s="47"/>
      <c r="RMJ306" s="47"/>
      <c r="RMK306" s="47"/>
      <c r="RML306" s="47"/>
      <c r="RMM306" s="47"/>
      <c r="RMN306" s="47"/>
      <c r="RMO306" s="47"/>
      <c r="RMP306" s="47"/>
      <c r="RMQ306" s="47"/>
      <c r="RMR306" s="47"/>
      <c r="RMS306" s="47"/>
      <c r="RMT306" s="47"/>
      <c r="RMU306" s="47"/>
      <c r="RMV306" s="47"/>
      <c r="RMW306" s="47"/>
      <c r="RMX306" s="47"/>
      <c r="RMY306" s="47"/>
      <c r="RMZ306" s="47"/>
      <c r="RNA306" s="47"/>
      <c r="RNB306" s="47"/>
      <c r="RNC306" s="47"/>
      <c r="RND306" s="47"/>
      <c r="RNE306" s="47"/>
      <c r="RNF306" s="47"/>
      <c r="RNG306" s="47"/>
      <c r="RNH306" s="47"/>
      <c r="RNI306" s="47"/>
      <c r="RNJ306" s="47"/>
      <c r="RNK306" s="47"/>
      <c r="RNL306" s="47"/>
      <c r="RNM306" s="47"/>
      <c r="RNN306" s="47"/>
      <c r="RNO306" s="47"/>
      <c r="RNP306" s="47"/>
      <c r="RNQ306" s="47"/>
      <c r="RNR306" s="47"/>
      <c r="RNS306" s="47"/>
      <c r="RNT306" s="47"/>
      <c r="RNU306" s="47"/>
      <c r="RNV306" s="47"/>
      <c r="RNW306" s="47"/>
      <c r="RNX306" s="47"/>
      <c r="RNY306" s="47"/>
      <c r="RNZ306" s="47"/>
      <c r="ROA306" s="47"/>
      <c r="ROB306" s="47"/>
      <c r="ROC306" s="47"/>
      <c r="ROD306" s="47"/>
      <c r="ROE306" s="47"/>
      <c r="ROF306" s="47"/>
      <c r="ROG306" s="47"/>
      <c r="ROH306" s="47"/>
      <c r="ROI306" s="47"/>
      <c r="ROJ306" s="47"/>
      <c r="ROK306" s="47"/>
      <c r="ROL306" s="47"/>
      <c r="ROM306" s="47"/>
      <c r="RON306" s="47"/>
      <c r="ROO306" s="47"/>
      <c r="ROP306" s="47"/>
      <c r="ROQ306" s="47"/>
      <c r="ROR306" s="47"/>
      <c r="ROS306" s="47"/>
      <c r="ROT306" s="47"/>
      <c r="ROU306" s="47"/>
      <c r="ROV306" s="47"/>
      <c r="ROW306" s="47"/>
      <c r="ROX306" s="47"/>
      <c r="ROY306" s="47"/>
      <c r="ROZ306" s="47"/>
      <c r="RPA306" s="47"/>
      <c r="RPB306" s="47"/>
      <c r="RPC306" s="47"/>
      <c r="RPD306" s="47"/>
      <c r="RPE306" s="47"/>
      <c r="RPF306" s="47"/>
      <c r="RPG306" s="47"/>
      <c r="RPH306" s="47"/>
      <c r="RPI306" s="47"/>
      <c r="RPJ306" s="47"/>
      <c r="RPK306" s="47"/>
      <c r="RPL306" s="47"/>
      <c r="RPM306" s="47"/>
      <c r="RPN306" s="47"/>
      <c r="RPO306" s="47"/>
      <c r="RPP306" s="47"/>
      <c r="RPQ306" s="47"/>
      <c r="RPR306" s="47"/>
      <c r="RPS306" s="47"/>
      <c r="RPT306" s="47"/>
      <c r="RPU306" s="47"/>
      <c r="RPV306" s="47"/>
      <c r="RPW306" s="47"/>
      <c r="RPX306" s="47"/>
      <c r="RPY306" s="47"/>
      <c r="RPZ306" s="47"/>
      <c r="RQA306" s="47"/>
      <c r="RQB306" s="47"/>
      <c r="RQC306" s="47"/>
      <c r="RQD306" s="47"/>
      <c r="RQE306" s="47"/>
      <c r="RQF306" s="47"/>
      <c r="RQG306" s="47"/>
      <c r="RQH306" s="47"/>
      <c r="RQI306" s="47"/>
      <c r="RQJ306" s="47"/>
      <c r="RQK306" s="47"/>
      <c r="RQL306" s="47"/>
      <c r="RQM306" s="47"/>
      <c r="RQN306" s="47"/>
      <c r="RQO306" s="47"/>
      <c r="RQP306" s="47"/>
      <c r="RQQ306" s="47"/>
      <c r="RQR306" s="47"/>
      <c r="RQS306" s="47"/>
      <c r="RQT306" s="47"/>
      <c r="RQU306" s="47"/>
      <c r="RQV306" s="47"/>
      <c r="RQW306" s="47"/>
      <c r="RQX306" s="47"/>
      <c r="RQY306" s="47"/>
      <c r="RQZ306" s="47"/>
      <c r="RRA306" s="47"/>
      <c r="RRB306" s="47"/>
      <c r="RRC306" s="47"/>
      <c r="RRD306" s="47"/>
      <c r="RRE306" s="47"/>
      <c r="RRF306" s="47"/>
      <c r="RRG306" s="47"/>
      <c r="RRH306" s="47"/>
      <c r="RRI306" s="47"/>
      <c r="RRJ306" s="47"/>
      <c r="RRK306" s="47"/>
      <c r="RRL306" s="47"/>
      <c r="RRM306" s="47"/>
      <c r="RRN306" s="47"/>
      <c r="RRO306" s="47"/>
      <c r="RRP306" s="47"/>
      <c r="RRQ306" s="47"/>
      <c r="RRR306" s="47"/>
      <c r="RRS306" s="47"/>
      <c r="RRT306" s="47"/>
      <c r="RRU306" s="47"/>
      <c r="RRV306" s="47"/>
      <c r="RRW306" s="47"/>
      <c r="RRX306" s="47"/>
      <c r="RRY306" s="47"/>
      <c r="RRZ306" s="47"/>
      <c r="RSA306" s="47"/>
      <c r="RSB306" s="47"/>
      <c r="RSC306" s="47"/>
      <c r="RSD306" s="47"/>
      <c r="RSE306" s="47"/>
      <c r="RSF306" s="47"/>
      <c r="RSG306" s="47"/>
      <c r="RSH306" s="47"/>
      <c r="RSI306" s="47"/>
      <c r="RSJ306" s="47"/>
      <c r="RSK306" s="47"/>
      <c r="RSL306" s="47"/>
      <c r="RSM306" s="47"/>
      <c r="RSN306" s="47"/>
      <c r="RSO306" s="47"/>
      <c r="RSP306" s="47"/>
      <c r="RSQ306" s="47"/>
      <c r="RSR306" s="47"/>
      <c r="RSS306" s="47"/>
      <c r="RST306" s="47"/>
      <c r="RSU306" s="47"/>
      <c r="RSV306" s="47"/>
      <c r="RSW306" s="47"/>
      <c r="RSX306" s="47"/>
      <c r="RSY306" s="47"/>
      <c r="RSZ306" s="47"/>
      <c r="RTA306" s="47"/>
      <c r="RTB306" s="47"/>
      <c r="RTC306" s="47"/>
      <c r="RTD306" s="47"/>
      <c r="RTE306" s="47"/>
      <c r="RTF306" s="47"/>
      <c r="RTG306" s="47"/>
      <c r="RTH306" s="47"/>
      <c r="RTI306" s="47"/>
      <c r="RTJ306" s="47"/>
      <c r="RTK306" s="47"/>
      <c r="RTL306" s="47"/>
      <c r="RTM306" s="47"/>
      <c r="RTN306" s="47"/>
      <c r="RTO306" s="47"/>
      <c r="RTP306" s="47"/>
      <c r="RTQ306" s="47"/>
      <c r="RTR306" s="47"/>
      <c r="RTS306" s="47"/>
      <c r="RTT306" s="47"/>
      <c r="RTU306" s="47"/>
      <c r="RTV306" s="47"/>
      <c r="RTW306" s="47"/>
      <c r="RTX306" s="47"/>
      <c r="RTY306" s="47"/>
      <c r="RTZ306" s="47"/>
      <c r="RUA306" s="47"/>
      <c r="RUB306" s="47"/>
      <c r="RUC306" s="47"/>
      <c r="RUD306" s="47"/>
      <c r="RUE306" s="47"/>
      <c r="RUF306" s="47"/>
      <c r="RUG306" s="47"/>
      <c r="RUH306" s="47"/>
      <c r="RUI306" s="47"/>
      <c r="RUJ306" s="47"/>
      <c r="RUK306" s="47"/>
      <c r="RUL306" s="47"/>
      <c r="RUM306" s="47"/>
      <c r="RUN306" s="47"/>
      <c r="RUO306" s="47"/>
      <c r="RUP306" s="47"/>
      <c r="RUQ306" s="47"/>
      <c r="RUR306" s="47"/>
      <c r="RUS306" s="47"/>
      <c r="RUT306" s="47"/>
      <c r="RUU306" s="47"/>
      <c r="RUV306" s="47"/>
      <c r="RUW306" s="47"/>
      <c r="RUX306" s="47"/>
      <c r="RUY306" s="47"/>
      <c r="RUZ306" s="47"/>
      <c r="RVA306" s="47"/>
      <c r="RVB306" s="47"/>
      <c r="RVC306" s="47"/>
      <c r="RVD306" s="47"/>
      <c r="RVE306" s="47"/>
      <c r="RVF306" s="47"/>
      <c r="RVG306" s="47"/>
      <c r="RVH306" s="47"/>
      <c r="RVI306" s="47"/>
      <c r="RVJ306" s="47"/>
      <c r="RVK306" s="47"/>
      <c r="RVL306" s="47"/>
      <c r="RVM306" s="47"/>
      <c r="RVN306" s="47"/>
      <c r="RVO306" s="47"/>
      <c r="RVP306" s="47"/>
      <c r="RVQ306" s="47"/>
      <c r="RVR306" s="47"/>
      <c r="RVS306" s="47"/>
      <c r="RVT306" s="47"/>
      <c r="RVU306" s="47"/>
      <c r="RVV306" s="47"/>
      <c r="RVW306" s="47"/>
      <c r="RVX306" s="47"/>
      <c r="RVY306" s="47"/>
      <c r="RVZ306" s="47"/>
      <c r="RWA306" s="47"/>
      <c r="RWB306" s="47"/>
      <c r="RWC306" s="47"/>
      <c r="RWD306" s="47"/>
      <c r="RWE306" s="47"/>
      <c r="RWF306" s="47"/>
      <c r="RWG306" s="47"/>
      <c r="RWH306" s="47"/>
      <c r="RWI306" s="47"/>
      <c r="RWJ306" s="47"/>
      <c r="RWK306" s="47"/>
      <c r="RWL306" s="47"/>
      <c r="RWM306" s="47"/>
      <c r="RWN306" s="47"/>
      <c r="RWO306" s="47"/>
      <c r="RWP306" s="47"/>
      <c r="RWQ306" s="47"/>
      <c r="RWR306" s="47"/>
      <c r="RWS306" s="47"/>
      <c r="RWT306" s="47"/>
      <c r="RWU306" s="47"/>
      <c r="RWV306" s="47"/>
      <c r="RWW306" s="47"/>
      <c r="RWX306" s="47"/>
      <c r="RWY306" s="47"/>
      <c r="RWZ306" s="47"/>
      <c r="RXA306" s="47"/>
      <c r="RXB306" s="47"/>
      <c r="RXC306" s="47"/>
      <c r="RXD306" s="47"/>
      <c r="RXE306" s="47"/>
      <c r="RXF306" s="47"/>
      <c r="RXG306" s="47"/>
      <c r="RXH306" s="47"/>
      <c r="RXI306" s="47"/>
      <c r="RXJ306" s="47"/>
      <c r="RXK306" s="47"/>
      <c r="RXL306" s="47"/>
      <c r="RXM306" s="47"/>
      <c r="RXN306" s="47"/>
      <c r="RXO306" s="47"/>
      <c r="RXP306" s="47"/>
      <c r="RXQ306" s="47"/>
      <c r="RXR306" s="47"/>
      <c r="RXS306" s="47"/>
      <c r="RXT306" s="47"/>
      <c r="RXU306" s="47"/>
      <c r="RXV306" s="47"/>
      <c r="RXW306" s="47"/>
      <c r="RXX306" s="47"/>
      <c r="RXY306" s="47"/>
      <c r="RXZ306" s="47"/>
      <c r="RYA306" s="47"/>
      <c r="RYB306" s="47"/>
      <c r="RYC306" s="47"/>
      <c r="RYD306" s="47"/>
      <c r="RYE306" s="47"/>
      <c r="RYF306" s="47"/>
      <c r="RYG306" s="47"/>
      <c r="RYH306" s="47"/>
      <c r="RYI306" s="47"/>
      <c r="RYJ306" s="47"/>
      <c r="RYK306" s="47"/>
      <c r="RYL306" s="47"/>
      <c r="RYM306" s="47"/>
      <c r="RYN306" s="47"/>
      <c r="RYO306" s="47"/>
      <c r="RYP306" s="47"/>
      <c r="RYQ306" s="47"/>
      <c r="RYR306" s="47"/>
      <c r="RYS306" s="47"/>
      <c r="RYT306" s="47"/>
      <c r="RYU306" s="47"/>
      <c r="RYV306" s="47"/>
      <c r="RYW306" s="47"/>
      <c r="RYX306" s="47"/>
      <c r="RYY306" s="47"/>
      <c r="RYZ306" s="47"/>
      <c r="RZA306" s="47"/>
      <c r="RZB306" s="47"/>
      <c r="RZC306" s="47"/>
      <c r="RZD306" s="47"/>
      <c r="RZE306" s="47"/>
      <c r="RZF306" s="47"/>
      <c r="RZG306" s="47"/>
      <c r="RZH306" s="47"/>
      <c r="RZI306" s="47"/>
      <c r="RZJ306" s="47"/>
      <c r="RZK306" s="47"/>
      <c r="RZL306" s="47"/>
      <c r="RZM306" s="47"/>
      <c r="RZN306" s="47"/>
      <c r="RZO306" s="47"/>
      <c r="RZP306" s="47"/>
      <c r="RZQ306" s="47"/>
      <c r="RZR306" s="47"/>
      <c r="RZS306" s="47"/>
      <c r="RZT306" s="47"/>
      <c r="RZU306" s="47"/>
      <c r="RZV306" s="47"/>
      <c r="RZW306" s="47"/>
      <c r="RZX306" s="47"/>
      <c r="RZY306" s="47"/>
      <c r="RZZ306" s="47"/>
      <c r="SAA306" s="47"/>
      <c r="SAB306" s="47"/>
      <c r="SAC306" s="47"/>
      <c r="SAD306" s="47"/>
      <c r="SAE306" s="47"/>
      <c r="SAF306" s="47"/>
      <c r="SAG306" s="47"/>
      <c r="SAH306" s="47"/>
      <c r="SAI306" s="47"/>
      <c r="SAJ306" s="47"/>
      <c r="SAK306" s="47"/>
      <c r="SAL306" s="47"/>
      <c r="SAM306" s="47"/>
      <c r="SAN306" s="47"/>
      <c r="SAO306" s="47"/>
      <c r="SAP306" s="47"/>
      <c r="SAQ306" s="47"/>
      <c r="SAR306" s="47"/>
      <c r="SAS306" s="47"/>
      <c r="SAT306" s="47"/>
      <c r="SAU306" s="47"/>
      <c r="SAV306" s="47"/>
      <c r="SAW306" s="47"/>
      <c r="SAX306" s="47"/>
      <c r="SAY306" s="47"/>
      <c r="SAZ306" s="47"/>
      <c r="SBA306" s="47"/>
      <c r="SBB306" s="47"/>
      <c r="SBC306" s="47"/>
      <c r="SBD306" s="47"/>
      <c r="SBE306" s="47"/>
      <c r="SBF306" s="47"/>
      <c r="SBG306" s="47"/>
      <c r="SBH306" s="47"/>
      <c r="SBI306" s="47"/>
      <c r="SBJ306" s="47"/>
      <c r="SBK306" s="47"/>
      <c r="SBL306" s="47"/>
      <c r="SBM306" s="47"/>
      <c r="SBN306" s="47"/>
      <c r="SBO306" s="47"/>
      <c r="SBP306" s="47"/>
      <c r="SBQ306" s="47"/>
      <c r="SBR306" s="47"/>
      <c r="SBS306" s="47"/>
      <c r="SBT306" s="47"/>
      <c r="SBU306" s="47"/>
      <c r="SBV306" s="47"/>
      <c r="SBW306" s="47"/>
      <c r="SBX306" s="47"/>
      <c r="SBY306" s="47"/>
      <c r="SBZ306" s="47"/>
      <c r="SCA306" s="47"/>
      <c r="SCB306" s="47"/>
      <c r="SCC306" s="47"/>
      <c r="SCD306" s="47"/>
      <c r="SCE306" s="47"/>
      <c r="SCF306" s="47"/>
      <c r="SCG306" s="47"/>
      <c r="SCH306" s="47"/>
      <c r="SCI306" s="47"/>
      <c r="SCJ306" s="47"/>
      <c r="SCK306" s="47"/>
      <c r="SCL306" s="47"/>
      <c r="SCM306" s="47"/>
      <c r="SCN306" s="47"/>
      <c r="SCO306" s="47"/>
      <c r="SCP306" s="47"/>
      <c r="SCQ306" s="47"/>
      <c r="SCR306" s="47"/>
      <c r="SCS306" s="47"/>
      <c r="SCT306" s="47"/>
      <c r="SCU306" s="47"/>
      <c r="SCV306" s="47"/>
      <c r="SCW306" s="47"/>
      <c r="SCX306" s="47"/>
      <c r="SCY306" s="47"/>
      <c r="SCZ306" s="47"/>
      <c r="SDA306" s="47"/>
      <c r="SDB306" s="47"/>
      <c r="SDC306" s="47"/>
      <c r="SDD306" s="47"/>
      <c r="SDE306" s="47"/>
      <c r="SDF306" s="47"/>
      <c r="SDG306" s="47"/>
      <c r="SDH306" s="47"/>
      <c r="SDI306" s="47"/>
      <c r="SDJ306" s="47"/>
      <c r="SDK306" s="47"/>
      <c r="SDL306" s="47"/>
      <c r="SDM306" s="47"/>
      <c r="SDN306" s="47"/>
      <c r="SDO306" s="47"/>
      <c r="SDP306" s="47"/>
      <c r="SDQ306" s="47"/>
      <c r="SDR306" s="47"/>
      <c r="SDS306" s="47"/>
      <c r="SDT306" s="47"/>
      <c r="SDU306" s="47"/>
      <c r="SDV306" s="47"/>
      <c r="SDW306" s="47"/>
      <c r="SDX306" s="47"/>
      <c r="SDY306" s="47"/>
      <c r="SDZ306" s="47"/>
      <c r="SEA306" s="47"/>
      <c r="SEB306" s="47"/>
      <c r="SEC306" s="47"/>
      <c r="SED306" s="47"/>
      <c r="SEE306" s="47"/>
      <c r="SEF306" s="47"/>
      <c r="SEG306" s="47"/>
      <c r="SEH306" s="47"/>
      <c r="SEI306" s="47"/>
      <c r="SEJ306" s="47"/>
      <c r="SEK306" s="47"/>
      <c r="SEL306" s="47"/>
      <c r="SEM306" s="47"/>
      <c r="SEN306" s="47"/>
      <c r="SEO306" s="47"/>
      <c r="SEP306" s="47"/>
      <c r="SEQ306" s="47"/>
      <c r="SER306" s="47"/>
      <c r="SES306" s="47"/>
      <c r="SET306" s="47"/>
      <c r="SEU306" s="47"/>
      <c r="SEV306" s="47"/>
      <c r="SEW306" s="47"/>
      <c r="SEX306" s="47"/>
      <c r="SEY306" s="47"/>
      <c r="SEZ306" s="47"/>
      <c r="SFA306" s="47"/>
      <c r="SFB306" s="47"/>
      <c r="SFC306" s="47"/>
      <c r="SFD306" s="47"/>
      <c r="SFE306" s="47"/>
      <c r="SFF306" s="47"/>
      <c r="SFG306" s="47"/>
      <c r="SFH306" s="47"/>
      <c r="SFI306" s="47"/>
      <c r="SFJ306" s="47"/>
      <c r="SFK306" s="47"/>
      <c r="SFL306" s="47"/>
      <c r="SFM306" s="47"/>
      <c r="SFN306" s="47"/>
      <c r="SFO306" s="47"/>
      <c r="SFP306" s="47"/>
      <c r="SFQ306" s="47"/>
      <c r="SFR306" s="47"/>
      <c r="SFS306" s="47"/>
      <c r="SFT306" s="47"/>
      <c r="SFU306" s="47"/>
      <c r="SFV306" s="47"/>
      <c r="SFW306" s="47"/>
      <c r="SFX306" s="47"/>
      <c r="SFY306" s="47"/>
      <c r="SFZ306" s="47"/>
      <c r="SGA306" s="47"/>
      <c r="SGB306" s="47"/>
      <c r="SGC306" s="47"/>
      <c r="SGD306" s="47"/>
      <c r="SGE306" s="47"/>
      <c r="SGF306" s="47"/>
      <c r="SGG306" s="47"/>
      <c r="SGH306" s="47"/>
      <c r="SGI306" s="47"/>
      <c r="SGJ306" s="47"/>
      <c r="SGK306" s="47"/>
      <c r="SGL306" s="47"/>
      <c r="SGM306" s="47"/>
      <c r="SGN306" s="47"/>
      <c r="SGO306" s="47"/>
      <c r="SGP306" s="47"/>
      <c r="SGQ306" s="47"/>
      <c r="SGR306" s="47"/>
      <c r="SGS306" s="47"/>
      <c r="SGT306" s="47"/>
      <c r="SGU306" s="47"/>
      <c r="SGV306" s="47"/>
      <c r="SGW306" s="47"/>
      <c r="SGX306" s="47"/>
      <c r="SGY306" s="47"/>
      <c r="SGZ306" s="47"/>
      <c r="SHA306" s="47"/>
      <c r="SHB306" s="47"/>
      <c r="SHC306" s="47"/>
      <c r="SHD306" s="47"/>
      <c r="SHE306" s="47"/>
      <c r="SHF306" s="47"/>
      <c r="SHG306" s="47"/>
      <c r="SHH306" s="47"/>
      <c r="SHI306" s="47"/>
      <c r="SHJ306" s="47"/>
      <c r="SHK306" s="47"/>
      <c r="SHL306" s="47"/>
      <c r="SHM306" s="47"/>
      <c r="SHN306" s="47"/>
      <c r="SHO306" s="47"/>
      <c r="SHP306" s="47"/>
      <c r="SHQ306" s="47"/>
      <c r="SHR306" s="47"/>
      <c r="SHS306" s="47"/>
      <c r="SHT306" s="47"/>
      <c r="SHU306" s="47"/>
      <c r="SHV306" s="47"/>
      <c r="SHW306" s="47"/>
      <c r="SHX306" s="47"/>
      <c r="SHY306" s="47"/>
      <c r="SHZ306" s="47"/>
      <c r="SIA306" s="47"/>
      <c r="SIB306" s="47"/>
      <c r="SIC306" s="47"/>
      <c r="SID306" s="47"/>
      <c r="SIE306" s="47"/>
      <c r="SIF306" s="47"/>
      <c r="SIG306" s="47"/>
      <c r="SIH306" s="47"/>
      <c r="SII306" s="47"/>
      <c r="SIJ306" s="47"/>
      <c r="SIK306" s="47"/>
      <c r="SIL306" s="47"/>
      <c r="SIM306" s="47"/>
      <c r="SIN306" s="47"/>
      <c r="SIO306" s="47"/>
      <c r="SIP306" s="47"/>
      <c r="SIQ306" s="47"/>
      <c r="SIR306" s="47"/>
      <c r="SIS306" s="47"/>
      <c r="SIT306" s="47"/>
      <c r="SIU306" s="47"/>
      <c r="SIV306" s="47"/>
      <c r="SIW306" s="47"/>
      <c r="SIX306" s="47"/>
      <c r="SIY306" s="47"/>
      <c r="SIZ306" s="47"/>
      <c r="SJA306" s="47"/>
      <c r="SJB306" s="47"/>
      <c r="SJC306" s="47"/>
      <c r="SJD306" s="47"/>
      <c r="SJE306" s="47"/>
      <c r="SJF306" s="47"/>
      <c r="SJG306" s="47"/>
      <c r="SJH306" s="47"/>
      <c r="SJI306" s="47"/>
      <c r="SJJ306" s="47"/>
      <c r="SJK306" s="47"/>
      <c r="SJL306" s="47"/>
      <c r="SJM306" s="47"/>
      <c r="SJN306" s="47"/>
      <c r="SJO306" s="47"/>
      <c r="SJP306" s="47"/>
      <c r="SJQ306" s="47"/>
      <c r="SJR306" s="47"/>
      <c r="SJS306" s="47"/>
      <c r="SJT306" s="47"/>
      <c r="SJU306" s="47"/>
      <c r="SJV306" s="47"/>
      <c r="SJW306" s="47"/>
      <c r="SJX306" s="47"/>
      <c r="SJY306" s="47"/>
      <c r="SJZ306" s="47"/>
      <c r="SKA306" s="47"/>
      <c r="SKB306" s="47"/>
      <c r="SKC306" s="47"/>
      <c r="SKD306" s="47"/>
      <c r="SKE306" s="47"/>
      <c r="SKF306" s="47"/>
      <c r="SKG306" s="47"/>
      <c r="SKH306" s="47"/>
      <c r="SKI306" s="47"/>
      <c r="SKJ306" s="47"/>
      <c r="SKK306" s="47"/>
      <c r="SKL306" s="47"/>
      <c r="SKM306" s="47"/>
      <c r="SKN306" s="47"/>
      <c r="SKO306" s="47"/>
      <c r="SKP306" s="47"/>
      <c r="SKQ306" s="47"/>
      <c r="SKR306" s="47"/>
      <c r="SKS306" s="47"/>
      <c r="SKT306" s="47"/>
      <c r="SKU306" s="47"/>
      <c r="SKV306" s="47"/>
      <c r="SKW306" s="47"/>
      <c r="SKX306" s="47"/>
      <c r="SKY306" s="47"/>
      <c r="SKZ306" s="47"/>
      <c r="SLA306" s="47"/>
      <c r="SLB306" s="47"/>
      <c r="SLC306" s="47"/>
      <c r="SLD306" s="47"/>
      <c r="SLE306" s="47"/>
      <c r="SLF306" s="47"/>
      <c r="SLG306" s="47"/>
      <c r="SLH306" s="47"/>
      <c r="SLI306" s="47"/>
      <c r="SLJ306" s="47"/>
      <c r="SLK306" s="47"/>
      <c r="SLL306" s="47"/>
      <c r="SLM306" s="47"/>
      <c r="SLN306" s="47"/>
      <c r="SLO306" s="47"/>
      <c r="SLP306" s="47"/>
      <c r="SLQ306" s="47"/>
      <c r="SLR306" s="47"/>
      <c r="SLS306" s="47"/>
      <c r="SLT306" s="47"/>
      <c r="SLU306" s="47"/>
      <c r="SLV306" s="47"/>
      <c r="SLW306" s="47"/>
      <c r="SLX306" s="47"/>
      <c r="SLY306" s="47"/>
      <c r="SLZ306" s="47"/>
      <c r="SMA306" s="47"/>
      <c r="SMB306" s="47"/>
      <c r="SMC306" s="47"/>
      <c r="SMD306" s="47"/>
      <c r="SME306" s="47"/>
      <c r="SMF306" s="47"/>
      <c r="SMG306" s="47"/>
      <c r="SMH306" s="47"/>
      <c r="SMI306" s="47"/>
      <c r="SMJ306" s="47"/>
      <c r="SMK306" s="47"/>
      <c r="SML306" s="47"/>
      <c r="SMM306" s="47"/>
      <c r="SMN306" s="47"/>
      <c r="SMO306" s="47"/>
      <c r="SMP306" s="47"/>
      <c r="SMQ306" s="47"/>
      <c r="SMR306" s="47"/>
      <c r="SMS306" s="47"/>
      <c r="SMT306" s="47"/>
      <c r="SMU306" s="47"/>
      <c r="SMV306" s="47"/>
      <c r="SMW306" s="47"/>
      <c r="SMX306" s="47"/>
      <c r="SMY306" s="47"/>
      <c r="SMZ306" s="47"/>
      <c r="SNA306" s="47"/>
      <c r="SNB306" s="47"/>
      <c r="SNC306" s="47"/>
      <c r="SND306" s="47"/>
      <c r="SNE306" s="47"/>
      <c r="SNF306" s="47"/>
      <c r="SNG306" s="47"/>
      <c r="SNH306" s="47"/>
      <c r="SNI306" s="47"/>
      <c r="SNJ306" s="47"/>
      <c r="SNK306" s="47"/>
      <c r="SNL306" s="47"/>
      <c r="SNM306" s="47"/>
      <c r="SNN306" s="47"/>
      <c r="SNO306" s="47"/>
      <c r="SNP306" s="47"/>
      <c r="SNQ306" s="47"/>
      <c r="SNR306" s="47"/>
      <c r="SNS306" s="47"/>
      <c r="SNT306" s="47"/>
      <c r="SNU306" s="47"/>
      <c r="SNV306" s="47"/>
      <c r="SNW306" s="47"/>
      <c r="SNX306" s="47"/>
      <c r="SNY306" s="47"/>
      <c r="SNZ306" s="47"/>
      <c r="SOA306" s="47"/>
      <c r="SOB306" s="47"/>
      <c r="SOC306" s="47"/>
      <c r="SOD306" s="47"/>
      <c r="SOE306" s="47"/>
      <c r="SOF306" s="47"/>
      <c r="SOG306" s="47"/>
      <c r="SOH306" s="47"/>
      <c r="SOI306" s="47"/>
      <c r="SOJ306" s="47"/>
      <c r="SOK306" s="47"/>
      <c r="SOL306" s="47"/>
      <c r="SOM306" s="47"/>
      <c r="SON306" s="47"/>
      <c r="SOO306" s="47"/>
      <c r="SOP306" s="47"/>
      <c r="SOQ306" s="47"/>
      <c r="SOR306" s="47"/>
      <c r="SOS306" s="47"/>
      <c r="SOT306" s="47"/>
      <c r="SOU306" s="47"/>
      <c r="SOV306" s="47"/>
      <c r="SOW306" s="47"/>
      <c r="SOX306" s="47"/>
      <c r="SOY306" s="47"/>
      <c r="SOZ306" s="47"/>
      <c r="SPA306" s="47"/>
      <c r="SPB306" s="47"/>
      <c r="SPC306" s="47"/>
      <c r="SPD306" s="47"/>
      <c r="SPE306" s="47"/>
      <c r="SPF306" s="47"/>
      <c r="SPG306" s="47"/>
      <c r="SPH306" s="47"/>
      <c r="SPI306" s="47"/>
      <c r="SPJ306" s="47"/>
      <c r="SPK306" s="47"/>
      <c r="SPL306" s="47"/>
      <c r="SPM306" s="47"/>
      <c r="SPN306" s="47"/>
      <c r="SPO306" s="47"/>
      <c r="SPP306" s="47"/>
      <c r="SPQ306" s="47"/>
      <c r="SPR306" s="47"/>
      <c r="SPS306" s="47"/>
      <c r="SPT306" s="47"/>
      <c r="SPU306" s="47"/>
      <c r="SPV306" s="47"/>
      <c r="SPW306" s="47"/>
      <c r="SPX306" s="47"/>
      <c r="SPY306" s="47"/>
      <c r="SPZ306" s="47"/>
      <c r="SQA306" s="47"/>
      <c r="SQB306" s="47"/>
      <c r="SQC306" s="47"/>
      <c r="SQD306" s="47"/>
      <c r="SQE306" s="47"/>
      <c r="SQF306" s="47"/>
      <c r="SQG306" s="47"/>
      <c r="SQH306" s="47"/>
      <c r="SQI306" s="47"/>
      <c r="SQJ306" s="47"/>
      <c r="SQK306" s="47"/>
      <c r="SQL306" s="47"/>
      <c r="SQM306" s="47"/>
      <c r="SQN306" s="47"/>
      <c r="SQO306" s="47"/>
      <c r="SQP306" s="47"/>
      <c r="SQQ306" s="47"/>
      <c r="SQR306" s="47"/>
      <c r="SQS306" s="47"/>
      <c r="SQT306" s="47"/>
      <c r="SQU306" s="47"/>
      <c r="SQV306" s="47"/>
      <c r="SQW306" s="47"/>
      <c r="SQX306" s="47"/>
      <c r="SQY306" s="47"/>
      <c r="SQZ306" s="47"/>
      <c r="SRA306" s="47"/>
      <c r="SRB306" s="47"/>
      <c r="SRC306" s="47"/>
      <c r="SRD306" s="47"/>
      <c r="SRE306" s="47"/>
      <c r="SRF306" s="47"/>
      <c r="SRG306" s="47"/>
      <c r="SRH306" s="47"/>
      <c r="SRI306" s="47"/>
      <c r="SRJ306" s="47"/>
      <c r="SRK306" s="47"/>
      <c r="SRL306" s="47"/>
      <c r="SRM306" s="47"/>
      <c r="SRN306" s="47"/>
      <c r="SRO306" s="47"/>
      <c r="SRP306" s="47"/>
      <c r="SRQ306" s="47"/>
      <c r="SRR306" s="47"/>
      <c r="SRS306" s="47"/>
      <c r="SRT306" s="47"/>
      <c r="SRU306" s="47"/>
      <c r="SRV306" s="47"/>
      <c r="SRW306" s="47"/>
      <c r="SRX306" s="47"/>
      <c r="SRY306" s="47"/>
      <c r="SRZ306" s="47"/>
      <c r="SSA306" s="47"/>
      <c r="SSB306" s="47"/>
      <c r="SSC306" s="47"/>
      <c r="SSD306" s="47"/>
      <c r="SSE306" s="47"/>
      <c r="SSF306" s="47"/>
      <c r="SSG306" s="47"/>
      <c r="SSH306" s="47"/>
      <c r="SSI306" s="47"/>
      <c r="SSJ306" s="47"/>
      <c r="SSK306" s="47"/>
      <c r="SSL306" s="47"/>
      <c r="SSM306" s="47"/>
      <c r="SSN306" s="47"/>
      <c r="SSO306" s="47"/>
      <c r="SSP306" s="47"/>
      <c r="SSQ306" s="47"/>
      <c r="SSR306" s="47"/>
      <c r="SSS306" s="47"/>
      <c r="SST306" s="47"/>
      <c r="SSU306" s="47"/>
      <c r="SSV306" s="47"/>
      <c r="SSW306" s="47"/>
      <c r="SSX306" s="47"/>
      <c r="SSY306" s="47"/>
      <c r="SSZ306" s="47"/>
      <c r="STA306" s="47"/>
      <c r="STB306" s="47"/>
      <c r="STC306" s="47"/>
      <c r="STD306" s="47"/>
      <c r="STE306" s="47"/>
      <c r="STF306" s="47"/>
      <c r="STG306" s="47"/>
      <c r="STH306" s="47"/>
      <c r="STI306" s="47"/>
      <c r="STJ306" s="47"/>
      <c r="STK306" s="47"/>
      <c r="STL306" s="47"/>
      <c r="STM306" s="47"/>
      <c r="STN306" s="47"/>
      <c r="STO306" s="47"/>
      <c r="STP306" s="47"/>
      <c r="STQ306" s="47"/>
      <c r="STR306" s="47"/>
      <c r="STS306" s="47"/>
      <c r="STT306" s="47"/>
      <c r="STU306" s="47"/>
      <c r="STV306" s="47"/>
      <c r="STW306" s="47"/>
      <c r="STX306" s="47"/>
      <c r="STY306" s="47"/>
      <c r="STZ306" s="47"/>
      <c r="SUA306" s="47"/>
      <c r="SUB306" s="47"/>
      <c r="SUC306" s="47"/>
      <c r="SUD306" s="47"/>
      <c r="SUE306" s="47"/>
      <c r="SUF306" s="47"/>
      <c r="SUG306" s="47"/>
      <c r="SUH306" s="47"/>
      <c r="SUI306" s="47"/>
      <c r="SUJ306" s="47"/>
      <c r="SUK306" s="47"/>
      <c r="SUL306" s="47"/>
      <c r="SUM306" s="47"/>
      <c r="SUN306" s="47"/>
      <c r="SUO306" s="47"/>
      <c r="SUP306" s="47"/>
      <c r="SUQ306" s="47"/>
      <c r="SUR306" s="47"/>
      <c r="SUS306" s="47"/>
      <c r="SUT306" s="47"/>
      <c r="SUU306" s="47"/>
      <c r="SUV306" s="47"/>
      <c r="SUW306" s="47"/>
      <c r="SUX306" s="47"/>
      <c r="SUY306" s="47"/>
      <c r="SUZ306" s="47"/>
      <c r="SVA306" s="47"/>
      <c r="SVB306" s="47"/>
      <c r="SVC306" s="47"/>
      <c r="SVD306" s="47"/>
      <c r="SVE306" s="47"/>
      <c r="SVF306" s="47"/>
      <c r="SVG306" s="47"/>
      <c r="SVH306" s="47"/>
      <c r="SVI306" s="47"/>
      <c r="SVJ306" s="47"/>
      <c r="SVK306" s="47"/>
      <c r="SVL306" s="47"/>
      <c r="SVM306" s="47"/>
      <c r="SVN306" s="47"/>
      <c r="SVO306" s="47"/>
      <c r="SVP306" s="47"/>
      <c r="SVQ306" s="47"/>
      <c r="SVR306" s="47"/>
      <c r="SVS306" s="47"/>
      <c r="SVT306" s="47"/>
      <c r="SVU306" s="47"/>
      <c r="SVV306" s="47"/>
      <c r="SVW306" s="47"/>
      <c r="SVX306" s="47"/>
      <c r="SVY306" s="47"/>
      <c r="SVZ306" s="47"/>
      <c r="SWA306" s="47"/>
      <c r="SWB306" s="47"/>
      <c r="SWC306" s="47"/>
      <c r="SWD306" s="47"/>
      <c r="SWE306" s="47"/>
      <c r="SWF306" s="47"/>
      <c r="SWG306" s="47"/>
      <c r="SWH306" s="47"/>
      <c r="SWI306" s="47"/>
      <c r="SWJ306" s="47"/>
      <c r="SWK306" s="47"/>
      <c r="SWL306" s="47"/>
      <c r="SWM306" s="47"/>
      <c r="SWN306" s="47"/>
      <c r="SWO306" s="47"/>
      <c r="SWP306" s="47"/>
      <c r="SWQ306" s="47"/>
      <c r="SWR306" s="47"/>
      <c r="SWS306" s="47"/>
      <c r="SWT306" s="47"/>
      <c r="SWU306" s="47"/>
      <c r="SWV306" s="47"/>
      <c r="SWW306" s="47"/>
      <c r="SWX306" s="47"/>
      <c r="SWY306" s="47"/>
      <c r="SWZ306" s="47"/>
      <c r="SXA306" s="47"/>
      <c r="SXB306" s="47"/>
      <c r="SXC306" s="47"/>
      <c r="SXD306" s="47"/>
      <c r="SXE306" s="47"/>
      <c r="SXF306" s="47"/>
      <c r="SXG306" s="47"/>
      <c r="SXH306" s="47"/>
      <c r="SXI306" s="47"/>
      <c r="SXJ306" s="47"/>
      <c r="SXK306" s="47"/>
      <c r="SXL306" s="47"/>
      <c r="SXM306" s="47"/>
      <c r="SXN306" s="47"/>
      <c r="SXO306" s="47"/>
      <c r="SXP306" s="47"/>
      <c r="SXQ306" s="47"/>
      <c r="SXR306" s="47"/>
      <c r="SXS306" s="47"/>
      <c r="SXT306" s="47"/>
      <c r="SXU306" s="47"/>
      <c r="SXV306" s="47"/>
      <c r="SXW306" s="47"/>
      <c r="SXX306" s="47"/>
      <c r="SXY306" s="47"/>
      <c r="SXZ306" s="47"/>
      <c r="SYA306" s="47"/>
      <c r="SYB306" s="47"/>
      <c r="SYC306" s="47"/>
      <c r="SYD306" s="47"/>
      <c r="SYE306" s="47"/>
      <c r="SYF306" s="47"/>
      <c r="SYG306" s="47"/>
      <c r="SYH306" s="47"/>
      <c r="SYI306" s="47"/>
      <c r="SYJ306" s="47"/>
      <c r="SYK306" s="47"/>
      <c r="SYL306" s="47"/>
      <c r="SYM306" s="47"/>
      <c r="SYN306" s="47"/>
      <c r="SYO306" s="47"/>
      <c r="SYP306" s="47"/>
      <c r="SYQ306" s="47"/>
      <c r="SYR306" s="47"/>
      <c r="SYS306" s="47"/>
      <c r="SYT306" s="47"/>
      <c r="SYU306" s="47"/>
      <c r="SYV306" s="47"/>
      <c r="SYW306" s="47"/>
      <c r="SYX306" s="47"/>
      <c r="SYY306" s="47"/>
      <c r="SYZ306" s="47"/>
      <c r="SZA306" s="47"/>
      <c r="SZB306" s="47"/>
      <c r="SZC306" s="47"/>
      <c r="SZD306" s="47"/>
      <c r="SZE306" s="47"/>
      <c r="SZF306" s="47"/>
      <c r="SZG306" s="47"/>
      <c r="SZH306" s="47"/>
      <c r="SZI306" s="47"/>
      <c r="SZJ306" s="47"/>
      <c r="SZK306" s="47"/>
      <c r="SZL306" s="47"/>
      <c r="SZM306" s="47"/>
      <c r="SZN306" s="47"/>
      <c r="SZO306" s="47"/>
      <c r="SZP306" s="47"/>
      <c r="SZQ306" s="47"/>
      <c r="SZR306" s="47"/>
      <c r="SZS306" s="47"/>
      <c r="SZT306" s="47"/>
      <c r="SZU306" s="47"/>
      <c r="SZV306" s="47"/>
      <c r="SZW306" s="47"/>
      <c r="SZX306" s="47"/>
      <c r="SZY306" s="47"/>
      <c r="SZZ306" s="47"/>
      <c r="TAA306" s="47"/>
      <c r="TAB306" s="47"/>
      <c r="TAC306" s="47"/>
      <c r="TAD306" s="47"/>
      <c r="TAE306" s="47"/>
      <c r="TAF306" s="47"/>
      <c r="TAG306" s="47"/>
      <c r="TAH306" s="47"/>
      <c r="TAI306" s="47"/>
      <c r="TAJ306" s="47"/>
      <c r="TAK306" s="47"/>
      <c r="TAL306" s="47"/>
      <c r="TAM306" s="47"/>
      <c r="TAN306" s="47"/>
      <c r="TAO306" s="47"/>
      <c r="TAP306" s="47"/>
      <c r="TAQ306" s="47"/>
      <c r="TAR306" s="47"/>
      <c r="TAS306" s="47"/>
      <c r="TAT306" s="47"/>
      <c r="TAU306" s="47"/>
      <c r="TAV306" s="47"/>
      <c r="TAW306" s="47"/>
      <c r="TAX306" s="47"/>
      <c r="TAY306" s="47"/>
      <c r="TAZ306" s="47"/>
      <c r="TBA306" s="47"/>
      <c r="TBB306" s="47"/>
      <c r="TBC306" s="47"/>
      <c r="TBD306" s="47"/>
      <c r="TBE306" s="47"/>
      <c r="TBF306" s="47"/>
      <c r="TBG306" s="47"/>
      <c r="TBH306" s="47"/>
      <c r="TBI306" s="47"/>
      <c r="TBJ306" s="47"/>
      <c r="TBK306" s="47"/>
      <c r="TBL306" s="47"/>
      <c r="TBM306" s="47"/>
      <c r="TBN306" s="47"/>
      <c r="TBO306" s="47"/>
      <c r="TBP306" s="47"/>
      <c r="TBQ306" s="47"/>
      <c r="TBR306" s="47"/>
      <c r="TBS306" s="47"/>
      <c r="TBT306" s="47"/>
      <c r="TBU306" s="47"/>
      <c r="TBV306" s="47"/>
      <c r="TBW306" s="47"/>
      <c r="TBX306" s="47"/>
      <c r="TBY306" s="47"/>
      <c r="TBZ306" s="47"/>
      <c r="TCA306" s="47"/>
      <c r="TCB306" s="47"/>
      <c r="TCC306" s="47"/>
      <c r="TCD306" s="47"/>
      <c r="TCE306" s="47"/>
      <c r="TCF306" s="47"/>
      <c r="TCG306" s="47"/>
      <c r="TCH306" s="47"/>
      <c r="TCI306" s="47"/>
      <c r="TCJ306" s="47"/>
      <c r="TCK306" s="47"/>
      <c r="TCL306" s="47"/>
      <c r="TCM306" s="47"/>
      <c r="TCN306" s="47"/>
      <c r="TCO306" s="47"/>
      <c r="TCP306" s="47"/>
      <c r="TCQ306" s="47"/>
      <c r="TCR306" s="47"/>
      <c r="TCS306" s="47"/>
      <c r="TCT306" s="47"/>
      <c r="TCU306" s="47"/>
      <c r="TCV306" s="47"/>
      <c r="TCW306" s="47"/>
      <c r="TCX306" s="47"/>
      <c r="TCY306" s="47"/>
      <c r="TCZ306" s="47"/>
      <c r="TDA306" s="47"/>
      <c r="TDB306" s="47"/>
      <c r="TDC306" s="47"/>
      <c r="TDD306" s="47"/>
      <c r="TDE306" s="47"/>
      <c r="TDF306" s="47"/>
      <c r="TDG306" s="47"/>
      <c r="TDH306" s="47"/>
      <c r="TDI306" s="47"/>
      <c r="TDJ306" s="47"/>
      <c r="TDK306" s="47"/>
      <c r="TDL306" s="47"/>
      <c r="TDM306" s="47"/>
      <c r="TDN306" s="47"/>
      <c r="TDO306" s="47"/>
      <c r="TDP306" s="47"/>
      <c r="TDQ306" s="47"/>
      <c r="TDR306" s="47"/>
      <c r="TDS306" s="47"/>
      <c r="TDT306" s="47"/>
      <c r="TDU306" s="47"/>
      <c r="TDV306" s="47"/>
      <c r="TDW306" s="47"/>
      <c r="TDX306" s="47"/>
      <c r="TDY306" s="47"/>
      <c r="TDZ306" s="47"/>
      <c r="TEA306" s="47"/>
      <c r="TEB306" s="47"/>
      <c r="TEC306" s="47"/>
      <c r="TED306" s="47"/>
      <c r="TEE306" s="47"/>
      <c r="TEF306" s="47"/>
      <c r="TEG306" s="47"/>
      <c r="TEH306" s="47"/>
      <c r="TEI306" s="47"/>
      <c r="TEJ306" s="47"/>
      <c r="TEK306" s="47"/>
      <c r="TEL306" s="47"/>
      <c r="TEM306" s="47"/>
      <c r="TEN306" s="47"/>
      <c r="TEO306" s="47"/>
      <c r="TEP306" s="47"/>
      <c r="TEQ306" s="47"/>
      <c r="TER306" s="47"/>
      <c r="TES306" s="47"/>
      <c r="TET306" s="47"/>
      <c r="TEU306" s="47"/>
      <c r="TEV306" s="47"/>
      <c r="TEW306" s="47"/>
      <c r="TEX306" s="47"/>
      <c r="TEY306" s="47"/>
      <c r="TEZ306" s="47"/>
      <c r="TFA306" s="47"/>
      <c r="TFB306" s="47"/>
      <c r="TFC306" s="47"/>
      <c r="TFD306" s="47"/>
      <c r="TFE306" s="47"/>
      <c r="TFF306" s="47"/>
      <c r="TFG306" s="47"/>
      <c r="TFH306" s="47"/>
      <c r="TFI306" s="47"/>
      <c r="TFJ306" s="47"/>
      <c r="TFK306" s="47"/>
      <c r="TFL306" s="47"/>
      <c r="TFM306" s="47"/>
      <c r="TFN306" s="47"/>
      <c r="TFO306" s="47"/>
      <c r="TFP306" s="47"/>
      <c r="TFQ306" s="47"/>
      <c r="TFR306" s="47"/>
      <c r="TFS306" s="47"/>
      <c r="TFT306" s="47"/>
      <c r="TFU306" s="47"/>
      <c r="TFV306" s="47"/>
      <c r="TFW306" s="47"/>
      <c r="TFX306" s="47"/>
      <c r="TFY306" s="47"/>
      <c r="TFZ306" s="47"/>
      <c r="TGA306" s="47"/>
      <c r="TGB306" s="47"/>
      <c r="TGC306" s="47"/>
      <c r="TGD306" s="47"/>
      <c r="TGE306" s="47"/>
      <c r="TGF306" s="47"/>
      <c r="TGG306" s="47"/>
      <c r="TGH306" s="47"/>
      <c r="TGI306" s="47"/>
      <c r="TGJ306" s="47"/>
      <c r="TGK306" s="47"/>
      <c r="TGL306" s="47"/>
      <c r="TGM306" s="47"/>
      <c r="TGN306" s="47"/>
      <c r="TGO306" s="47"/>
      <c r="TGP306" s="47"/>
      <c r="TGQ306" s="47"/>
      <c r="TGR306" s="47"/>
      <c r="TGS306" s="47"/>
      <c r="TGT306" s="47"/>
      <c r="TGU306" s="47"/>
      <c r="TGV306" s="47"/>
      <c r="TGW306" s="47"/>
      <c r="TGX306" s="47"/>
      <c r="TGY306" s="47"/>
      <c r="TGZ306" s="47"/>
      <c r="THA306" s="47"/>
      <c r="THB306" s="47"/>
      <c r="THC306" s="47"/>
      <c r="THD306" s="47"/>
      <c r="THE306" s="47"/>
      <c r="THF306" s="47"/>
      <c r="THG306" s="47"/>
      <c r="THH306" s="47"/>
      <c r="THI306" s="47"/>
      <c r="THJ306" s="47"/>
      <c r="THK306" s="47"/>
      <c r="THL306" s="47"/>
      <c r="THM306" s="47"/>
      <c r="THN306" s="47"/>
      <c r="THO306" s="47"/>
      <c r="THP306" s="47"/>
      <c r="THQ306" s="47"/>
      <c r="THR306" s="47"/>
      <c r="THS306" s="47"/>
      <c r="THT306" s="47"/>
      <c r="THU306" s="47"/>
      <c r="THV306" s="47"/>
      <c r="THW306" s="47"/>
      <c r="THX306" s="47"/>
      <c r="THY306" s="47"/>
      <c r="THZ306" s="47"/>
      <c r="TIA306" s="47"/>
      <c r="TIB306" s="47"/>
      <c r="TIC306" s="47"/>
      <c r="TID306" s="47"/>
      <c r="TIE306" s="47"/>
      <c r="TIF306" s="47"/>
      <c r="TIG306" s="47"/>
      <c r="TIH306" s="47"/>
      <c r="TII306" s="47"/>
      <c r="TIJ306" s="47"/>
      <c r="TIK306" s="47"/>
      <c r="TIL306" s="47"/>
      <c r="TIM306" s="47"/>
      <c r="TIN306" s="47"/>
      <c r="TIO306" s="47"/>
      <c r="TIP306" s="47"/>
      <c r="TIQ306" s="47"/>
      <c r="TIR306" s="47"/>
      <c r="TIS306" s="47"/>
      <c r="TIT306" s="47"/>
      <c r="TIU306" s="47"/>
      <c r="TIV306" s="47"/>
      <c r="TIW306" s="47"/>
      <c r="TIX306" s="47"/>
      <c r="TIY306" s="47"/>
      <c r="TIZ306" s="47"/>
      <c r="TJA306" s="47"/>
      <c r="TJB306" s="47"/>
      <c r="TJC306" s="47"/>
      <c r="TJD306" s="47"/>
      <c r="TJE306" s="47"/>
      <c r="TJF306" s="47"/>
      <c r="TJG306" s="47"/>
      <c r="TJH306" s="47"/>
      <c r="TJI306" s="47"/>
      <c r="TJJ306" s="47"/>
      <c r="TJK306" s="47"/>
      <c r="TJL306" s="47"/>
      <c r="TJM306" s="47"/>
      <c r="TJN306" s="47"/>
      <c r="TJO306" s="47"/>
      <c r="TJP306" s="47"/>
      <c r="TJQ306" s="47"/>
      <c r="TJR306" s="47"/>
      <c r="TJS306" s="47"/>
      <c r="TJT306" s="47"/>
      <c r="TJU306" s="47"/>
      <c r="TJV306" s="47"/>
      <c r="TJW306" s="47"/>
      <c r="TJX306" s="47"/>
      <c r="TJY306" s="47"/>
      <c r="TJZ306" s="47"/>
      <c r="TKA306" s="47"/>
      <c r="TKB306" s="47"/>
      <c r="TKC306" s="47"/>
      <c r="TKD306" s="47"/>
      <c r="TKE306" s="47"/>
      <c r="TKF306" s="47"/>
      <c r="TKG306" s="47"/>
      <c r="TKH306" s="47"/>
      <c r="TKI306" s="47"/>
      <c r="TKJ306" s="47"/>
      <c r="TKK306" s="47"/>
      <c r="TKL306" s="47"/>
      <c r="TKM306" s="47"/>
      <c r="TKN306" s="47"/>
      <c r="TKO306" s="47"/>
      <c r="TKP306" s="47"/>
      <c r="TKQ306" s="47"/>
      <c r="TKR306" s="47"/>
      <c r="TKS306" s="47"/>
      <c r="TKT306" s="47"/>
      <c r="TKU306" s="47"/>
      <c r="TKV306" s="47"/>
      <c r="TKW306" s="47"/>
      <c r="TKX306" s="47"/>
      <c r="TKY306" s="47"/>
      <c r="TKZ306" s="47"/>
      <c r="TLA306" s="47"/>
      <c r="TLB306" s="47"/>
      <c r="TLC306" s="47"/>
      <c r="TLD306" s="47"/>
      <c r="TLE306" s="47"/>
      <c r="TLF306" s="47"/>
      <c r="TLG306" s="47"/>
      <c r="TLH306" s="47"/>
      <c r="TLI306" s="47"/>
      <c r="TLJ306" s="47"/>
      <c r="TLK306" s="47"/>
      <c r="TLL306" s="47"/>
      <c r="TLM306" s="47"/>
      <c r="TLN306" s="47"/>
      <c r="TLO306" s="47"/>
      <c r="TLP306" s="47"/>
      <c r="TLQ306" s="47"/>
      <c r="TLR306" s="47"/>
      <c r="TLS306" s="47"/>
      <c r="TLT306" s="47"/>
      <c r="TLU306" s="47"/>
      <c r="TLV306" s="47"/>
      <c r="TLW306" s="47"/>
      <c r="TLX306" s="47"/>
      <c r="TLY306" s="47"/>
      <c r="TLZ306" s="47"/>
      <c r="TMA306" s="47"/>
      <c r="TMB306" s="47"/>
      <c r="TMC306" s="47"/>
      <c r="TMD306" s="47"/>
      <c r="TME306" s="47"/>
      <c r="TMF306" s="47"/>
      <c r="TMG306" s="47"/>
      <c r="TMH306" s="47"/>
      <c r="TMI306" s="47"/>
      <c r="TMJ306" s="47"/>
      <c r="TMK306" s="47"/>
      <c r="TML306" s="47"/>
      <c r="TMM306" s="47"/>
      <c r="TMN306" s="47"/>
      <c r="TMO306" s="47"/>
      <c r="TMP306" s="47"/>
      <c r="TMQ306" s="47"/>
      <c r="TMR306" s="47"/>
      <c r="TMS306" s="47"/>
      <c r="TMT306" s="47"/>
      <c r="TMU306" s="47"/>
      <c r="TMV306" s="47"/>
      <c r="TMW306" s="47"/>
      <c r="TMX306" s="47"/>
      <c r="TMY306" s="47"/>
      <c r="TMZ306" s="47"/>
      <c r="TNA306" s="47"/>
      <c r="TNB306" s="47"/>
      <c r="TNC306" s="47"/>
      <c r="TND306" s="47"/>
      <c r="TNE306" s="47"/>
      <c r="TNF306" s="47"/>
      <c r="TNG306" s="47"/>
      <c r="TNH306" s="47"/>
      <c r="TNI306" s="47"/>
      <c r="TNJ306" s="47"/>
      <c r="TNK306" s="47"/>
      <c r="TNL306" s="47"/>
      <c r="TNM306" s="47"/>
      <c r="TNN306" s="47"/>
      <c r="TNO306" s="47"/>
      <c r="TNP306" s="47"/>
      <c r="TNQ306" s="47"/>
      <c r="TNR306" s="47"/>
      <c r="TNS306" s="47"/>
      <c r="TNT306" s="47"/>
      <c r="TNU306" s="47"/>
      <c r="TNV306" s="47"/>
      <c r="TNW306" s="47"/>
      <c r="TNX306" s="47"/>
      <c r="TNY306" s="47"/>
      <c r="TNZ306" s="47"/>
      <c r="TOA306" s="47"/>
      <c r="TOB306" s="47"/>
      <c r="TOC306" s="47"/>
      <c r="TOD306" s="47"/>
      <c r="TOE306" s="47"/>
      <c r="TOF306" s="47"/>
      <c r="TOG306" s="47"/>
      <c r="TOH306" s="47"/>
      <c r="TOI306" s="47"/>
      <c r="TOJ306" s="47"/>
      <c r="TOK306" s="47"/>
      <c r="TOL306" s="47"/>
      <c r="TOM306" s="47"/>
      <c r="TON306" s="47"/>
      <c r="TOO306" s="47"/>
      <c r="TOP306" s="47"/>
      <c r="TOQ306" s="47"/>
      <c r="TOR306" s="47"/>
      <c r="TOS306" s="47"/>
      <c r="TOT306" s="47"/>
      <c r="TOU306" s="47"/>
      <c r="TOV306" s="47"/>
      <c r="TOW306" s="47"/>
      <c r="TOX306" s="47"/>
      <c r="TOY306" s="47"/>
      <c r="TOZ306" s="47"/>
      <c r="TPA306" s="47"/>
      <c r="TPB306" s="47"/>
      <c r="TPC306" s="47"/>
      <c r="TPD306" s="47"/>
      <c r="TPE306" s="47"/>
      <c r="TPF306" s="47"/>
      <c r="TPG306" s="47"/>
      <c r="TPH306" s="47"/>
      <c r="TPI306" s="47"/>
      <c r="TPJ306" s="47"/>
      <c r="TPK306" s="47"/>
      <c r="TPL306" s="47"/>
      <c r="TPM306" s="47"/>
      <c r="TPN306" s="47"/>
      <c r="TPO306" s="47"/>
      <c r="TPP306" s="47"/>
      <c r="TPQ306" s="47"/>
      <c r="TPR306" s="47"/>
      <c r="TPS306" s="47"/>
      <c r="TPT306" s="47"/>
      <c r="TPU306" s="47"/>
      <c r="TPV306" s="47"/>
      <c r="TPW306" s="47"/>
      <c r="TPX306" s="47"/>
      <c r="TPY306" s="47"/>
      <c r="TPZ306" s="47"/>
      <c r="TQA306" s="47"/>
      <c r="TQB306" s="47"/>
      <c r="TQC306" s="47"/>
      <c r="TQD306" s="47"/>
      <c r="TQE306" s="47"/>
      <c r="TQF306" s="47"/>
      <c r="TQG306" s="47"/>
      <c r="TQH306" s="47"/>
      <c r="TQI306" s="47"/>
      <c r="TQJ306" s="47"/>
      <c r="TQK306" s="47"/>
      <c r="TQL306" s="47"/>
      <c r="TQM306" s="47"/>
      <c r="TQN306" s="47"/>
      <c r="TQO306" s="47"/>
      <c r="TQP306" s="47"/>
      <c r="TQQ306" s="47"/>
      <c r="TQR306" s="47"/>
      <c r="TQS306" s="47"/>
      <c r="TQT306" s="47"/>
      <c r="TQU306" s="47"/>
      <c r="TQV306" s="47"/>
      <c r="TQW306" s="47"/>
      <c r="TQX306" s="47"/>
      <c r="TQY306" s="47"/>
      <c r="TQZ306" s="47"/>
      <c r="TRA306" s="47"/>
      <c r="TRB306" s="47"/>
      <c r="TRC306" s="47"/>
      <c r="TRD306" s="47"/>
      <c r="TRE306" s="47"/>
      <c r="TRF306" s="47"/>
      <c r="TRG306" s="47"/>
      <c r="TRH306" s="47"/>
      <c r="TRI306" s="47"/>
      <c r="TRJ306" s="47"/>
      <c r="TRK306" s="47"/>
      <c r="TRL306" s="47"/>
      <c r="TRM306" s="47"/>
      <c r="TRN306" s="47"/>
      <c r="TRO306" s="47"/>
      <c r="TRP306" s="47"/>
      <c r="TRQ306" s="47"/>
      <c r="TRR306" s="47"/>
      <c r="TRS306" s="47"/>
      <c r="TRT306" s="47"/>
      <c r="TRU306" s="47"/>
      <c r="TRV306" s="47"/>
      <c r="TRW306" s="47"/>
      <c r="TRX306" s="47"/>
      <c r="TRY306" s="47"/>
      <c r="TRZ306" s="47"/>
      <c r="TSA306" s="47"/>
      <c r="TSB306" s="47"/>
      <c r="TSC306" s="47"/>
      <c r="TSD306" s="47"/>
      <c r="TSE306" s="47"/>
      <c r="TSF306" s="47"/>
      <c r="TSG306" s="47"/>
      <c r="TSH306" s="47"/>
      <c r="TSI306" s="47"/>
      <c r="TSJ306" s="47"/>
      <c r="TSK306" s="47"/>
      <c r="TSL306" s="47"/>
      <c r="TSM306" s="47"/>
      <c r="TSN306" s="47"/>
      <c r="TSO306" s="47"/>
      <c r="TSP306" s="47"/>
      <c r="TSQ306" s="47"/>
      <c r="TSR306" s="47"/>
      <c r="TSS306" s="47"/>
      <c r="TST306" s="47"/>
      <c r="TSU306" s="47"/>
      <c r="TSV306" s="47"/>
      <c r="TSW306" s="47"/>
      <c r="TSX306" s="47"/>
      <c r="TSY306" s="47"/>
      <c r="TSZ306" s="47"/>
      <c r="TTA306" s="47"/>
      <c r="TTB306" s="47"/>
      <c r="TTC306" s="47"/>
      <c r="TTD306" s="47"/>
      <c r="TTE306" s="47"/>
      <c r="TTF306" s="47"/>
      <c r="TTG306" s="47"/>
      <c r="TTH306" s="47"/>
      <c r="TTI306" s="47"/>
      <c r="TTJ306" s="47"/>
      <c r="TTK306" s="47"/>
      <c r="TTL306" s="47"/>
      <c r="TTM306" s="47"/>
      <c r="TTN306" s="47"/>
      <c r="TTO306" s="47"/>
      <c r="TTP306" s="47"/>
      <c r="TTQ306" s="47"/>
      <c r="TTR306" s="47"/>
      <c r="TTS306" s="47"/>
      <c r="TTT306" s="47"/>
      <c r="TTU306" s="47"/>
      <c r="TTV306" s="47"/>
      <c r="TTW306" s="47"/>
      <c r="TTX306" s="47"/>
      <c r="TTY306" s="47"/>
      <c r="TTZ306" s="47"/>
      <c r="TUA306" s="47"/>
      <c r="TUB306" s="47"/>
      <c r="TUC306" s="47"/>
      <c r="TUD306" s="47"/>
      <c r="TUE306" s="47"/>
      <c r="TUF306" s="47"/>
      <c r="TUG306" s="47"/>
      <c r="TUH306" s="47"/>
      <c r="TUI306" s="47"/>
      <c r="TUJ306" s="47"/>
      <c r="TUK306" s="47"/>
      <c r="TUL306" s="47"/>
      <c r="TUM306" s="47"/>
      <c r="TUN306" s="47"/>
      <c r="TUO306" s="47"/>
      <c r="TUP306" s="47"/>
      <c r="TUQ306" s="47"/>
      <c r="TUR306" s="47"/>
      <c r="TUS306" s="47"/>
      <c r="TUT306" s="47"/>
      <c r="TUU306" s="47"/>
      <c r="TUV306" s="47"/>
      <c r="TUW306" s="47"/>
      <c r="TUX306" s="47"/>
      <c r="TUY306" s="47"/>
      <c r="TUZ306" s="47"/>
      <c r="TVA306" s="47"/>
      <c r="TVB306" s="47"/>
      <c r="TVC306" s="47"/>
      <c r="TVD306" s="47"/>
      <c r="TVE306" s="47"/>
      <c r="TVF306" s="47"/>
      <c r="TVG306" s="47"/>
      <c r="TVH306" s="47"/>
      <c r="TVI306" s="47"/>
      <c r="TVJ306" s="47"/>
      <c r="TVK306" s="47"/>
      <c r="TVL306" s="47"/>
      <c r="TVM306" s="47"/>
      <c r="TVN306" s="47"/>
      <c r="TVO306" s="47"/>
      <c r="TVP306" s="47"/>
      <c r="TVQ306" s="47"/>
      <c r="TVR306" s="47"/>
      <c r="TVS306" s="47"/>
      <c r="TVT306" s="47"/>
      <c r="TVU306" s="47"/>
      <c r="TVV306" s="47"/>
      <c r="TVW306" s="47"/>
      <c r="TVX306" s="47"/>
      <c r="TVY306" s="47"/>
      <c r="TVZ306" s="47"/>
      <c r="TWA306" s="47"/>
      <c r="TWB306" s="47"/>
      <c r="TWC306" s="47"/>
      <c r="TWD306" s="47"/>
      <c r="TWE306" s="47"/>
      <c r="TWF306" s="47"/>
      <c r="TWG306" s="47"/>
      <c r="TWH306" s="47"/>
      <c r="TWI306" s="47"/>
      <c r="TWJ306" s="47"/>
      <c r="TWK306" s="47"/>
      <c r="TWL306" s="47"/>
      <c r="TWM306" s="47"/>
      <c r="TWN306" s="47"/>
      <c r="TWO306" s="47"/>
      <c r="TWP306" s="47"/>
      <c r="TWQ306" s="47"/>
      <c r="TWR306" s="47"/>
      <c r="TWS306" s="47"/>
      <c r="TWT306" s="47"/>
      <c r="TWU306" s="47"/>
      <c r="TWV306" s="47"/>
      <c r="TWW306" s="47"/>
      <c r="TWX306" s="47"/>
      <c r="TWY306" s="47"/>
      <c r="TWZ306" s="47"/>
      <c r="TXA306" s="47"/>
      <c r="TXB306" s="47"/>
      <c r="TXC306" s="47"/>
      <c r="TXD306" s="47"/>
      <c r="TXE306" s="47"/>
      <c r="TXF306" s="47"/>
      <c r="TXG306" s="47"/>
      <c r="TXH306" s="47"/>
      <c r="TXI306" s="47"/>
      <c r="TXJ306" s="47"/>
      <c r="TXK306" s="47"/>
      <c r="TXL306" s="47"/>
      <c r="TXM306" s="47"/>
      <c r="TXN306" s="47"/>
      <c r="TXO306" s="47"/>
      <c r="TXP306" s="47"/>
      <c r="TXQ306" s="47"/>
      <c r="TXR306" s="47"/>
      <c r="TXS306" s="47"/>
      <c r="TXT306" s="47"/>
      <c r="TXU306" s="47"/>
      <c r="TXV306" s="47"/>
      <c r="TXW306" s="47"/>
      <c r="TXX306" s="47"/>
      <c r="TXY306" s="47"/>
      <c r="TXZ306" s="47"/>
      <c r="TYA306" s="47"/>
      <c r="TYB306" s="47"/>
      <c r="TYC306" s="47"/>
      <c r="TYD306" s="47"/>
      <c r="TYE306" s="47"/>
      <c r="TYF306" s="47"/>
      <c r="TYG306" s="47"/>
      <c r="TYH306" s="47"/>
      <c r="TYI306" s="47"/>
      <c r="TYJ306" s="47"/>
      <c r="TYK306" s="47"/>
      <c r="TYL306" s="47"/>
      <c r="TYM306" s="47"/>
      <c r="TYN306" s="47"/>
      <c r="TYO306" s="47"/>
      <c r="TYP306" s="47"/>
      <c r="TYQ306" s="47"/>
      <c r="TYR306" s="47"/>
      <c r="TYS306" s="47"/>
      <c r="TYT306" s="47"/>
      <c r="TYU306" s="47"/>
      <c r="TYV306" s="47"/>
      <c r="TYW306" s="47"/>
      <c r="TYX306" s="47"/>
      <c r="TYY306" s="47"/>
      <c r="TYZ306" s="47"/>
      <c r="TZA306" s="47"/>
      <c r="TZB306" s="47"/>
      <c r="TZC306" s="47"/>
      <c r="TZD306" s="47"/>
      <c r="TZE306" s="47"/>
      <c r="TZF306" s="47"/>
      <c r="TZG306" s="47"/>
      <c r="TZH306" s="47"/>
      <c r="TZI306" s="47"/>
      <c r="TZJ306" s="47"/>
      <c r="TZK306" s="47"/>
      <c r="TZL306" s="47"/>
      <c r="TZM306" s="47"/>
      <c r="TZN306" s="47"/>
      <c r="TZO306" s="47"/>
      <c r="TZP306" s="47"/>
      <c r="TZQ306" s="47"/>
      <c r="TZR306" s="47"/>
      <c r="TZS306" s="47"/>
      <c r="TZT306" s="47"/>
      <c r="TZU306" s="47"/>
      <c r="TZV306" s="47"/>
      <c r="TZW306" s="47"/>
      <c r="TZX306" s="47"/>
      <c r="TZY306" s="47"/>
      <c r="TZZ306" s="47"/>
      <c r="UAA306" s="47"/>
      <c r="UAB306" s="47"/>
      <c r="UAC306" s="47"/>
      <c r="UAD306" s="47"/>
      <c r="UAE306" s="47"/>
      <c r="UAF306" s="47"/>
      <c r="UAG306" s="47"/>
      <c r="UAH306" s="47"/>
      <c r="UAI306" s="47"/>
      <c r="UAJ306" s="47"/>
      <c r="UAK306" s="47"/>
      <c r="UAL306" s="47"/>
      <c r="UAM306" s="47"/>
      <c r="UAN306" s="47"/>
      <c r="UAO306" s="47"/>
      <c r="UAP306" s="47"/>
      <c r="UAQ306" s="47"/>
      <c r="UAR306" s="47"/>
      <c r="UAS306" s="47"/>
      <c r="UAT306" s="47"/>
      <c r="UAU306" s="47"/>
      <c r="UAV306" s="47"/>
      <c r="UAW306" s="47"/>
      <c r="UAX306" s="47"/>
      <c r="UAY306" s="47"/>
      <c r="UAZ306" s="47"/>
      <c r="UBA306" s="47"/>
      <c r="UBB306" s="47"/>
      <c r="UBC306" s="47"/>
      <c r="UBD306" s="47"/>
      <c r="UBE306" s="47"/>
      <c r="UBF306" s="47"/>
      <c r="UBG306" s="47"/>
      <c r="UBH306" s="47"/>
      <c r="UBI306" s="47"/>
      <c r="UBJ306" s="47"/>
      <c r="UBK306" s="47"/>
      <c r="UBL306" s="47"/>
      <c r="UBM306" s="47"/>
      <c r="UBN306" s="47"/>
      <c r="UBO306" s="47"/>
      <c r="UBP306" s="47"/>
      <c r="UBQ306" s="47"/>
      <c r="UBR306" s="47"/>
      <c r="UBS306" s="47"/>
      <c r="UBT306" s="47"/>
      <c r="UBU306" s="47"/>
      <c r="UBV306" s="47"/>
      <c r="UBW306" s="47"/>
      <c r="UBX306" s="47"/>
      <c r="UBY306" s="47"/>
      <c r="UBZ306" s="47"/>
      <c r="UCA306" s="47"/>
      <c r="UCB306" s="47"/>
      <c r="UCC306" s="47"/>
      <c r="UCD306" s="47"/>
      <c r="UCE306" s="47"/>
      <c r="UCF306" s="47"/>
      <c r="UCG306" s="47"/>
      <c r="UCH306" s="47"/>
      <c r="UCI306" s="47"/>
      <c r="UCJ306" s="47"/>
      <c r="UCK306" s="47"/>
      <c r="UCL306" s="47"/>
      <c r="UCM306" s="47"/>
      <c r="UCN306" s="47"/>
      <c r="UCO306" s="47"/>
      <c r="UCP306" s="47"/>
      <c r="UCQ306" s="47"/>
      <c r="UCR306" s="47"/>
      <c r="UCS306" s="47"/>
      <c r="UCT306" s="47"/>
      <c r="UCU306" s="47"/>
      <c r="UCV306" s="47"/>
      <c r="UCW306" s="47"/>
      <c r="UCX306" s="47"/>
      <c r="UCY306" s="47"/>
      <c r="UCZ306" s="47"/>
      <c r="UDA306" s="47"/>
      <c r="UDB306" s="47"/>
      <c r="UDC306" s="47"/>
      <c r="UDD306" s="47"/>
      <c r="UDE306" s="47"/>
      <c r="UDF306" s="47"/>
      <c r="UDG306" s="47"/>
      <c r="UDH306" s="47"/>
      <c r="UDI306" s="47"/>
      <c r="UDJ306" s="47"/>
      <c r="UDK306" s="47"/>
      <c r="UDL306" s="47"/>
      <c r="UDM306" s="47"/>
      <c r="UDN306" s="47"/>
      <c r="UDO306" s="47"/>
      <c r="UDP306" s="47"/>
      <c r="UDQ306" s="47"/>
      <c r="UDR306" s="47"/>
      <c r="UDS306" s="47"/>
      <c r="UDT306" s="47"/>
      <c r="UDU306" s="47"/>
      <c r="UDV306" s="47"/>
      <c r="UDW306" s="47"/>
      <c r="UDX306" s="47"/>
      <c r="UDY306" s="47"/>
      <c r="UDZ306" s="47"/>
      <c r="UEA306" s="47"/>
      <c r="UEB306" s="47"/>
      <c r="UEC306" s="47"/>
      <c r="UED306" s="47"/>
      <c r="UEE306" s="47"/>
      <c r="UEF306" s="47"/>
      <c r="UEG306" s="47"/>
      <c r="UEH306" s="47"/>
      <c r="UEI306" s="47"/>
      <c r="UEJ306" s="47"/>
      <c r="UEK306" s="47"/>
      <c r="UEL306" s="47"/>
      <c r="UEM306" s="47"/>
      <c r="UEN306" s="47"/>
      <c r="UEO306" s="47"/>
      <c r="UEP306" s="47"/>
      <c r="UEQ306" s="47"/>
      <c r="UER306" s="47"/>
      <c r="UES306" s="47"/>
      <c r="UET306" s="47"/>
      <c r="UEU306" s="47"/>
      <c r="UEV306" s="47"/>
      <c r="UEW306" s="47"/>
      <c r="UEX306" s="47"/>
      <c r="UEY306" s="47"/>
      <c r="UEZ306" s="47"/>
      <c r="UFA306" s="47"/>
      <c r="UFB306" s="47"/>
      <c r="UFC306" s="47"/>
      <c r="UFD306" s="47"/>
      <c r="UFE306" s="47"/>
      <c r="UFF306" s="47"/>
      <c r="UFG306" s="47"/>
      <c r="UFH306" s="47"/>
      <c r="UFI306" s="47"/>
      <c r="UFJ306" s="47"/>
      <c r="UFK306" s="47"/>
      <c r="UFL306" s="47"/>
      <c r="UFM306" s="47"/>
      <c r="UFN306" s="47"/>
      <c r="UFO306" s="47"/>
      <c r="UFP306" s="47"/>
      <c r="UFQ306" s="47"/>
      <c r="UFR306" s="47"/>
      <c r="UFS306" s="47"/>
      <c r="UFT306" s="47"/>
      <c r="UFU306" s="47"/>
      <c r="UFV306" s="47"/>
      <c r="UFW306" s="47"/>
      <c r="UFX306" s="47"/>
      <c r="UFY306" s="47"/>
      <c r="UFZ306" s="47"/>
      <c r="UGA306" s="47"/>
      <c r="UGB306" s="47"/>
      <c r="UGC306" s="47"/>
      <c r="UGD306" s="47"/>
      <c r="UGE306" s="47"/>
      <c r="UGF306" s="47"/>
      <c r="UGG306" s="47"/>
      <c r="UGH306" s="47"/>
      <c r="UGI306" s="47"/>
      <c r="UGJ306" s="47"/>
      <c r="UGK306" s="47"/>
      <c r="UGL306" s="47"/>
      <c r="UGM306" s="47"/>
      <c r="UGN306" s="47"/>
      <c r="UGO306" s="47"/>
      <c r="UGP306" s="47"/>
      <c r="UGQ306" s="47"/>
      <c r="UGR306" s="47"/>
      <c r="UGS306" s="47"/>
      <c r="UGT306" s="47"/>
      <c r="UGU306" s="47"/>
      <c r="UGV306" s="47"/>
      <c r="UGW306" s="47"/>
      <c r="UGX306" s="47"/>
      <c r="UGY306" s="47"/>
      <c r="UGZ306" s="47"/>
      <c r="UHA306" s="47"/>
      <c r="UHB306" s="47"/>
      <c r="UHC306" s="47"/>
      <c r="UHD306" s="47"/>
      <c r="UHE306" s="47"/>
      <c r="UHF306" s="47"/>
      <c r="UHG306" s="47"/>
      <c r="UHH306" s="47"/>
      <c r="UHI306" s="47"/>
      <c r="UHJ306" s="47"/>
      <c r="UHK306" s="47"/>
      <c r="UHL306" s="47"/>
      <c r="UHM306" s="47"/>
      <c r="UHN306" s="47"/>
      <c r="UHO306" s="47"/>
      <c r="UHP306" s="47"/>
      <c r="UHQ306" s="47"/>
      <c r="UHR306" s="47"/>
      <c r="UHS306" s="47"/>
      <c r="UHT306" s="47"/>
      <c r="UHU306" s="47"/>
      <c r="UHV306" s="47"/>
      <c r="UHW306" s="47"/>
      <c r="UHX306" s="47"/>
      <c r="UHY306" s="47"/>
      <c r="UHZ306" s="47"/>
      <c r="UIA306" s="47"/>
      <c r="UIB306" s="47"/>
      <c r="UIC306" s="47"/>
      <c r="UID306" s="47"/>
      <c r="UIE306" s="47"/>
      <c r="UIF306" s="47"/>
      <c r="UIG306" s="47"/>
      <c r="UIH306" s="47"/>
      <c r="UII306" s="47"/>
      <c r="UIJ306" s="47"/>
      <c r="UIK306" s="47"/>
      <c r="UIL306" s="47"/>
      <c r="UIM306" s="47"/>
      <c r="UIN306" s="47"/>
      <c r="UIO306" s="47"/>
      <c r="UIP306" s="47"/>
      <c r="UIQ306" s="47"/>
      <c r="UIR306" s="47"/>
      <c r="UIS306" s="47"/>
      <c r="UIT306" s="47"/>
      <c r="UIU306" s="47"/>
      <c r="UIV306" s="47"/>
      <c r="UIW306" s="47"/>
      <c r="UIX306" s="47"/>
      <c r="UIY306" s="47"/>
      <c r="UIZ306" s="47"/>
      <c r="UJA306" s="47"/>
      <c r="UJB306" s="47"/>
      <c r="UJC306" s="47"/>
      <c r="UJD306" s="47"/>
      <c r="UJE306" s="47"/>
      <c r="UJF306" s="47"/>
      <c r="UJG306" s="47"/>
      <c r="UJH306" s="47"/>
      <c r="UJI306" s="47"/>
      <c r="UJJ306" s="47"/>
      <c r="UJK306" s="47"/>
      <c r="UJL306" s="47"/>
      <c r="UJM306" s="47"/>
      <c r="UJN306" s="47"/>
      <c r="UJO306" s="47"/>
      <c r="UJP306" s="47"/>
      <c r="UJQ306" s="47"/>
      <c r="UJR306" s="47"/>
      <c r="UJS306" s="47"/>
      <c r="UJT306" s="47"/>
      <c r="UJU306" s="47"/>
      <c r="UJV306" s="47"/>
      <c r="UJW306" s="47"/>
      <c r="UJX306" s="47"/>
      <c r="UJY306" s="47"/>
      <c r="UJZ306" s="47"/>
      <c r="UKA306" s="47"/>
      <c r="UKB306" s="47"/>
      <c r="UKC306" s="47"/>
      <c r="UKD306" s="47"/>
      <c r="UKE306" s="47"/>
      <c r="UKF306" s="47"/>
      <c r="UKG306" s="47"/>
      <c r="UKH306" s="47"/>
      <c r="UKI306" s="47"/>
      <c r="UKJ306" s="47"/>
      <c r="UKK306" s="47"/>
      <c r="UKL306" s="47"/>
      <c r="UKM306" s="47"/>
      <c r="UKN306" s="47"/>
      <c r="UKO306" s="47"/>
      <c r="UKP306" s="47"/>
      <c r="UKQ306" s="47"/>
      <c r="UKR306" s="47"/>
      <c r="UKS306" s="47"/>
      <c r="UKT306" s="47"/>
      <c r="UKU306" s="47"/>
      <c r="UKV306" s="47"/>
      <c r="UKW306" s="47"/>
      <c r="UKX306" s="47"/>
      <c r="UKY306" s="47"/>
      <c r="UKZ306" s="47"/>
      <c r="ULA306" s="47"/>
      <c r="ULB306" s="47"/>
      <c r="ULC306" s="47"/>
      <c r="ULD306" s="47"/>
      <c r="ULE306" s="47"/>
      <c r="ULF306" s="47"/>
      <c r="ULG306" s="47"/>
      <c r="ULH306" s="47"/>
      <c r="ULI306" s="47"/>
      <c r="ULJ306" s="47"/>
      <c r="ULK306" s="47"/>
      <c r="ULL306" s="47"/>
      <c r="ULM306" s="47"/>
      <c r="ULN306" s="47"/>
      <c r="ULO306" s="47"/>
      <c r="ULP306" s="47"/>
      <c r="ULQ306" s="47"/>
      <c r="ULR306" s="47"/>
      <c r="ULS306" s="47"/>
      <c r="ULT306" s="47"/>
      <c r="ULU306" s="47"/>
      <c r="ULV306" s="47"/>
      <c r="ULW306" s="47"/>
      <c r="ULX306" s="47"/>
      <c r="ULY306" s="47"/>
      <c r="ULZ306" s="47"/>
      <c r="UMA306" s="47"/>
      <c r="UMB306" s="47"/>
      <c r="UMC306" s="47"/>
      <c r="UMD306" s="47"/>
      <c r="UME306" s="47"/>
      <c r="UMF306" s="47"/>
      <c r="UMG306" s="47"/>
      <c r="UMH306" s="47"/>
      <c r="UMI306" s="47"/>
      <c r="UMJ306" s="47"/>
      <c r="UMK306" s="47"/>
      <c r="UML306" s="47"/>
      <c r="UMM306" s="47"/>
      <c r="UMN306" s="47"/>
      <c r="UMO306" s="47"/>
      <c r="UMP306" s="47"/>
      <c r="UMQ306" s="47"/>
      <c r="UMR306" s="47"/>
      <c r="UMS306" s="47"/>
      <c r="UMT306" s="47"/>
      <c r="UMU306" s="47"/>
      <c r="UMV306" s="47"/>
      <c r="UMW306" s="47"/>
      <c r="UMX306" s="47"/>
      <c r="UMY306" s="47"/>
      <c r="UMZ306" s="47"/>
      <c r="UNA306" s="47"/>
      <c r="UNB306" s="47"/>
      <c r="UNC306" s="47"/>
      <c r="UND306" s="47"/>
      <c r="UNE306" s="47"/>
      <c r="UNF306" s="47"/>
      <c r="UNG306" s="47"/>
      <c r="UNH306" s="47"/>
      <c r="UNI306" s="47"/>
      <c r="UNJ306" s="47"/>
      <c r="UNK306" s="47"/>
      <c r="UNL306" s="47"/>
      <c r="UNM306" s="47"/>
      <c r="UNN306" s="47"/>
      <c r="UNO306" s="47"/>
      <c r="UNP306" s="47"/>
      <c r="UNQ306" s="47"/>
      <c r="UNR306" s="47"/>
      <c r="UNS306" s="47"/>
      <c r="UNT306" s="47"/>
      <c r="UNU306" s="47"/>
      <c r="UNV306" s="47"/>
      <c r="UNW306" s="47"/>
      <c r="UNX306" s="47"/>
      <c r="UNY306" s="47"/>
      <c r="UNZ306" s="47"/>
      <c r="UOA306" s="47"/>
      <c r="UOB306" s="47"/>
      <c r="UOC306" s="47"/>
      <c r="UOD306" s="47"/>
      <c r="UOE306" s="47"/>
      <c r="UOF306" s="47"/>
      <c r="UOG306" s="47"/>
      <c r="UOH306" s="47"/>
      <c r="UOI306" s="47"/>
      <c r="UOJ306" s="47"/>
      <c r="UOK306" s="47"/>
      <c r="UOL306" s="47"/>
      <c r="UOM306" s="47"/>
      <c r="UON306" s="47"/>
      <c r="UOO306" s="47"/>
      <c r="UOP306" s="47"/>
      <c r="UOQ306" s="47"/>
      <c r="UOR306" s="47"/>
      <c r="UOS306" s="47"/>
      <c r="UOT306" s="47"/>
      <c r="UOU306" s="47"/>
      <c r="UOV306" s="47"/>
      <c r="UOW306" s="47"/>
      <c r="UOX306" s="47"/>
      <c r="UOY306" s="47"/>
      <c r="UOZ306" s="47"/>
      <c r="UPA306" s="47"/>
      <c r="UPB306" s="47"/>
      <c r="UPC306" s="47"/>
      <c r="UPD306" s="47"/>
      <c r="UPE306" s="47"/>
      <c r="UPF306" s="47"/>
      <c r="UPG306" s="47"/>
      <c r="UPH306" s="47"/>
      <c r="UPI306" s="47"/>
      <c r="UPJ306" s="47"/>
      <c r="UPK306" s="47"/>
      <c r="UPL306" s="47"/>
      <c r="UPM306" s="47"/>
      <c r="UPN306" s="47"/>
      <c r="UPO306" s="47"/>
      <c r="UPP306" s="47"/>
      <c r="UPQ306" s="47"/>
      <c r="UPR306" s="47"/>
      <c r="UPS306" s="47"/>
      <c r="UPT306" s="47"/>
      <c r="UPU306" s="47"/>
      <c r="UPV306" s="47"/>
      <c r="UPW306" s="47"/>
      <c r="UPX306" s="47"/>
      <c r="UPY306" s="47"/>
      <c r="UPZ306" s="47"/>
      <c r="UQA306" s="47"/>
      <c r="UQB306" s="47"/>
      <c r="UQC306" s="47"/>
      <c r="UQD306" s="47"/>
      <c r="UQE306" s="47"/>
      <c r="UQF306" s="47"/>
      <c r="UQG306" s="47"/>
      <c r="UQH306" s="47"/>
      <c r="UQI306" s="47"/>
      <c r="UQJ306" s="47"/>
      <c r="UQK306" s="47"/>
      <c r="UQL306" s="47"/>
      <c r="UQM306" s="47"/>
      <c r="UQN306" s="47"/>
      <c r="UQO306" s="47"/>
      <c r="UQP306" s="47"/>
      <c r="UQQ306" s="47"/>
      <c r="UQR306" s="47"/>
      <c r="UQS306" s="47"/>
      <c r="UQT306" s="47"/>
      <c r="UQU306" s="47"/>
      <c r="UQV306" s="47"/>
      <c r="UQW306" s="47"/>
      <c r="UQX306" s="47"/>
      <c r="UQY306" s="47"/>
      <c r="UQZ306" s="47"/>
      <c r="URA306" s="47"/>
      <c r="URB306" s="47"/>
      <c r="URC306" s="47"/>
      <c r="URD306" s="47"/>
      <c r="URE306" s="47"/>
      <c r="URF306" s="47"/>
      <c r="URG306" s="47"/>
      <c r="URH306" s="47"/>
      <c r="URI306" s="47"/>
      <c r="URJ306" s="47"/>
      <c r="URK306" s="47"/>
      <c r="URL306" s="47"/>
      <c r="URM306" s="47"/>
      <c r="URN306" s="47"/>
      <c r="URO306" s="47"/>
      <c r="URP306" s="47"/>
      <c r="URQ306" s="47"/>
      <c r="URR306" s="47"/>
      <c r="URS306" s="47"/>
      <c r="URT306" s="47"/>
      <c r="URU306" s="47"/>
      <c r="URV306" s="47"/>
      <c r="URW306" s="47"/>
      <c r="URX306" s="47"/>
      <c r="URY306" s="47"/>
      <c r="URZ306" s="47"/>
      <c r="USA306" s="47"/>
      <c r="USB306" s="47"/>
      <c r="USC306" s="47"/>
      <c r="USD306" s="47"/>
      <c r="USE306" s="47"/>
      <c r="USF306" s="47"/>
      <c r="USG306" s="47"/>
      <c r="USH306" s="47"/>
      <c r="USI306" s="47"/>
      <c r="USJ306" s="47"/>
      <c r="USK306" s="47"/>
      <c r="USL306" s="47"/>
      <c r="USM306" s="47"/>
      <c r="USN306" s="47"/>
      <c r="USO306" s="47"/>
      <c r="USP306" s="47"/>
      <c r="USQ306" s="47"/>
      <c r="USR306" s="47"/>
      <c r="USS306" s="47"/>
      <c r="UST306" s="47"/>
      <c r="USU306" s="47"/>
      <c r="USV306" s="47"/>
      <c r="USW306" s="47"/>
      <c r="USX306" s="47"/>
      <c r="USY306" s="47"/>
      <c r="USZ306" s="47"/>
      <c r="UTA306" s="47"/>
      <c r="UTB306" s="47"/>
      <c r="UTC306" s="47"/>
      <c r="UTD306" s="47"/>
      <c r="UTE306" s="47"/>
      <c r="UTF306" s="47"/>
      <c r="UTG306" s="47"/>
      <c r="UTH306" s="47"/>
      <c r="UTI306" s="47"/>
      <c r="UTJ306" s="47"/>
      <c r="UTK306" s="47"/>
      <c r="UTL306" s="47"/>
      <c r="UTM306" s="47"/>
      <c r="UTN306" s="47"/>
      <c r="UTO306" s="47"/>
      <c r="UTP306" s="47"/>
      <c r="UTQ306" s="47"/>
      <c r="UTR306" s="47"/>
      <c r="UTS306" s="47"/>
      <c r="UTT306" s="47"/>
      <c r="UTU306" s="47"/>
      <c r="UTV306" s="47"/>
      <c r="UTW306" s="47"/>
      <c r="UTX306" s="47"/>
      <c r="UTY306" s="47"/>
      <c r="UTZ306" s="47"/>
      <c r="UUA306" s="47"/>
      <c r="UUB306" s="47"/>
      <c r="UUC306" s="47"/>
      <c r="UUD306" s="47"/>
      <c r="UUE306" s="47"/>
      <c r="UUF306" s="47"/>
      <c r="UUG306" s="47"/>
      <c r="UUH306" s="47"/>
      <c r="UUI306" s="47"/>
      <c r="UUJ306" s="47"/>
      <c r="UUK306" s="47"/>
      <c r="UUL306" s="47"/>
      <c r="UUM306" s="47"/>
      <c r="UUN306" s="47"/>
      <c r="UUO306" s="47"/>
      <c r="UUP306" s="47"/>
      <c r="UUQ306" s="47"/>
      <c r="UUR306" s="47"/>
      <c r="UUS306" s="47"/>
      <c r="UUT306" s="47"/>
      <c r="UUU306" s="47"/>
      <c r="UUV306" s="47"/>
      <c r="UUW306" s="47"/>
      <c r="UUX306" s="47"/>
      <c r="UUY306" s="47"/>
      <c r="UUZ306" s="47"/>
      <c r="UVA306" s="47"/>
      <c r="UVB306" s="47"/>
      <c r="UVC306" s="47"/>
      <c r="UVD306" s="47"/>
      <c r="UVE306" s="47"/>
      <c r="UVF306" s="47"/>
      <c r="UVG306" s="47"/>
      <c r="UVH306" s="47"/>
      <c r="UVI306" s="47"/>
      <c r="UVJ306" s="47"/>
      <c r="UVK306" s="47"/>
      <c r="UVL306" s="47"/>
      <c r="UVM306" s="47"/>
      <c r="UVN306" s="47"/>
      <c r="UVO306" s="47"/>
      <c r="UVP306" s="47"/>
      <c r="UVQ306" s="47"/>
      <c r="UVR306" s="47"/>
      <c r="UVS306" s="47"/>
      <c r="UVT306" s="47"/>
      <c r="UVU306" s="47"/>
      <c r="UVV306" s="47"/>
      <c r="UVW306" s="47"/>
      <c r="UVX306" s="47"/>
      <c r="UVY306" s="47"/>
      <c r="UVZ306" s="47"/>
      <c r="UWA306" s="47"/>
      <c r="UWB306" s="47"/>
      <c r="UWC306" s="47"/>
      <c r="UWD306" s="47"/>
      <c r="UWE306" s="47"/>
      <c r="UWF306" s="47"/>
      <c r="UWG306" s="47"/>
      <c r="UWH306" s="47"/>
      <c r="UWI306" s="47"/>
      <c r="UWJ306" s="47"/>
      <c r="UWK306" s="47"/>
      <c r="UWL306" s="47"/>
      <c r="UWM306" s="47"/>
      <c r="UWN306" s="47"/>
      <c r="UWO306" s="47"/>
      <c r="UWP306" s="47"/>
      <c r="UWQ306" s="47"/>
      <c r="UWR306" s="47"/>
      <c r="UWS306" s="47"/>
      <c r="UWT306" s="47"/>
      <c r="UWU306" s="47"/>
      <c r="UWV306" s="47"/>
      <c r="UWW306" s="47"/>
      <c r="UWX306" s="47"/>
      <c r="UWY306" s="47"/>
      <c r="UWZ306" s="47"/>
      <c r="UXA306" s="47"/>
      <c r="UXB306" s="47"/>
      <c r="UXC306" s="47"/>
      <c r="UXD306" s="47"/>
      <c r="UXE306" s="47"/>
      <c r="UXF306" s="47"/>
      <c r="UXG306" s="47"/>
      <c r="UXH306" s="47"/>
      <c r="UXI306" s="47"/>
      <c r="UXJ306" s="47"/>
      <c r="UXK306" s="47"/>
      <c r="UXL306" s="47"/>
      <c r="UXM306" s="47"/>
      <c r="UXN306" s="47"/>
      <c r="UXO306" s="47"/>
      <c r="UXP306" s="47"/>
      <c r="UXQ306" s="47"/>
      <c r="UXR306" s="47"/>
      <c r="UXS306" s="47"/>
      <c r="UXT306" s="47"/>
      <c r="UXU306" s="47"/>
      <c r="UXV306" s="47"/>
      <c r="UXW306" s="47"/>
      <c r="UXX306" s="47"/>
      <c r="UXY306" s="47"/>
      <c r="UXZ306" s="47"/>
      <c r="UYA306" s="47"/>
      <c r="UYB306" s="47"/>
      <c r="UYC306" s="47"/>
      <c r="UYD306" s="47"/>
      <c r="UYE306" s="47"/>
      <c r="UYF306" s="47"/>
      <c r="UYG306" s="47"/>
      <c r="UYH306" s="47"/>
      <c r="UYI306" s="47"/>
      <c r="UYJ306" s="47"/>
      <c r="UYK306" s="47"/>
      <c r="UYL306" s="47"/>
      <c r="UYM306" s="47"/>
      <c r="UYN306" s="47"/>
      <c r="UYO306" s="47"/>
      <c r="UYP306" s="47"/>
      <c r="UYQ306" s="47"/>
      <c r="UYR306" s="47"/>
      <c r="UYS306" s="47"/>
      <c r="UYT306" s="47"/>
      <c r="UYU306" s="47"/>
      <c r="UYV306" s="47"/>
      <c r="UYW306" s="47"/>
      <c r="UYX306" s="47"/>
      <c r="UYY306" s="47"/>
      <c r="UYZ306" s="47"/>
      <c r="UZA306" s="47"/>
      <c r="UZB306" s="47"/>
      <c r="UZC306" s="47"/>
      <c r="UZD306" s="47"/>
      <c r="UZE306" s="47"/>
      <c r="UZF306" s="47"/>
      <c r="UZG306" s="47"/>
      <c r="UZH306" s="47"/>
      <c r="UZI306" s="47"/>
      <c r="UZJ306" s="47"/>
      <c r="UZK306" s="47"/>
      <c r="UZL306" s="47"/>
      <c r="UZM306" s="47"/>
      <c r="UZN306" s="47"/>
      <c r="UZO306" s="47"/>
      <c r="UZP306" s="47"/>
      <c r="UZQ306" s="47"/>
      <c r="UZR306" s="47"/>
      <c r="UZS306" s="47"/>
      <c r="UZT306" s="47"/>
      <c r="UZU306" s="47"/>
      <c r="UZV306" s="47"/>
      <c r="UZW306" s="47"/>
      <c r="UZX306" s="47"/>
      <c r="UZY306" s="47"/>
      <c r="UZZ306" s="47"/>
      <c r="VAA306" s="47"/>
      <c r="VAB306" s="47"/>
      <c r="VAC306" s="47"/>
      <c r="VAD306" s="47"/>
      <c r="VAE306" s="47"/>
      <c r="VAF306" s="47"/>
      <c r="VAG306" s="47"/>
      <c r="VAH306" s="47"/>
      <c r="VAI306" s="47"/>
      <c r="VAJ306" s="47"/>
      <c r="VAK306" s="47"/>
      <c r="VAL306" s="47"/>
      <c r="VAM306" s="47"/>
      <c r="VAN306" s="47"/>
      <c r="VAO306" s="47"/>
      <c r="VAP306" s="47"/>
      <c r="VAQ306" s="47"/>
      <c r="VAR306" s="47"/>
      <c r="VAS306" s="47"/>
      <c r="VAT306" s="47"/>
      <c r="VAU306" s="47"/>
      <c r="VAV306" s="47"/>
      <c r="VAW306" s="47"/>
      <c r="VAX306" s="47"/>
      <c r="VAY306" s="47"/>
      <c r="VAZ306" s="47"/>
      <c r="VBA306" s="47"/>
      <c r="VBB306" s="47"/>
      <c r="VBC306" s="47"/>
      <c r="VBD306" s="47"/>
      <c r="VBE306" s="47"/>
      <c r="VBF306" s="47"/>
      <c r="VBG306" s="47"/>
      <c r="VBH306" s="47"/>
      <c r="VBI306" s="47"/>
      <c r="VBJ306" s="47"/>
      <c r="VBK306" s="47"/>
      <c r="VBL306" s="47"/>
      <c r="VBM306" s="47"/>
      <c r="VBN306" s="47"/>
      <c r="VBO306" s="47"/>
      <c r="VBP306" s="47"/>
      <c r="VBQ306" s="47"/>
      <c r="VBR306" s="47"/>
      <c r="VBS306" s="47"/>
      <c r="VBT306" s="47"/>
      <c r="VBU306" s="47"/>
      <c r="VBV306" s="47"/>
      <c r="VBW306" s="47"/>
      <c r="VBX306" s="47"/>
      <c r="VBY306" s="47"/>
      <c r="VBZ306" s="47"/>
      <c r="VCA306" s="47"/>
      <c r="VCB306" s="47"/>
      <c r="VCC306" s="47"/>
      <c r="VCD306" s="47"/>
      <c r="VCE306" s="47"/>
      <c r="VCF306" s="47"/>
      <c r="VCG306" s="47"/>
      <c r="VCH306" s="47"/>
      <c r="VCI306" s="47"/>
      <c r="VCJ306" s="47"/>
      <c r="VCK306" s="47"/>
      <c r="VCL306" s="47"/>
      <c r="VCM306" s="47"/>
      <c r="VCN306" s="47"/>
      <c r="VCO306" s="47"/>
      <c r="VCP306" s="47"/>
      <c r="VCQ306" s="47"/>
      <c r="VCR306" s="47"/>
      <c r="VCS306" s="47"/>
      <c r="VCT306" s="47"/>
      <c r="VCU306" s="47"/>
      <c r="VCV306" s="47"/>
      <c r="VCW306" s="47"/>
      <c r="VCX306" s="47"/>
      <c r="VCY306" s="47"/>
      <c r="VCZ306" s="47"/>
      <c r="VDA306" s="47"/>
      <c r="VDB306" s="47"/>
      <c r="VDC306" s="47"/>
      <c r="VDD306" s="47"/>
      <c r="VDE306" s="47"/>
      <c r="VDF306" s="47"/>
      <c r="VDG306" s="47"/>
      <c r="VDH306" s="47"/>
      <c r="VDI306" s="47"/>
      <c r="VDJ306" s="47"/>
      <c r="VDK306" s="47"/>
      <c r="VDL306" s="47"/>
      <c r="VDM306" s="47"/>
      <c r="VDN306" s="47"/>
      <c r="VDO306" s="47"/>
      <c r="VDP306" s="47"/>
      <c r="VDQ306" s="47"/>
      <c r="VDR306" s="47"/>
      <c r="VDS306" s="47"/>
      <c r="VDT306" s="47"/>
      <c r="VDU306" s="47"/>
      <c r="VDV306" s="47"/>
      <c r="VDW306" s="47"/>
      <c r="VDX306" s="47"/>
      <c r="VDY306" s="47"/>
      <c r="VDZ306" s="47"/>
      <c r="VEA306" s="47"/>
      <c r="VEB306" s="47"/>
      <c r="VEC306" s="47"/>
      <c r="VED306" s="47"/>
      <c r="VEE306" s="47"/>
      <c r="VEF306" s="47"/>
      <c r="VEG306" s="47"/>
      <c r="VEH306" s="47"/>
      <c r="VEI306" s="47"/>
      <c r="VEJ306" s="47"/>
      <c r="VEK306" s="47"/>
      <c r="VEL306" s="47"/>
      <c r="VEM306" s="47"/>
      <c r="VEN306" s="47"/>
      <c r="VEO306" s="47"/>
      <c r="VEP306" s="47"/>
      <c r="VEQ306" s="47"/>
      <c r="VER306" s="47"/>
      <c r="VES306" s="47"/>
      <c r="VET306" s="47"/>
      <c r="VEU306" s="47"/>
      <c r="VEV306" s="47"/>
      <c r="VEW306" s="47"/>
      <c r="VEX306" s="47"/>
      <c r="VEY306" s="47"/>
      <c r="VEZ306" s="47"/>
      <c r="VFA306" s="47"/>
      <c r="VFB306" s="47"/>
      <c r="VFC306" s="47"/>
      <c r="VFD306" s="47"/>
      <c r="VFE306" s="47"/>
      <c r="VFF306" s="47"/>
      <c r="VFG306" s="47"/>
      <c r="VFH306" s="47"/>
      <c r="VFI306" s="47"/>
      <c r="VFJ306" s="47"/>
      <c r="VFK306" s="47"/>
      <c r="VFL306" s="47"/>
      <c r="VFM306" s="47"/>
      <c r="VFN306" s="47"/>
      <c r="VFO306" s="47"/>
      <c r="VFP306" s="47"/>
      <c r="VFQ306" s="47"/>
      <c r="VFR306" s="47"/>
      <c r="VFS306" s="47"/>
      <c r="VFT306" s="47"/>
      <c r="VFU306" s="47"/>
      <c r="VFV306" s="47"/>
      <c r="VFW306" s="47"/>
      <c r="VFX306" s="47"/>
      <c r="VFY306" s="47"/>
      <c r="VFZ306" s="47"/>
      <c r="VGA306" s="47"/>
      <c r="VGB306" s="47"/>
      <c r="VGC306" s="47"/>
      <c r="VGD306" s="47"/>
      <c r="VGE306" s="47"/>
      <c r="VGF306" s="47"/>
      <c r="VGG306" s="47"/>
      <c r="VGH306" s="47"/>
      <c r="VGI306" s="47"/>
      <c r="VGJ306" s="47"/>
      <c r="VGK306" s="47"/>
      <c r="VGL306" s="47"/>
      <c r="VGM306" s="47"/>
      <c r="VGN306" s="47"/>
      <c r="VGO306" s="47"/>
      <c r="VGP306" s="47"/>
      <c r="VGQ306" s="47"/>
      <c r="VGR306" s="47"/>
      <c r="VGS306" s="47"/>
      <c r="VGT306" s="47"/>
      <c r="VGU306" s="47"/>
      <c r="VGV306" s="47"/>
      <c r="VGW306" s="47"/>
      <c r="VGX306" s="47"/>
      <c r="VGY306" s="47"/>
      <c r="VGZ306" s="47"/>
      <c r="VHA306" s="47"/>
      <c r="VHB306" s="47"/>
      <c r="VHC306" s="47"/>
      <c r="VHD306" s="47"/>
      <c r="VHE306" s="47"/>
      <c r="VHF306" s="47"/>
      <c r="VHG306" s="47"/>
      <c r="VHH306" s="47"/>
      <c r="VHI306" s="47"/>
      <c r="VHJ306" s="47"/>
      <c r="VHK306" s="47"/>
      <c r="VHL306" s="47"/>
      <c r="VHM306" s="47"/>
      <c r="VHN306" s="47"/>
      <c r="VHO306" s="47"/>
      <c r="VHP306" s="47"/>
      <c r="VHQ306" s="47"/>
      <c r="VHR306" s="47"/>
      <c r="VHS306" s="47"/>
      <c r="VHT306" s="47"/>
      <c r="VHU306" s="47"/>
      <c r="VHV306" s="47"/>
      <c r="VHW306" s="47"/>
      <c r="VHX306" s="47"/>
      <c r="VHY306" s="47"/>
      <c r="VHZ306" s="47"/>
      <c r="VIA306" s="47"/>
      <c r="VIB306" s="47"/>
      <c r="VIC306" s="47"/>
      <c r="VID306" s="47"/>
      <c r="VIE306" s="47"/>
      <c r="VIF306" s="47"/>
      <c r="VIG306" s="47"/>
      <c r="VIH306" s="47"/>
      <c r="VII306" s="47"/>
      <c r="VIJ306" s="47"/>
      <c r="VIK306" s="47"/>
      <c r="VIL306" s="47"/>
      <c r="VIM306" s="47"/>
      <c r="VIN306" s="47"/>
      <c r="VIO306" s="47"/>
      <c r="VIP306" s="47"/>
      <c r="VIQ306" s="47"/>
      <c r="VIR306" s="47"/>
      <c r="VIS306" s="47"/>
      <c r="VIT306" s="47"/>
      <c r="VIU306" s="47"/>
      <c r="VIV306" s="47"/>
      <c r="VIW306" s="47"/>
      <c r="VIX306" s="47"/>
      <c r="VIY306" s="47"/>
      <c r="VIZ306" s="47"/>
      <c r="VJA306" s="47"/>
      <c r="VJB306" s="47"/>
      <c r="VJC306" s="47"/>
      <c r="VJD306" s="47"/>
      <c r="VJE306" s="47"/>
      <c r="VJF306" s="47"/>
      <c r="VJG306" s="47"/>
      <c r="VJH306" s="47"/>
      <c r="VJI306" s="47"/>
      <c r="VJJ306" s="47"/>
      <c r="VJK306" s="47"/>
      <c r="VJL306" s="47"/>
      <c r="VJM306" s="47"/>
      <c r="VJN306" s="47"/>
      <c r="VJO306" s="47"/>
      <c r="VJP306" s="47"/>
      <c r="VJQ306" s="47"/>
      <c r="VJR306" s="47"/>
      <c r="VJS306" s="47"/>
      <c r="VJT306" s="47"/>
      <c r="VJU306" s="47"/>
      <c r="VJV306" s="47"/>
      <c r="VJW306" s="47"/>
      <c r="VJX306" s="47"/>
      <c r="VJY306" s="47"/>
      <c r="VJZ306" s="47"/>
      <c r="VKA306" s="47"/>
      <c r="VKB306" s="47"/>
      <c r="VKC306" s="47"/>
      <c r="VKD306" s="47"/>
      <c r="VKE306" s="47"/>
      <c r="VKF306" s="47"/>
      <c r="VKG306" s="47"/>
      <c r="VKH306" s="47"/>
      <c r="VKI306" s="47"/>
      <c r="VKJ306" s="47"/>
      <c r="VKK306" s="47"/>
      <c r="VKL306" s="47"/>
      <c r="VKM306" s="47"/>
      <c r="VKN306" s="47"/>
      <c r="VKO306" s="47"/>
      <c r="VKP306" s="47"/>
      <c r="VKQ306" s="47"/>
      <c r="VKR306" s="47"/>
      <c r="VKS306" s="47"/>
      <c r="VKT306" s="47"/>
      <c r="VKU306" s="47"/>
      <c r="VKV306" s="47"/>
      <c r="VKW306" s="47"/>
      <c r="VKX306" s="47"/>
      <c r="VKY306" s="47"/>
      <c r="VKZ306" s="47"/>
      <c r="VLA306" s="47"/>
      <c r="VLB306" s="47"/>
      <c r="VLC306" s="47"/>
      <c r="VLD306" s="47"/>
      <c r="VLE306" s="47"/>
      <c r="VLF306" s="47"/>
      <c r="VLG306" s="47"/>
      <c r="VLH306" s="47"/>
      <c r="VLI306" s="47"/>
      <c r="VLJ306" s="47"/>
      <c r="VLK306" s="47"/>
      <c r="VLL306" s="47"/>
      <c r="VLM306" s="47"/>
      <c r="VLN306" s="47"/>
      <c r="VLO306" s="47"/>
      <c r="VLP306" s="47"/>
      <c r="VLQ306" s="47"/>
      <c r="VLR306" s="47"/>
      <c r="VLS306" s="47"/>
      <c r="VLT306" s="47"/>
      <c r="VLU306" s="47"/>
      <c r="VLV306" s="47"/>
      <c r="VLW306" s="47"/>
      <c r="VLX306" s="47"/>
      <c r="VLY306" s="47"/>
      <c r="VLZ306" s="47"/>
      <c r="VMA306" s="47"/>
      <c r="VMB306" s="47"/>
      <c r="VMC306" s="47"/>
      <c r="VMD306" s="47"/>
      <c r="VME306" s="47"/>
      <c r="VMF306" s="47"/>
      <c r="VMG306" s="47"/>
      <c r="VMH306" s="47"/>
      <c r="VMI306" s="47"/>
      <c r="VMJ306" s="47"/>
      <c r="VMK306" s="47"/>
      <c r="VML306" s="47"/>
      <c r="VMM306" s="47"/>
      <c r="VMN306" s="47"/>
      <c r="VMO306" s="47"/>
      <c r="VMP306" s="47"/>
      <c r="VMQ306" s="47"/>
      <c r="VMR306" s="47"/>
      <c r="VMS306" s="47"/>
      <c r="VMT306" s="47"/>
      <c r="VMU306" s="47"/>
      <c r="VMV306" s="47"/>
      <c r="VMW306" s="47"/>
      <c r="VMX306" s="47"/>
      <c r="VMY306" s="47"/>
      <c r="VMZ306" s="47"/>
      <c r="VNA306" s="47"/>
      <c r="VNB306" s="47"/>
      <c r="VNC306" s="47"/>
      <c r="VND306" s="47"/>
      <c r="VNE306" s="47"/>
      <c r="VNF306" s="47"/>
      <c r="VNG306" s="47"/>
      <c r="VNH306" s="47"/>
      <c r="VNI306" s="47"/>
      <c r="VNJ306" s="47"/>
      <c r="VNK306" s="47"/>
      <c r="VNL306" s="47"/>
      <c r="VNM306" s="47"/>
      <c r="VNN306" s="47"/>
      <c r="VNO306" s="47"/>
      <c r="VNP306" s="47"/>
      <c r="VNQ306" s="47"/>
      <c r="VNR306" s="47"/>
      <c r="VNS306" s="47"/>
      <c r="VNT306" s="47"/>
      <c r="VNU306" s="47"/>
      <c r="VNV306" s="47"/>
      <c r="VNW306" s="47"/>
      <c r="VNX306" s="47"/>
      <c r="VNY306" s="47"/>
      <c r="VNZ306" s="47"/>
      <c r="VOA306" s="47"/>
      <c r="VOB306" s="47"/>
      <c r="VOC306" s="47"/>
      <c r="VOD306" s="47"/>
      <c r="VOE306" s="47"/>
      <c r="VOF306" s="47"/>
      <c r="VOG306" s="47"/>
      <c r="VOH306" s="47"/>
      <c r="VOI306" s="47"/>
      <c r="VOJ306" s="47"/>
      <c r="VOK306" s="47"/>
      <c r="VOL306" s="47"/>
      <c r="VOM306" s="47"/>
      <c r="VON306" s="47"/>
      <c r="VOO306" s="47"/>
      <c r="VOP306" s="47"/>
      <c r="VOQ306" s="47"/>
      <c r="VOR306" s="47"/>
      <c r="VOS306" s="47"/>
      <c r="VOT306" s="47"/>
      <c r="VOU306" s="47"/>
      <c r="VOV306" s="47"/>
      <c r="VOW306" s="47"/>
      <c r="VOX306" s="47"/>
      <c r="VOY306" s="47"/>
      <c r="VOZ306" s="47"/>
      <c r="VPA306" s="47"/>
      <c r="VPB306" s="47"/>
      <c r="VPC306" s="47"/>
      <c r="VPD306" s="47"/>
      <c r="VPE306" s="47"/>
      <c r="VPF306" s="47"/>
      <c r="VPG306" s="47"/>
      <c r="VPH306" s="47"/>
      <c r="VPI306" s="47"/>
      <c r="VPJ306" s="47"/>
      <c r="VPK306" s="47"/>
      <c r="VPL306" s="47"/>
      <c r="VPM306" s="47"/>
      <c r="VPN306" s="47"/>
      <c r="VPO306" s="47"/>
      <c r="VPP306" s="47"/>
      <c r="VPQ306" s="47"/>
      <c r="VPR306" s="47"/>
      <c r="VPS306" s="47"/>
      <c r="VPT306" s="47"/>
      <c r="VPU306" s="47"/>
      <c r="VPV306" s="47"/>
      <c r="VPW306" s="47"/>
      <c r="VPX306" s="47"/>
      <c r="VPY306" s="47"/>
      <c r="VPZ306" s="47"/>
      <c r="VQA306" s="47"/>
      <c r="VQB306" s="47"/>
      <c r="VQC306" s="47"/>
      <c r="VQD306" s="47"/>
      <c r="VQE306" s="47"/>
      <c r="VQF306" s="47"/>
      <c r="VQG306" s="47"/>
      <c r="VQH306" s="47"/>
      <c r="VQI306" s="47"/>
      <c r="VQJ306" s="47"/>
      <c r="VQK306" s="47"/>
      <c r="VQL306" s="47"/>
      <c r="VQM306" s="47"/>
      <c r="VQN306" s="47"/>
      <c r="VQO306" s="47"/>
      <c r="VQP306" s="47"/>
      <c r="VQQ306" s="47"/>
      <c r="VQR306" s="47"/>
      <c r="VQS306" s="47"/>
      <c r="VQT306" s="47"/>
      <c r="VQU306" s="47"/>
      <c r="VQV306" s="47"/>
      <c r="VQW306" s="47"/>
      <c r="VQX306" s="47"/>
      <c r="VQY306" s="47"/>
      <c r="VQZ306" s="47"/>
      <c r="VRA306" s="47"/>
      <c r="VRB306" s="47"/>
      <c r="VRC306" s="47"/>
      <c r="VRD306" s="47"/>
      <c r="VRE306" s="47"/>
      <c r="VRF306" s="47"/>
      <c r="VRG306" s="47"/>
      <c r="VRH306" s="47"/>
      <c r="VRI306" s="47"/>
      <c r="VRJ306" s="47"/>
      <c r="VRK306" s="47"/>
      <c r="VRL306" s="47"/>
      <c r="VRM306" s="47"/>
      <c r="VRN306" s="47"/>
      <c r="VRO306" s="47"/>
      <c r="VRP306" s="47"/>
      <c r="VRQ306" s="47"/>
      <c r="VRR306" s="47"/>
      <c r="VRS306" s="47"/>
      <c r="VRT306" s="47"/>
      <c r="VRU306" s="47"/>
      <c r="VRV306" s="47"/>
      <c r="VRW306" s="47"/>
      <c r="VRX306" s="47"/>
      <c r="VRY306" s="47"/>
      <c r="VRZ306" s="47"/>
      <c r="VSA306" s="47"/>
      <c r="VSB306" s="47"/>
      <c r="VSC306" s="47"/>
      <c r="VSD306" s="47"/>
      <c r="VSE306" s="47"/>
      <c r="VSF306" s="47"/>
      <c r="VSG306" s="47"/>
      <c r="VSH306" s="47"/>
      <c r="VSI306" s="47"/>
      <c r="VSJ306" s="47"/>
      <c r="VSK306" s="47"/>
      <c r="VSL306" s="47"/>
      <c r="VSM306" s="47"/>
      <c r="VSN306" s="47"/>
      <c r="VSO306" s="47"/>
      <c r="VSP306" s="47"/>
      <c r="VSQ306" s="47"/>
      <c r="VSR306" s="47"/>
      <c r="VSS306" s="47"/>
      <c r="VST306" s="47"/>
      <c r="VSU306" s="47"/>
      <c r="VSV306" s="47"/>
      <c r="VSW306" s="47"/>
      <c r="VSX306" s="47"/>
      <c r="VSY306" s="47"/>
      <c r="VSZ306" s="47"/>
      <c r="VTA306" s="47"/>
      <c r="VTB306" s="47"/>
      <c r="VTC306" s="47"/>
      <c r="VTD306" s="47"/>
      <c r="VTE306" s="47"/>
      <c r="VTF306" s="47"/>
      <c r="VTG306" s="47"/>
      <c r="VTH306" s="47"/>
      <c r="VTI306" s="47"/>
      <c r="VTJ306" s="47"/>
      <c r="VTK306" s="47"/>
      <c r="VTL306" s="47"/>
      <c r="VTM306" s="47"/>
      <c r="VTN306" s="47"/>
      <c r="VTO306" s="47"/>
      <c r="VTP306" s="47"/>
      <c r="VTQ306" s="47"/>
      <c r="VTR306" s="47"/>
      <c r="VTS306" s="47"/>
      <c r="VTT306" s="47"/>
      <c r="VTU306" s="47"/>
      <c r="VTV306" s="47"/>
      <c r="VTW306" s="47"/>
      <c r="VTX306" s="47"/>
      <c r="VTY306" s="47"/>
      <c r="VTZ306" s="47"/>
      <c r="VUA306" s="47"/>
      <c r="VUB306" s="47"/>
      <c r="VUC306" s="47"/>
      <c r="VUD306" s="47"/>
      <c r="VUE306" s="47"/>
      <c r="VUF306" s="47"/>
      <c r="VUG306" s="47"/>
      <c r="VUH306" s="47"/>
      <c r="VUI306" s="47"/>
      <c r="VUJ306" s="47"/>
      <c r="VUK306" s="47"/>
      <c r="VUL306" s="47"/>
      <c r="VUM306" s="47"/>
      <c r="VUN306" s="47"/>
      <c r="VUO306" s="47"/>
      <c r="VUP306" s="47"/>
      <c r="VUQ306" s="47"/>
      <c r="VUR306" s="47"/>
      <c r="VUS306" s="47"/>
      <c r="VUT306" s="47"/>
      <c r="VUU306" s="47"/>
      <c r="VUV306" s="47"/>
      <c r="VUW306" s="47"/>
      <c r="VUX306" s="47"/>
      <c r="VUY306" s="47"/>
      <c r="VUZ306" s="47"/>
      <c r="VVA306" s="47"/>
      <c r="VVB306" s="47"/>
      <c r="VVC306" s="47"/>
      <c r="VVD306" s="47"/>
      <c r="VVE306" s="47"/>
      <c r="VVF306" s="47"/>
      <c r="VVG306" s="47"/>
      <c r="VVH306" s="47"/>
      <c r="VVI306" s="47"/>
      <c r="VVJ306" s="47"/>
      <c r="VVK306" s="47"/>
      <c r="VVL306" s="47"/>
      <c r="VVM306" s="47"/>
      <c r="VVN306" s="47"/>
      <c r="VVO306" s="47"/>
      <c r="VVP306" s="47"/>
      <c r="VVQ306" s="47"/>
      <c r="VVR306" s="47"/>
      <c r="VVS306" s="47"/>
      <c r="VVT306" s="47"/>
      <c r="VVU306" s="47"/>
      <c r="VVV306" s="47"/>
      <c r="VVW306" s="47"/>
      <c r="VVX306" s="47"/>
      <c r="VVY306" s="47"/>
      <c r="VVZ306" s="47"/>
      <c r="VWA306" s="47"/>
      <c r="VWB306" s="47"/>
      <c r="VWC306" s="47"/>
      <c r="VWD306" s="47"/>
      <c r="VWE306" s="47"/>
      <c r="VWF306" s="47"/>
      <c r="VWG306" s="47"/>
      <c r="VWH306" s="47"/>
      <c r="VWI306" s="47"/>
      <c r="VWJ306" s="47"/>
      <c r="VWK306" s="47"/>
      <c r="VWL306" s="47"/>
      <c r="VWM306" s="47"/>
      <c r="VWN306" s="47"/>
      <c r="VWO306" s="47"/>
      <c r="VWP306" s="47"/>
      <c r="VWQ306" s="47"/>
      <c r="VWR306" s="47"/>
      <c r="VWS306" s="47"/>
      <c r="VWT306" s="47"/>
      <c r="VWU306" s="47"/>
      <c r="VWV306" s="47"/>
      <c r="VWW306" s="47"/>
      <c r="VWX306" s="47"/>
      <c r="VWY306" s="47"/>
      <c r="VWZ306" s="47"/>
      <c r="VXA306" s="47"/>
      <c r="VXB306" s="47"/>
      <c r="VXC306" s="47"/>
      <c r="VXD306" s="47"/>
      <c r="VXE306" s="47"/>
      <c r="VXF306" s="47"/>
      <c r="VXG306" s="47"/>
      <c r="VXH306" s="47"/>
      <c r="VXI306" s="47"/>
      <c r="VXJ306" s="47"/>
      <c r="VXK306" s="47"/>
      <c r="VXL306" s="47"/>
      <c r="VXM306" s="47"/>
      <c r="VXN306" s="47"/>
      <c r="VXO306" s="47"/>
      <c r="VXP306" s="47"/>
      <c r="VXQ306" s="47"/>
      <c r="VXR306" s="47"/>
      <c r="VXS306" s="47"/>
      <c r="VXT306" s="47"/>
      <c r="VXU306" s="47"/>
      <c r="VXV306" s="47"/>
      <c r="VXW306" s="47"/>
      <c r="VXX306" s="47"/>
      <c r="VXY306" s="47"/>
      <c r="VXZ306" s="47"/>
      <c r="VYA306" s="47"/>
      <c r="VYB306" s="47"/>
      <c r="VYC306" s="47"/>
      <c r="VYD306" s="47"/>
      <c r="VYE306" s="47"/>
      <c r="VYF306" s="47"/>
      <c r="VYG306" s="47"/>
      <c r="VYH306" s="47"/>
      <c r="VYI306" s="47"/>
      <c r="VYJ306" s="47"/>
      <c r="VYK306" s="47"/>
      <c r="VYL306" s="47"/>
      <c r="VYM306" s="47"/>
      <c r="VYN306" s="47"/>
      <c r="VYO306" s="47"/>
      <c r="VYP306" s="47"/>
      <c r="VYQ306" s="47"/>
      <c r="VYR306" s="47"/>
      <c r="VYS306" s="47"/>
      <c r="VYT306" s="47"/>
      <c r="VYU306" s="47"/>
      <c r="VYV306" s="47"/>
      <c r="VYW306" s="47"/>
      <c r="VYX306" s="47"/>
      <c r="VYY306" s="47"/>
      <c r="VYZ306" s="47"/>
      <c r="VZA306" s="47"/>
      <c r="VZB306" s="47"/>
      <c r="VZC306" s="47"/>
      <c r="VZD306" s="47"/>
      <c r="VZE306" s="47"/>
      <c r="VZF306" s="47"/>
      <c r="VZG306" s="47"/>
      <c r="VZH306" s="47"/>
      <c r="VZI306" s="47"/>
      <c r="VZJ306" s="47"/>
      <c r="VZK306" s="47"/>
      <c r="VZL306" s="47"/>
      <c r="VZM306" s="47"/>
      <c r="VZN306" s="47"/>
      <c r="VZO306" s="47"/>
      <c r="VZP306" s="47"/>
      <c r="VZQ306" s="47"/>
      <c r="VZR306" s="47"/>
      <c r="VZS306" s="47"/>
      <c r="VZT306" s="47"/>
      <c r="VZU306" s="47"/>
      <c r="VZV306" s="47"/>
      <c r="VZW306" s="47"/>
      <c r="VZX306" s="47"/>
      <c r="VZY306" s="47"/>
      <c r="VZZ306" s="47"/>
      <c r="WAA306" s="47"/>
      <c r="WAB306" s="47"/>
      <c r="WAC306" s="47"/>
      <c r="WAD306" s="47"/>
      <c r="WAE306" s="47"/>
      <c r="WAF306" s="47"/>
      <c r="WAG306" s="47"/>
      <c r="WAH306" s="47"/>
      <c r="WAI306" s="47"/>
      <c r="WAJ306" s="47"/>
      <c r="WAK306" s="47"/>
      <c r="WAL306" s="47"/>
      <c r="WAM306" s="47"/>
      <c r="WAN306" s="47"/>
      <c r="WAO306" s="47"/>
      <c r="WAP306" s="47"/>
      <c r="WAQ306" s="47"/>
      <c r="WAR306" s="47"/>
      <c r="WAS306" s="47"/>
      <c r="WAT306" s="47"/>
      <c r="WAU306" s="47"/>
      <c r="WAV306" s="47"/>
      <c r="WAW306" s="47"/>
      <c r="WAX306" s="47"/>
      <c r="WAY306" s="47"/>
      <c r="WAZ306" s="47"/>
      <c r="WBA306" s="47"/>
      <c r="WBB306" s="47"/>
      <c r="WBC306" s="47"/>
      <c r="WBD306" s="47"/>
      <c r="WBE306" s="47"/>
      <c r="WBF306" s="47"/>
      <c r="WBG306" s="47"/>
      <c r="WBH306" s="47"/>
      <c r="WBI306" s="47"/>
      <c r="WBJ306" s="47"/>
      <c r="WBK306" s="47"/>
      <c r="WBL306" s="47"/>
      <c r="WBM306" s="47"/>
      <c r="WBN306" s="47"/>
      <c r="WBO306" s="47"/>
      <c r="WBP306" s="47"/>
      <c r="WBQ306" s="47"/>
      <c r="WBR306" s="47"/>
      <c r="WBS306" s="47"/>
      <c r="WBT306" s="47"/>
      <c r="WBU306" s="47"/>
      <c r="WBV306" s="47"/>
      <c r="WBW306" s="47"/>
      <c r="WBX306" s="47"/>
      <c r="WBY306" s="47"/>
      <c r="WBZ306" s="47"/>
      <c r="WCA306" s="47"/>
      <c r="WCB306" s="47"/>
      <c r="WCC306" s="47"/>
      <c r="WCD306" s="47"/>
      <c r="WCE306" s="47"/>
      <c r="WCF306" s="47"/>
      <c r="WCG306" s="47"/>
      <c r="WCH306" s="47"/>
      <c r="WCI306" s="47"/>
      <c r="WCJ306" s="47"/>
      <c r="WCK306" s="47"/>
      <c r="WCL306" s="47"/>
      <c r="WCM306" s="47"/>
      <c r="WCN306" s="47"/>
      <c r="WCO306" s="47"/>
      <c r="WCP306" s="47"/>
      <c r="WCQ306" s="47"/>
      <c r="WCR306" s="47"/>
      <c r="WCS306" s="47"/>
      <c r="WCT306" s="47"/>
      <c r="WCU306" s="47"/>
      <c r="WCV306" s="47"/>
      <c r="WCW306" s="47"/>
      <c r="WCX306" s="47"/>
      <c r="WCY306" s="47"/>
      <c r="WCZ306" s="47"/>
      <c r="WDA306" s="47"/>
      <c r="WDB306" s="47"/>
      <c r="WDC306" s="47"/>
      <c r="WDD306" s="47"/>
      <c r="WDE306" s="47"/>
      <c r="WDF306" s="47"/>
      <c r="WDG306" s="47"/>
      <c r="WDH306" s="47"/>
      <c r="WDI306" s="47"/>
      <c r="WDJ306" s="47"/>
      <c r="WDK306" s="47"/>
      <c r="WDL306" s="47"/>
      <c r="WDM306" s="47"/>
      <c r="WDN306" s="47"/>
      <c r="WDO306" s="47"/>
      <c r="WDP306" s="47"/>
      <c r="WDQ306" s="47"/>
      <c r="WDR306" s="47"/>
      <c r="WDS306" s="47"/>
      <c r="WDT306" s="47"/>
      <c r="WDU306" s="47"/>
      <c r="WDV306" s="47"/>
      <c r="WDW306" s="47"/>
      <c r="WDX306" s="47"/>
      <c r="WDY306" s="47"/>
      <c r="WDZ306" s="47"/>
      <c r="WEA306" s="47"/>
      <c r="WEB306" s="47"/>
      <c r="WEC306" s="47"/>
      <c r="WED306" s="47"/>
      <c r="WEE306" s="47"/>
      <c r="WEF306" s="47"/>
      <c r="WEG306" s="47"/>
      <c r="WEH306" s="47"/>
      <c r="WEI306" s="47"/>
      <c r="WEJ306" s="47"/>
      <c r="WEK306" s="47"/>
      <c r="WEL306" s="47"/>
      <c r="WEM306" s="47"/>
      <c r="WEN306" s="47"/>
      <c r="WEO306" s="47"/>
      <c r="WEP306" s="47"/>
      <c r="WEQ306" s="47"/>
      <c r="WER306" s="47"/>
      <c r="WES306" s="47"/>
      <c r="WET306" s="47"/>
      <c r="WEU306" s="47"/>
      <c r="WEV306" s="47"/>
      <c r="WEW306" s="47"/>
      <c r="WEX306" s="47"/>
      <c r="WEY306" s="47"/>
      <c r="WEZ306" s="47"/>
      <c r="WFA306" s="47"/>
      <c r="WFB306" s="47"/>
      <c r="WFC306" s="47"/>
      <c r="WFD306" s="47"/>
      <c r="WFE306" s="47"/>
      <c r="WFF306" s="47"/>
      <c r="WFG306" s="47"/>
      <c r="WFH306" s="47"/>
      <c r="WFI306" s="47"/>
      <c r="WFJ306" s="47"/>
      <c r="WFK306" s="47"/>
      <c r="WFL306" s="47"/>
      <c r="WFM306" s="47"/>
      <c r="WFN306" s="47"/>
      <c r="WFO306" s="47"/>
      <c r="WFP306" s="47"/>
      <c r="WFQ306" s="47"/>
      <c r="WFR306" s="47"/>
      <c r="WFS306" s="47"/>
      <c r="WFT306" s="47"/>
      <c r="WFU306" s="47"/>
      <c r="WFV306" s="47"/>
      <c r="WFW306" s="47"/>
      <c r="WFX306" s="47"/>
      <c r="WFY306" s="47"/>
      <c r="WFZ306" s="47"/>
      <c r="WGA306" s="47"/>
      <c r="WGB306" s="47"/>
      <c r="WGC306" s="47"/>
      <c r="WGD306" s="47"/>
      <c r="WGE306" s="47"/>
      <c r="WGF306" s="47"/>
      <c r="WGG306" s="47"/>
      <c r="WGH306" s="47"/>
      <c r="WGI306" s="47"/>
      <c r="WGJ306" s="47"/>
      <c r="WGK306" s="47"/>
      <c r="WGL306" s="47"/>
      <c r="WGM306" s="47"/>
      <c r="WGN306" s="47"/>
      <c r="WGO306" s="47"/>
      <c r="WGP306" s="47"/>
      <c r="WGQ306" s="47"/>
      <c r="WGR306" s="47"/>
      <c r="WGS306" s="47"/>
      <c r="WGT306" s="47"/>
      <c r="WGU306" s="47"/>
      <c r="WGV306" s="47"/>
      <c r="WGW306" s="47"/>
      <c r="WGX306" s="47"/>
      <c r="WGY306" s="47"/>
      <c r="WGZ306" s="47"/>
      <c r="WHA306" s="47"/>
      <c r="WHB306" s="47"/>
      <c r="WHC306" s="47"/>
      <c r="WHD306" s="47"/>
      <c r="WHE306" s="47"/>
      <c r="WHF306" s="47"/>
      <c r="WHG306" s="47"/>
      <c r="WHH306" s="47"/>
      <c r="WHI306" s="47"/>
      <c r="WHJ306" s="47"/>
      <c r="WHK306" s="47"/>
      <c r="WHL306" s="47"/>
      <c r="WHM306" s="47"/>
      <c r="WHN306" s="47"/>
      <c r="WHO306" s="47"/>
      <c r="WHP306" s="47"/>
      <c r="WHQ306" s="47"/>
      <c r="WHR306" s="47"/>
      <c r="WHS306" s="47"/>
      <c r="WHT306" s="47"/>
      <c r="WHU306" s="47"/>
      <c r="WHV306" s="47"/>
      <c r="WHW306" s="47"/>
      <c r="WHX306" s="47"/>
      <c r="WHY306" s="47"/>
      <c r="WHZ306" s="47"/>
      <c r="WIA306" s="47"/>
      <c r="WIB306" s="47"/>
      <c r="WIC306" s="47"/>
      <c r="WID306" s="47"/>
      <c r="WIE306" s="47"/>
      <c r="WIF306" s="47"/>
      <c r="WIG306" s="47"/>
      <c r="WIH306" s="47"/>
      <c r="WII306" s="47"/>
      <c r="WIJ306" s="47"/>
      <c r="WIK306" s="47"/>
      <c r="WIL306" s="47"/>
      <c r="WIM306" s="47"/>
      <c r="WIN306" s="47"/>
      <c r="WIO306" s="47"/>
      <c r="WIP306" s="47"/>
      <c r="WIQ306" s="47"/>
      <c r="WIR306" s="47"/>
      <c r="WIS306" s="47"/>
      <c r="WIT306" s="47"/>
      <c r="WIU306" s="47"/>
      <c r="WIV306" s="47"/>
      <c r="WIW306" s="47"/>
      <c r="WIX306" s="47"/>
      <c r="WIY306" s="47"/>
      <c r="WIZ306" s="47"/>
      <c r="WJA306" s="47"/>
      <c r="WJB306" s="47"/>
      <c r="WJC306" s="47"/>
      <c r="WJD306" s="47"/>
      <c r="WJE306" s="47"/>
      <c r="WJF306" s="47"/>
      <c r="WJG306" s="47"/>
      <c r="WJH306" s="47"/>
      <c r="WJI306" s="47"/>
      <c r="WJJ306" s="47"/>
      <c r="WJK306" s="47"/>
      <c r="WJL306" s="47"/>
      <c r="WJM306" s="47"/>
      <c r="WJN306" s="47"/>
      <c r="WJO306" s="47"/>
      <c r="WJP306" s="47"/>
      <c r="WJQ306" s="47"/>
      <c r="WJR306" s="47"/>
      <c r="WJS306" s="47"/>
      <c r="WJT306" s="47"/>
      <c r="WJU306" s="47"/>
      <c r="WJV306" s="47"/>
      <c r="WJW306" s="47"/>
      <c r="WJX306" s="47"/>
      <c r="WJY306" s="47"/>
      <c r="WJZ306" s="47"/>
      <c r="WKA306" s="47"/>
      <c r="WKB306" s="47"/>
      <c r="WKC306" s="47"/>
      <c r="WKD306" s="47"/>
      <c r="WKE306" s="47"/>
      <c r="WKF306" s="47"/>
      <c r="WKG306" s="47"/>
      <c r="WKH306" s="47"/>
      <c r="WKI306" s="47"/>
      <c r="WKJ306" s="47"/>
      <c r="WKK306" s="47"/>
      <c r="WKL306" s="47"/>
      <c r="WKM306" s="47"/>
      <c r="WKN306" s="47"/>
      <c r="WKO306" s="47"/>
      <c r="WKP306" s="47"/>
      <c r="WKQ306" s="47"/>
      <c r="WKR306" s="47"/>
      <c r="WKS306" s="47"/>
      <c r="WKT306" s="47"/>
      <c r="WKU306" s="47"/>
      <c r="WKV306" s="47"/>
      <c r="WKW306" s="47"/>
      <c r="WKX306" s="47"/>
      <c r="WKY306" s="47"/>
      <c r="WKZ306" s="47"/>
      <c r="WLA306" s="47"/>
      <c r="WLB306" s="47"/>
      <c r="WLC306" s="47"/>
      <c r="WLD306" s="47"/>
      <c r="WLE306" s="47"/>
      <c r="WLF306" s="47"/>
      <c r="WLG306" s="47"/>
      <c r="WLH306" s="47"/>
      <c r="WLI306" s="47"/>
      <c r="WLJ306" s="47"/>
      <c r="WLK306" s="47"/>
      <c r="WLL306" s="47"/>
      <c r="WLM306" s="47"/>
      <c r="WLN306" s="47"/>
      <c r="WLO306" s="47"/>
      <c r="WLP306" s="47"/>
      <c r="WLQ306" s="47"/>
      <c r="WLR306" s="47"/>
      <c r="WLS306" s="47"/>
      <c r="WLT306" s="47"/>
      <c r="WLU306" s="47"/>
      <c r="WLV306" s="47"/>
      <c r="WLW306" s="47"/>
      <c r="WLX306" s="47"/>
      <c r="WLY306" s="47"/>
      <c r="WLZ306" s="47"/>
      <c r="WMA306" s="47"/>
      <c r="WMB306" s="47"/>
      <c r="WMC306" s="47"/>
      <c r="WMD306" s="47"/>
      <c r="WME306" s="47"/>
      <c r="WMF306" s="47"/>
      <c r="WMG306" s="47"/>
      <c r="WMH306" s="47"/>
      <c r="WMI306" s="47"/>
      <c r="WMJ306" s="47"/>
      <c r="WMK306" s="47"/>
      <c r="WML306" s="47"/>
      <c r="WMM306" s="47"/>
      <c r="WMN306" s="47"/>
      <c r="WMO306" s="47"/>
      <c r="WMP306" s="47"/>
      <c r="WMQ306" s="47"/>
      <c r="WMR306" s="47"/>
      <c r="WMS306" s="47"/>
      <c r="WMT306" s="47"/>
      <c r="WMU306" s="47"/>
      <c r="WMV306" s="47"/>
      <c r="WMW306" s="47"/>
      <c r="WMX306" s="47"/>
      <c r="WMY306" s="47"/>
      <c r="WMZ306" s="47"/>
      <c r="WNA306" s="47"/>
      <c r="WNB306" s="47"/>
      <c r="WNC306" s="47"/>
      <c r="WND306" s="47"/>
      <c r="WNE306" s="47"/>
      <c r="WNF306" s="47"/>
      <c r="WNG306" s="47"/>
      <c r="WNH306" s="47"/>
      <c r="WNI306" s="47"/>
      <c r="WNJ306" s="47"/>
      <c r="WNK306" s="47"/>
      <c r="WNL306" s="47"/>
      <c r="WNM306" s="47"/>
      <c r="WNN306" s="47"/>
      <c r="WNO306" s="47"/>
      <c r="WNP306" s="47"/>
      <c r="WNQ306" s="47"/>
      <c r="WNR306" s="47"/>
      <c r="WNS306" s="47"/>
      <c r="WNT306" s="47"/>
      <c r="WNU306" s="47"/>
      <c r="WNV306" s="47"/>
      <c r="WNW306" s="47"/>
      <c r="WNX306" s="47"/>
      <c r="WNY306" s="47"/>
      <c r="WNZ306" s="47"/>
      <c r="WOA306" s="47"/>
      <c r="WOB306" s="47"/>
      <c r="WOC306" s="47"/>
      <c r="WOD306" s="47"/>
      <c r="WOE306" s="47"/>
      <c r="WOF306" s="47"/>
      <c r="WOG306" s="47"/>
      <c r="WOH306" s="47"/>
      <c r="WOI306" s="47"/>
      <c r="WOJ306" s="47"/>
      <c r="WOK306" s="47"/>
      <c r="WOL306" s="47"/>
      <c r="WOM306" s="47"/>
      <c r="WON306" s="47"/>
      <c r="WOO306" s="47"/>
      <c r="WOP306" s="47"/>
      <c r="WOQ306" s="47"/>
      <c r="WOR306" s="47"/>
      <c r="WOS306" s="47"/>
      <c r="WOT306" s="47"/>
      <c r="WOU306" s="47"/>
      <c r="WOV306" s="47"/>
      <c r="WOW306" s="47"/>
      <c r="WOX306" s="47"/>
      <c r="WOY306" s="47"/>
      <c r="WOZ306" s="47"/>
      <c r="WPA306" s="47"/>
      <c r="WPB306" s="47"/>
      <c r="WPC306" s="47"/>
      <c r="WPD306" s="47"/>
      <c r="WPE306" s="47"/>
      <c r="WPF306" s="47"/>
      <c r="WPG306" s="47"/>
      <c r="WPH306" s="47"/>
      <c r="WPI306" s="47"/>
      <c r="WPJ306" s="47"/>
      <c r="WPK306" s="47"/>
      <c r="WPL306" s="47"/>
      <c r="WPM306" s="47"/>
      <c r="WPN306" s="47"/>
      <c r="WPO306" s="47"/>
      <c r="WPP306" s="47"/>
      <c r="WPQ306" s="47"/>
      <c r="WPR306" s="47"/>
      <c r="WPS306" s="47"/>
      <c r="WPT306" s="47"/>
      <c r="WPU306" s="47"/>
      <c r="WPV306" s="47"/>
      <c r="WPW306" s="47"/>
      <c r="WPX306" s="47"/>
      <c r="WPY306" s="47"/>
      <c r="WPZ306" s="47"/>
      <c r="WQA306" s="47"/>
      <c r="WQB306" s="47"/>
      <c r="WQC306" s="47"/>
      <c r="WQD306" s="47"/>
      <c r="WQE306" s="47"/>
      <c r="WQF306" s="47"/>
      <c r="WQG306" s="47"/>
      <c r="WQH306" s="47"/>
      <c r="WQI306" s="47"/>
      <c r="WQJ306" s="47"/>
      <c r="WQK306" s="47"/>
      <c r="WQL306" s="47"/>
      <c r="WQM306" s="47"/>
      <c r="WQN306" s="47"/>
      <c r="WQO306" s="47"/>
      <c r="WQP306" s="47"/>
      <c r="WQQ306" s="47"/>
      <c r="WQR306" s="47"/>
      <c r="WQS306" s="47"/>
      <c r="WQT306" s="47"/>
      <c r="WQU306" s="47"/>
      <c r="WQV306" s="47"/>
      <c r="WQW306" s="47"/>
      <c r="WQX306" s="47"/>
      <c r="WQY306" s="47"/>
      <c r="WQZ306" s="47"/>
      <c r="WRA306" s="47"/>
      <c r="WRB306" s="47"/>
      <c r="WRC306" s="47"/>
      <c r="WRD306" s="47"/>
      <c r="WRE306" s="47"/>
      <c r="WRF306" s="47"/>
      <c r="WRG306" s="47"/>
      <c r="WRH306" s="47"/>
      <c r="WRI306" s="47"/>
      <c r="WRJ306" s="47"/>
      <c r="WRK306" s="47"/>
      <c r="WRL306" s="47"/>
      <c r="WRM306" s="47"/>
      <c r="WRN306" s="47"/>
      <c r="WRO306" s="47"/>
      <c r="WRP306" s="47"/>
      <c r="WRQ306" s="47"/>
      <c r="WRR306" s="47"/>
      <c r="WRS306" s="47"/>
      <c r="WRT306" s="47"/>
      <c r="WRU306" s="47"/>
      <c r="WRV306" s="47"/>
      <c r="WRW306" s="47"/>
      <c r="WRX306" s="47"/>
      <c r="WRY306" s="47"/>
      <c r="WRZ306" s="47"/>
      <c r="WSA306" s="47"/>
      <c r="WSB306" s="47"/>
      <c r="WSC306" s="47"/>
      <c r="WSD306" s="47"/>
      <c r="WSE306" s="47"/>
      <c r="WSF306" s="47"/>
      <c r="WSG306" s="47"/>
      <c r="WSH306" s="47"/>
      <c r="WSI306" s="47"/>
      <c r="WSJ306" s="47"/>
      <c r="WSK306" s="47"/>
      <c r="WSL306" s="47"/>
      <c r="WSM306" s="47"/>
      <c r="WSN306" s="47"/>
      <c r="WSO306" s="47"/>
      <c r="WSP306" s="47"/>
      <c r="WSQ306" s="47"/>
      <c r="WSR306" s="47"/>
      <c r="WSS306" s="47"/>
      <c r="WST306" s="47"/>
      <c r="WSU306" s="47"/>
      <c r="WSV306" s="47"/>
      <c r="WSW306" s="47"/>
      <c r="WSX306" s="47"/>
      <c r="WSY306" s="47"/>
      <c r="WSZ306" s="47"/>
      <c r="WTA306" s="47"/>
      <c r="WTB306" s="47"/>
      <c r="WTC306" s="47"/>
      <c r="WTD306" s="47"/>
      <c r="WTE306" s="47"/>
      <c r="WTF306" s="47"/>
      <c r="WTG306" s="47"/>
      <c r="WTH306" s="47"/>
      <c r="WTI306" s="47"/>
      <c r="WTJ306" s="47"/>
      <c r="WTK306" s="47"/>
      <c r="WTL306" s="47"/>
      <c r="WTM306" s="47"/>
      <c r="WTN306" s="47"/>
      <c r="WTO306" s="47"/>
      <c r="WTP306" s="47"/>
      <c r="WTQ306" s="47"/>
      <c r="WTR306" s="47"/>
      <c r="WTS306" s="47"/>
      <c r="WTT306" s="47"/>
      <c r="WTU306" s="47"/>
      <c r="WTV306" s="47"/>
      <c r="WTW306" s="47"/>
      <c r="WTX306" s="47"/>
      <c r="WTY306" s="47"/>
      <c r="WTZ306" s="47"/>
      <c r="WUA306" s="47"/>
      <c r="WUB306" s="47"/>
      <c r="WUC306" s="47"/>
      <c r="WUD306" s="47"/>
      <c r="WUE306" s="47"/>
      <c r="WUF306" s="47"/>
      <c r="WUG306" s="47"/>
      <c r="WUH306" s="47"/>
      <c r="WUI306" s="47"/>
      <c r="WUJ306" s="47"/>
      <c r="WUK306" s="47"/>
      <c r="WUL306" s="47"/>
      <c r="WUM306" s="47"/>
      <c r="WUN306" s="47"/>
      <c r="WUO306" s="47"/>
      <c r="WUP306" s="47"/>
      <c r="WUQ306" s="47"/>
      <c r="WUR306" s="47"/>
      <c r="WUS306" s="47"/>
      <c r="WUT306" s="47"/>
      <c r="WUU306" s="47"/>
      <c r="WUV306" s="47"/>
      <c r="WUW306" s="47"/>
      <c r="WUX306" s="47"/>
      <c r="WUY306" s="47"/>
      <c r="WUZ306" s="47"/>
      <c r="WVA306" s="47"/>
      <c r="WVB306" s="47"/>
      <c r="WVC306" s="47"/>
      <c r="WVD306" s="47"/>
      <c r="WVE306" s="47"/>
      <c r="WVF306" s="47"/>
      <c r="WVG306" s="47"/>
      <c r="WVH306" s="47"/>
      <c r="WVI306" s="47"/>
      <c r="WVJ306" s="47"/>
      <c r="WVK306" s="47"/>
      <c r="WVL306" s="47"/>
      <c r="WVM306" s="47"/>
      <c r="WVN306" s="47"/>
      <c r="WVO306" s="47"/>
      <c r="WVP306" s="47"/>
      <c r="WVQ306" s="47"/>
      <c r="WVR306" s="47"/>
      <c r="WVS306" s="47"/>
      <c r="WVT306" s="47"/>
      <c r="WVU306" s="47"/>
      <c r="WVV306" s="47"/>
      <c r="WVW306" s="47"/>
      <c r="WVX306" s="47"/>
      <c r="WVY306" s="47"/>
      <c r="WVZ306" s="47"/>
      <c r="WWA306" s="47"/>
      <c r="WWB306" s="47"/>
      <c r="WWC306" s="47"/>
      <c r="WWD306" s="47"/>
      <c r="WWE306" s="47"/>
      <c r="WWF306" s="47"/>
      <c r="WWG306" s="47"/>
      <c r="WWH306" s="47"/>
      <c r="WWI306" s="47"/>
      <c r="WWJ306" s="47"/>
      <c r="WWK306" s="47"/>
      <c r="WWL306" s="47"/>
      <c r="WWM306" s="47"/>
      <c r="WWN306" s="47"/>
      <c r="WWO306" s="47"/>
      <c r="WWP306" s="47"/>
      <c r="WWQ306" s="47"/>
      <c r="WWR306" s="47"/>
      <c r="WWS306" s="47"/>
      <c r="WWT306" s="47"/>
      <c r="WWU306" s="47"/>
      <c r="WWV306" s="47"/>
      <c r="WWW306" s="47"/>
      <c r="WWX306" s="47"/>
      <c r="WWY306" s="47"/>
      <c r="WWZ306" s="47"/>
      <c r="WXA306" s="47"/>
      <c r="WXB306" s="47"/>
      <c r="WXC306" s="47"/>
      <c r="WXD306" s="47"/>
      <c r="WXE306" s="47"/>
      <c r="WXF306" s="47"/>
      <c r="WXG306" s="47"/>
      <c r="WXH306" s="47"/>
      <c r="WXI306" s="47"/>
      <c r="WXJ306" s="47"/>
      <c r="WXK306" s="47"/>
      <c r="WXL306" s="47"/>
      <c r="WXM306" s="47"/>
      <c r="WXN306" s="47"/>
      <c r="WXO306" s="47"/>
      <c r="WXP306" s="47"/>
      <c r="WXQ306" s="47"/>
      <c r="WXR306" s="47"/>
      <c r="WXS306" s="47"/>
      <c r="WXT306" s="47"/>
      <c r="WXU306" s="47"/>
      <c r="WXV306" s="47"/>
      <c r="WXW306" s="47"/>
      <c r="WXX306" s="47"/>
      <c r="WXY306" s="47"/>
      <c r="WXZ306" s="47"/>
      <c r="WYA306" s="47"/>
      <c r="WYB306" s="47"/>
      <c r="WYC306" s="47"/>
      <c r="WYD306" s="47"/>
      <c r="WYE306" s="47"/>
      <c r="WYF306" s="47"/>
      <c r="WYG306" s="47"/>
      <c r="WYH306" s="47"/>
      <c r="WYI306" s="47"/>
      <c r="WYJ306" s="47"/>
      <c r="WYK306" s="47"/>
      <c r="WYL306" s="47"/>
      <c r="WYM306" s="47"/>
      <c r="WYN306" s="47"/>
      <c r="WYO306" s="47"/>
      <c r="WYP306" s="47"/>
      <c r="WYQ306" s="47"/>
      <c r="WYR306" s="47"/>
      <c r="WYS306" s="47"/>
      <c r="WYT306" s="47"/>
      <c r="WYU306" s="47"/>
      <c r="WYV306" s="47"/>
      <c r="WYW306" s="47"/>
      <c r="WYX306" s="47"/>
      <c r="WYY306" s="47"/>
      <c r="WYZ306" s="47"/>
      <c r="WZA306" s="47"/>
      <c r="WZB306" s="47"/>
      <c r="WZC306" s="47"/>
      <c r="WZD306" s="47"/>
      <c r="WZE306" s="47"/>
      <c r="WZF306" s="47"/>
      <c r="WZG306" s="47"/>
      <c r="WZH306" s="47"/>
      <c r="WZI306" s="47"/>
      <c r="WZJ306" s="47"/>
      <c r="WZK306" s="47"/>
      <c r="WZL306" s="47"/>
      <c r="WZM306" s="47"/>
      <c r="WZN306" s="47"/>
      <c r="WZO306" s="47"/>
      <c r="WZP306" s="47"/>
      <c r="WZQ306" s="47"/>
      <c r="WZR306" s="47"/>
      <c r="WZS306" s="47"/>
      <c r="WZT306" s="47"/>
      <c r="WZU306" s="47"/>
      <c r="WZV306" s="47"/>
      <c r="WZW306" s="47"/>
      <c r="WZX306" s="47"/>
      <c r="WZY306" s="47"/>
      <c r="WZZ306" s="47"/>
      <c r="XAA306" s="47"/>
      <c r="XAB306" s="47"/>
      <c r="XAC306" s="47"/>
      <c r="XAD306" s="47"/>
      <c r="XAE306" s="47"/>
      <c r="XAF306" s="47"/>
      <c r="XAG306" s="47"/>
      <c r="XAH306" s="47"/>
      <c r="XAI306" s="47"/>
      <c r="XAJ306" s="47"/>
      <c r="XAK306" s="47"/>
      <c r="XAL306" s="47"/>
      <c r="XAM306" s="47"/>
      <c r="XAN306" s="47"/>
      <c r="XAO306" s="47"/>
      <c r="XAP306" s="47"/>
      <c r="XAQ306" s="47"/>
      <c r="XAR306" s="47"/>
      <c r="XAS306" s="47"/>
      <c r="XAT306" s="47"/>
      <c r="XAU306" s="47"/>
      <c r="XAV306" s="47"/>
      <c r="XAW306" s="47"/>
      <c r="XAX306" s="47"/>
      <c r="XAY306" s="47"/>
      <c r="XAZ306" s="47"/>
      <c r="XBA306" s="47"/>
      <c r="XBB306" s="47"/>
      <c r="XBC306" s="47"/>
      <c r="XBD306" s="47"/>
      <c r="XBE306" s="47"/>
      <c r="XBF306" s="47"/>
      <c r="XBG306" s="47"/>
      <c r="XBH306" s="47"/>
      <c r="XBI306" s="47"/>
      <c r="XBJ306" s="47"/>
      <c r="XBK306" s="47"/>
      <c r="XBL306" s="47"/>
      <c r="XBM306" s="47"/>
      <c r="XBN306" s="47"/>
      <c r="XBO306" s="47"/>
      <c r="XBP306" s="47"/>
      <c r="XBQ306" s="47"/>
      <c r="XBR306" s="47"/>
      <c r="XBS306" s="47"/>
      <c r="XBT306" s="47"/>
      <c r="XBU306" s="47"/>
      <c r="XBV306" s="47"/>
      <c r="XBW306" s="47"/>
      <c r="XBX306" s="47"/>
      <c r="XBY306" s="47"/>
      <c r="XBZ306" s="47"/>
      <c r="XCA306" s="47"/>
      <c r="XCB306" s="47"/>
      <c r="XCC306" s="47"/>
      <c r="XCD306" s="47"/>
      <c r="XCE306" s="47"/>
      <c r="XCF306" s="47"/>
      <c r="XCG306" s="47"/>
      <c r="XCH306" s="47"/>
      <c r="XCI306" s="47"/>
      <c r="XCJ306" s="47"/>
      <c r="XCK306" s="47"/>
      <c r="XCL306" s="47"/>
      <c r="XCM306" s="47"/>
      <c r="XCN306" s="47"/>
      <c r="XCO306" s="47"/>
      <c r="XCP306" s="47"/>
      <c r="XCQ306" s="47"/>
      <c r="XCR306" s="47"/>
      <c r="XCS306" s="47"/>
      <c r="XCT306" s="47"/>
      <c r="XCU306" s="47"/>
      <c r="XCV306" s="47"/>
      <c r="XCW306" s="47"/>
      <c r="XCX306" s="47"/>
      <c r="XCY306" s="47"/>
      <c r="XCZ306" s="47"/>
      <c r="XDA306" s="47"/>
      <c r="XDB306" s="47"/>
      <c r="XDC306" s="47"/>
      <c r="XDD306" s="47"/>
      <c r="XDE306" s="47"/>
      <c r="XDF306" s="47"/>
      <c r="XDG306" s="47"/>
      <c r="XDH306" s="47"/>
      <c r="XDI306" s="47"/>
      <c r="XDJ306" s="47"/>
      <c r="XDK306" s="47"/>
      <c r="XDL306" s="47"/>
      <c r="XDM306" s="47"/>
      <c r="XDN306" s="47"/>
      <c r="XDO306" s="47"/>
      <c r="XDP306" s="47"/>
      <c r="XDQ306" s="47"/>
      <c r="XDR306" s="47"/>
      <c r="XDS306" s="47"/>
      <c r="XDT306" s="47"/>
      <c r="XDU306" s="47"/>
      <c r="XDV306" s="47"/>
      <c r="XDW306" s="47"/>
      <c r="XDX306" s="47"/>
      <c r="XDY306" s="47"/>
      <c r="XDZ306" s="47"/>
      <c r="XEA306" s="47"/>
      <c r="XEB306" s="47"/>
      <c r="XEC306" s="47"/>
      <c r="XED306" s="47"/>
      <c r="XEE306" s="47"/>
      <c r="XEF306" s="47"/>
      <c r="XEG306" s="47"/>
      <c r="XEH306" s="47"/>
      <c r="XEI306" s="47"/>
      <c r="XEJ306" s="47"/>
      <c r="XEK306" s="47"/>
      <c r="XEL306" s="47"/>
      <c r="XEM306" s="47"/>
      <c r="XEN306" s="47"/>
      <c r="XEO306" s="47"/>
      <c r="XEP306" s="47"/>
      <c r="XEQ306" s="47"/>
      <c r="XER306" s="47"/>
      <c r="XES306" s="47"/>
      <c r="XET306" s="47"/>
      <c r="XEU306" s="47"/>
      <c r="XEV306" s="47"/>
      <c r="XEW306" s="47"/>
      <c r="XEX306" s="47"/>
      <c r="XEY306" s="47"/>
      <c r="XEZ306" s="47"/>
      <c r="XFA306" s="47"/>
      <c r="XFB306" s="47"/>
      <c r="XFC306" s="47"/>
    </row>
    <row r="307" spans="1:16383">
      <c r="A307" s="21">
        <v>459</v>
      </c>
      <c r="B307" s="24" t="s">
        <v>2359</v>
      </c>
      <c r="C307" s="21" t="s">
        <v>4029</v>
      </c>
      <c r="D307" s="24" t="s">
        <v>2585</v>
      </c>
      <c r="E307" s="21" t="s">
        <v>2360</v>
      </c>
      <c r="F307" s="24" t="s">
        <v>2550</v>
      </c>
      <c r="G307" s="24" t="s">
        <v>2657</v>
      </c>
      <c r="H307" s="24" t="s">
        <v>2735</v>
      </c>
      <c r="I307" s="21">
        <v>2018</v>
      </c>
      <c r="J307" s="21" t="s">
        <v>2559</v>
      </c>
      <c r="K307" s="21" t="s">
        <v>2559</v>
      </c>
      <c r="M307" s="21">
        <v>3</v>
      </c>
      <c r="N307" s="21" t="s">
        <v>2552</v>
      </c>
      <c r="O307" s="24" t="s">
        <v>2738</v>
      </c>
      <c r="P307" s="24" t="s">
        <v>2569</v>
      </c>
      <c r="Q307" s="21" t="s">
        <v>2559</v>
      </c>
      <c r="R307" s="21" t="s">
        <v>2559</v>
      </c>
      <c r="S307" s="21" t="s">
        <v>2559</v>
      </c>
      <c r="T307" s="21" t="s">
        <v>2552</v>
      </c>
      <c r="U307" s="21" t="s">
        <v>2559</v>
      </c>
      <c r="V307" s="21" t="s">
        <v>2552</v>
      </c>
      <c r="W307" s="24" t="s">
        <v>2791</v>
      </c>
      <c r="X307" s="21" t="s">
        <v>2738</v>
      </c>
      <c r="Y307" s="24" t="s">
        <v>3542</v>
      </c>
      <c r="Z307" s="21" t="s">
        <v>2551</v>
      </c>
      <c r="AA307" s="21" t="s">
        <v>2551</v>
      </c>
      <c r="AB307" s="21" t="s">
        <v>2551</v>
      </c>
      <c r="AC307" s="21" t="s">
        <v>2769</v>
      </c>
      <c r="AD307" s="21" t="s">
        <v>2737</v>
      </c>
      <c r="AE307" s="24" t="s">
        <v>3700</v>
      </c>
      <c r="AF307" s="24" t="s">
        <v>2743</v>
      </c>
      <c r="AG307" s="21" t="s">
        <v>2738</v>
      </c>
      <c r="AH307" s="21" t="s">
        <v>2738</v>
      </c>
      <c r="AI307" s="21" t="s">
        <v>2738</v>
      </c>
      <c r="AJ307" s="21" t="s">
        <v>2738</v>
      </c>
      <c r="AK307" s="21" t="s">
        <v>2738</v>
      </c>
      <c r="AL307" s="21" t="s">
        <v>2738</v>
      </c>
      <c r="AM307" s="21" t="s">
        <v>2738</v>
      </c>
      <c r="AN307" s="24" t="s">
        <v>4046</v>
      </c>
      <c r="AO307" s="21" t="s">
        <v>2738</v>
      </c>
      <c r="AP307" s="21" t="s">
        <v>2738</v>
      </c>
      <c r="AQ307" s="21" t="s">
        <v>2738</v>
      </c>
      <c r="AR307" s="21" t="s">
        <v>2738</v>
      </c>
      <c r="AS307" s="21" t="s">
        <v>2738</v>
      </c>
      <c r="AT307" s="21" t="s">
        <v>2738</v>
      </c>
      <c r="AU307" s="21" t="s">
        <v>2738</v>
      </c>
      <c r="AV307" s="21" t="s">
        <v>2738</v>
      </c>
      <c r="AW307" s="21" t="s">
        <v>2738</v>
      </c>
      <c r="AX307" s="21" t="s">
        <v>2738</v>
      </c>
      <c r="AY307" s="24" t="s">
        <v>2832</v>
      </c>
      <c r="AZ307" s="49" t="s">
        <v>4047</v>
      </c>
      <c r="BA307" s="49" t="s">
        <v>2734</v>
      </c>
      <c r="BB307" s="21" t="s">
        <v>2551</v>
      </c>
      <c r="BC307" s="25"/>
      <c r="BD307" s="25"/>
      <c r="BE307" s="25"/>
    </row>
    <row r="308" spans="1:16383">
      <c r="A308" s="21">
        <v>459</v>
      </c>
      <c r="B308" s="24" t="s">
        <v>2359</v>
      </c>
      <c r="C308" s="21" t="s">
        <v>4029</v>
      </c>
      <c r="D308" s="24" t="s">
        <v>2585</v>
      </c>
      <c r="E308" s="21" t="s">
        <v>2360</v>
      </c>
      <c r="F308" s="24" t="s">
        <v>2550</v>
      </c>
      <c r="G308" s="24" t="s">
        <v>2657</v>
      </c>
      <c r="H308" s="24" t="s">
        <v>2735</v>
      </c>
      <c r="I308" s="21">
        <v>2018</v>
      </c>
      <c r="J308" s="21" t="s">
        <v>2559</v>
      </c>
      <c r="K308" s="21" t="s">
        <v>2559</v>
      </c>
      <c r="M308" s="21">
        <v>3</v>
      </c>
      <c r="N308" s="21" t="s">
        <v>2552</v>
      </c>
      <c r="O308" s="24" t="s">
        <v>2738</v>
      </c>
      <c r="P308" s="24" t="s">
        <v>2569</v>
      </c>
      <c r="Q308" s="21" t="s">
        <v>2559</v>
      </c>
      <c r="R308" s="21" t="s">
        <v>2559</v>
      </c>
      <c r="S308" s="21" t="s">
        <v>2559</v>
      </c>
      <c r="T308" s="21" t="s">
        <v>2552</v>
      </c>
      <c r="U308" s="21" t="s">
        <v>2559</v>
      </c>
      <c r="V308" s="21" t="s">
        <v>2552</v>
      </c>
      <c r="W308" s="24" t="s">
        <v>2791</v>
      </c>
      <c r="X308" s="21" t="s">
        <v>2738</v>
      </c>
      <c r="Y308" s="24" t="s">
        <v>2836</v>
      </c>
      <c r="Z308" s="21" t="s">
        <v>2551</v>
      </c>
      <c r="AA308" s="21" t="s">
        <v>2551</v>
      </c>
      <c r="AB308" s="21" t="s">
        <v>2551</v>
      </c>
      <c r="AC308" s="21" t="s">
        <v>2755</v>
      </c>
      <c r="AD308" s="21" t="s">
        <v>2737</v>
      </c>
      <c r="AE308" s="24" t="s">
        <v>3700</v>
      </c>
      <c r="AF308" s="24" t="s">
        <v>2743</v>
      </c>
      <c r="AG308" s="21" t="s">
        <v>2738</v>
      </c>
      <c r="AH308" s="21" t="s">
        <v>2738</v>
      </c>
      <c r="AI308" s="21" t="s">
        <v>2738</v>
      </c>
      <c r="AJ308" s="21" t="s">
        <v>2738</v>
      </c>
      <c r="AK308" s="21" t="s">
        <v>2738</v>
      </c>
      <c r="AL308" s="21" t="s">
        <v>2738</v>
      </c>
      <c r="AM308" s="24" t="s">
        <v>4048</v>
      </c>
      <c r="AN308" s="24" t="s">
        <v>4046</v>
      </c>
      <c r="AO308" s="21" t="s">
        <v>2738</v>
      </c>
      <c r="AP308" s="21" t="s">
        <v>2738</v>
      </c>
      <c r="AQ308" s="21" t="s">
        <v>2738</v>
      </c>
      <c r="AR308" s="21" t="s">
        <v>2738</v>
      </c>
      <c r="AS308" s="49" t="s">
        <v>2559</v>
      </c>
      <c r="AT308" s="21" t="s">
        <v>2738</v>
      </c>
      <c r="AU308" s="21" t="s">
        <v>2738</v>
      </c>
      <c r="AV308" s="21" t="s">
        <v>2738</v>
      </c>
      <c r="AW308" s="21" t="s">
        <v>2738</v>
      </c>
      <c r="AX308" s="21" t="s">
        <v>2738</v>
      </c>
      <c r="AY308" s="24" t="s">
        <v>2804</v>
      </c>
      <c r="AZ308" s="49" t="s">
        <v>4049</v>
      </c>
      <c r="BA308" s="49" t="s">
        <v>2734</v>
      </c>
      <c r="BB308" s="21" t="s">
        <v>2551</v>
      </c>
      <c r="BC308" s="25"/>
      <c r="BD308" s="25"/>
      <c r="BE308" s="25"/>
    </row>
    <row r="309" spans="1:16383">
      <c r="A309" s="21">
        <v>485</v>
      </c>
      <c r="B309" s="24" t="s">
        <v>2462</v>
      </c>
      <c r="C309" s="21" t="s">
        <v>4029</v>
      </c>
      <c r="D309" s="24" t="s">
        <v>3919</v>
      </c>
      <c r="E309" s="21" t="s">
        <v>2463</v>
      </c>
      <c r="F309" s="24" t="s">
        <v>2550</v>
      </c>
      <c r="G309" s="24" t="s">
        <v>2657</v>
      </c>
      <c r="H309" s="24" t="s">
        <v>2735</v>
      </c>
      <c r="I309" s="21">
        <v>2018</v>
      </c>
      <c r="J309" s="21" t="s">
        <v>2559</v>
      </c>
      <c r="K309" s="21" t="s">
        <v>2559</v>
      </c>
      <c r="M309" s="21">
        <v>2</v>
      </c>
      <c r="N309" s="21" t="s">
        <v>2552</v>
      </c>
      <c r="O309" s="24" t="s">
        <v>2866</v>
      </c>
      <c r="P309" s="24" t="s">
        <v>2738</v>
      </c>
      <c r="Q309" s="21" t="s">
        <v>2559</v>
      </c>
      <c r="R309" s="21" t="s">
        <v>2559</v>
      </c>
      <c r="S309" s="21" t="s">
        <v>2559</v>
      </c>
      <c r="T309" s="21" t="s">
        <v>2559</v>
      </c>
      <c r="U309" s="21" t="s">
        <v>2559</v>
      </c>
      <c r="V309" s="21" t="s">
        <v>3170</v>
      </c>
      <c r="W309" s="24" t="s">
        <v>3359</v>
      </c>
      <c r="X309" s="21" t="s">
        <v>2738</v>
      </c>
      <c r="Y309" s="24" t="s">
        <v>3909</v>
      </c>
      <c r="Z309" s="21" t="s">
        <v>2736</v>
      </c>
      <c r="AA309" s="21" t="s">
        <v>2552</v>
      </c>
      <c r="AB309" s="21" t="s">
        <v>2710</v>
      </c>
      <c r="AC309" s="21" t="s">
        <v>2755</v>
      </c>
      <c r="AD309" s="21" t="s">
        <v>2737</v>
      </c>
      <c r="AE309" s="24" t="s">
        <v>2738</v>
      </c>
      <c r="AF309" s="24" t="s">
        <v>2743</v>
      </c>
      <c r="AG309" s="21" t="s">
        <v>2559</v>
      </c>
      <c r="AH309" s="21" t="s">
        <v>2738</v>
      </c>
      <c r="AI309" s="21" t="s">
        <v>2738</v>
      </c>
      <c r="AJ309" s="21" t="s">
        <v>2738</v>
      </c>
      <c r="AK309" s="21" t="s">
        <v>2738</v>
      </c>
      <c r="AL309" s="21" t="s">
        <v>2738</v>
      </c>
      <c r="AM309" s="21" t="s">
        <v>2738</v>
      </c>
      <c r="AN309" s="21" t="s">
        <v>2738</v>
      </c>
      <c r="AO309" s="21" t="s">
        <v>2738</v>
      </c>
      <c r="AP309" s="21" t="s">
        <v>2738</v>
      </c>
      <c r="AQ309" s="21" t="s">
        <v>2738</v>
      </c>
      <c r="AR309" s="21" t="s">
        <v>2738</v>
      </c>
      <c r="AS309" s="21" t="s">
        <v>2738</v>
      </c>
      <c r="AT309" s="24" t="s">
        <v>2559</v>
      </c>
      <c r="AU309" s="24" t="s">
        <v>2559</v>
      </c>
      <c r="AV309" s="21" t="s">
        <v>2738</v>
      </c>
      <c r="AW309" s="21" t="s">
        <v>2738</v>
      </c>
      <c r="AX309" s="24" t="s">
        <v>3910</v>
      </c>
      <c r="AY309" s="24" t="s">
        <v>3907</v>
      </c>
      <c r="AZ309" s="49" t="s">
        <v>3908</v>
      </c>
      <c r="BA309" s="49" t="s">
        <v>2734</v>
      </c>
      <c r="BB309" s="21" t="s">
        <v>2551</v>
      </c>
      <c r="BC309" s="25"/>
      <c r="BD309" s="25"/>
      <c r="BE309" s="25"/>
    </row>
    <row r="310" spans="1:16383">
      <c r="A310" s="21">
        <v>485</v>
      </c>
      <c r="B310" s="24" t="s">
        <v>2462</v>
      </c>
      <c r="C310" s="21" t="s">
        <v>4029</v>
      </c>
      <c r="D310" s="24" t="s">
        <v>2573</v>
      </c>
      <c r="E310" s="21" t="s">
        <v>2463</v>
      </c>
      <c r="F310" s="24" t="s">
        <v>2550</v>
      </c>
      <c r="G310" s="24" t="s">
        <v>2657</v>
      </c>
      <c r="H310" s="24" t="s">
        <v>2735</v>
      </c>
      <c r="I310" s="21">
        <v>2018</v>
      </c>
      <c r="J310" s="21" t="s">
        <v>2559</v>
      </c>
      <c r="K310" s="21" t="s">
        <v>2559</v>
      </c>
      <c r="M310" s="21">
        <v>3</v>
      </c>
      <c r="N310" s="21" t="s">
        <v>2552</v>
      </c>
      <c r="O310" s="24" t="s">
        <v>3918</v>
      </c>
      <c r="P310" s="24" t="s">
        <v>2738</v>
      </c>
      <c r="Q310" s="21" t="s">
        <v>2559</v>
      </c>
      <c r="R310" s="21" t="s">
        <v>2552</v>
      </c>
      <c r="S310" s="21" t="s">
        <v>2559</v>
      </c>
      <c r="T310" s="21" t="s">
        <v>2559</v>
      </c>
      <c r="U310" s="21" t="s">
        <v>2559</v>
      </c>
      <c r="V310" s="21" t="s">
        <v>3170</v>
      </c>
      <c r="W310" s="24" t="s">
        <v>2552</v>
      </c>
      <c r="X310" s="21" t="s">
        <v>2738</v>
      </c>
      <c r="Y310" s="24" t="s">
        <v>3912</v>
      </c>
      <c r="Z310" s="21" t="s">
        <v>2736</v>
      </c>
      <c r="AA310" s="21" t="s">
        <v>2552</v>
      </c>
      <c r="AB310" s="21" t="s">
        <v>2710</v>
      </c>
      <c r="AC310" s="21" t="s">
        <v>2566</v>
      </c>
      <c r="AD310" s="21" t="s">
        <v>2737</v>
      </c>
      <c r="AE310" s="24" t="s">
        <v>2738</v>
      </c>
      <c r="AF310" s="24" t="s">
        <v>2743</v>
      </c>
      <c r="AG310" s="21" t="s">
        <v>2738</v>
      </c>
      <c r="AH310" s="21" t="s">
        <v>2738</v>
      </c>
      <c r="AI310" s="24" t="s">
        <v>3913</v>
      </c>
      <c r="AJ310" s="24" t="s">
        <v>3915</v>
      </c>
      <c r="AK310" s="21" t="s">
        <v>2738</v>
      </c>
      <c r="AL310" s="21" t="s">
        <v>2738</v>
      </c>
      <c r="AM310" s="24" t="s">
        <v>3917</v>
      </c>
      <c r="AN310" s="24" t="s">
        <v>3916</v>
      </c>
      <c r="AO310" s="24" t="s">
        <v>3914</v>
      </c>
      <c r="AP310" s="21" t="s">
        <v>2738</v>
      </c>
      <c r="AQ310" s="24" t="s">
        <v>2559</v>
      </c>
      <c r="AR310" s="49" t="s">
        <v>2559</v>
      </c>
      <c r="AS310" s="21" t="s">
        <v>2738</v>
      </c>
      <c r="AT310" s="24" t="s">
        <v>2559</v>
      </c>
      <c r="AU310" s="21" t="s">
        <v>2738</v>
      </c>
      <c r="AV310" s="21" t="s">
        <v>2738</v>
      </c>
      <c r="AW310" s="21" t="s">
        <v>2738</v>
      </c>
      <c r="AX310" s="21" t="s">
        <v>2738</v>
      </c>
      <c r="AY310" s="24" t="s">
        <v>3920</v>
      </c>
      <c r="AZ310" s="49" t="s">
        <v>3911</v>
      </c>
      <c r="BA310" s="49" t="s">
        <v>2734</v>
      </c>
      <c r="BB310" s="21" t="s">
        <v>2551</v>
      </c>
      <c r="BC310" s="25"/>
      <c r="BD310" s="25"/>
      <c r="BE310" s="25"/>
    </row>
    <row r="311" spans="1:16383">
      <c r="A311" s="21">
        <v>485</v>
      </c>
      <c r="B311" s="24" t="s">
        <v>2462</v>
      </c>
      <c r="C311" s="21" t="s">
        <v>4029</v>
      </c>
      <c r="D311" s="24" t="s">
        <v>2573</v>
      </c>
      <c r="E311" s="21" t="s">
        <v>2463</v>
      </c>
      <c r="F311" s="24" t="s">
        <v>2550</v>
      </c>
      <c r="G311" s="24" t="s">
        <v>2657</v>
      </c>
      <c r="H311" s="24" t="s">
        <v>2735</v>
      </c>
      <c r="I311" s="21">
        <v>2018</v>
      </c>
      <c r="J311" s="21" t="s">
        <v>2559</v>
      </c>
      <c r="K311" s="21" t="s">
        <v>2559</v>
      </c>
      <c r="M311" s="21">
        <v>4</v>
      </c>
      <c r="N311" s="21" t="s">
        <v>2552</v>
      </c>
      <c r="O311" s="24" t="s">
        <v>3918</v>
      </c>
      <c r="P311" s="24" t="s">
        <v>2738</v>
      </c>
      <c r="Q311" s="21" t="s">
        <v>2559</v>
      </c>
      <c r="R311" s="21" t="s">
        <v>2552</v>
      </c>
      <c r="S311" s="21" t="s">
        <v>2559</v>
      </c>
      <c r="T311" s="21" t="s">
        <v>2559</v>
      </c>
      <c r="U311" s="21" t="s">
        <v>2559</v>
      </c>
      <c r="V311" s="21" t="s">
        <v>2565</v>
      </c>
      <c r="W311" s="24" t="s">
        <v>2766</v>
      </c>
      <c r="X311" s="21" t="s">
        <v>2738</v>
      </c>
      <c r="Y311" s="24" t="s">
        <v>3922</v>
      </c>
      <c r="Z311" s="21" t="s">
        <v>2736</v>
      </c>
      <c r="AA311" s="21" t="s">
        <v>2552</v>
      </c>
      <c r="AB311" s="21" t="s">
        <v>2710</v>
      </c>
      <c r="AC311" s="21" t="s">
        <v>2566</v>
      </c>
      <c r="AD311" s="21" t="s">
        <v>2737</v>
      </c>
      <c r="AE311" s="24" t="s">
        <v>2738</v>
      </c>
      <c r="AF311" s="24" t="s">
        <v>2743</v>
      </c>
      <c r="AG311" s="21" t="s">
        <v>2559</v>
      </c>
      <c r="AH311" s="21" t="s">
        <v>2738</v>
      </c>
      <c r="AI311" s="24" t="s">
        <v>3927</v>
      </c>
      <c r="AJ311" s="24" t="s">
        <v>3923</v>
      </c>
      <c r="AK311" s="21" t="s">
        <v>3928</v>
      </c>
      <c r="AL311" s="21" t="s">
        <v>2738</v>
      </c>
      <c r="AM311" s="24" t="s">
        <v>3925</v>
      </c>
      <c r="AN311" s="24" t="s">
        <v>3924</v>
      </c>
      <c r="AO311" s="24" t="s">
        <v>3926</v>
      </c>
      <c r="AP311" s="21" t="s">
        <v>2559</v>
      </c>
      <c r="AQ311" s="24" t="s">
        <v>2559</v>
      </c>
      <c r="AR311" s="49" t="s">
        <v>2559</v>
      </c>
      <c r="AS311" s="21" t="s">
        <v>2559</v>
      </c>
      <c r="AT311" s="24" t="s">
        <v>2559</v>
      </c>
      <c r="AU311" s="21" t="s">
        <v>2738</v>
      </c>
      <c r="AV311" s="21" t="s">
        <v>2738</v>
      </c>
      <c r="AW311" s="21" t="s">
        <v>2738</v>
      </c>
      <c r="AX311" s="21" t="s">
        <v>2738</v>
      </c>
      <c r="AY311" s="24" t="s">
        <v>3921</v>
      </c>
      <c r="AZ311" s="49" t="s">
        <v>3911</v>
      </c>
      <c r="BA311" s="49" t="s">
        <v>2734</v>
      </c>
      <c r="BB311" s="21" t="s">
        <v>2551</v>
      </c>
      <c r="BC311" s="25"/>
      <c r="BD311" s="25"/>
      <c r="BE311" s="25"/>
    </row>
    <row r="312" spans="1:16383">
      <c r="A312" s="21">
        <v>485</v>
      </c>
      <c r="B312" s="24" t="s">
        <v>2462</v>
      </c>
      <c r="C312" s="21" t="s">
        <v>4029</v>
      </c>
      <c r="D312" s="24" t="s">
        <v>2573</v>
      </c>
      <c r="E312" s="21" t="s">
        <v>2463</v>
      </c>
      <c r="F312" s="24" t="s">
        <v>2550</v>
      </c>
      <c r="G312" s="24" t="s">
        <v>2657</v>
      </c>
      <c r="H312" s="24" t="s">
        <v>2735</v>
      </c>
      <c r="I312" s="21">
        <v>2018</v>
      </c>
      <c r="J312" s="21" t="s">
        <v>2559</v>
      </c>
      <c r="K312" s="21" t="s">
        <v>2559</v>
      </c>
      <c r="M312" s="21">
        <v>4</v>
      </c>
      <c r="N312" s="21" t="s">
        <v>2552</v>
      </c>
      <c r="O312" s="24" t="s">
        <v>2775</v>
      </c>
      <c r="P312" s="24" t="s">
        <v>2569</v>
      </c>
      <c r="Q312" s="21" t="s">
        <v>2559</v>
      </c>
      <c r="R312" s="21" t="s">
        <v>2552</v>
      </c>
      <c r="S312" s="21" t="s">
        <v>2559</v>
      </c>
      <c r="T312" s="21" t="s">
        <v>2559</v>
      </c>
      <c r="U312" s="21" t="s">
        <v>2559</v>
      </c>
      <c r="V312" s="21" t="s">
        <v>3170</v>
      </c>
      <c r="W312" s="24" t="s">
        <v>3359</v>
      </c>
      <c r="X312" s="21" t="s">
        <v>2738</v>
      </c>
      <c r="Y312" s="24" t="s">
        <v>3931</v>
      </c>
      <c r="Z312" s="21" t="s">
        <v>2736</v>
      </c>
      <c r="AA312" s="21" t="s">
        <v>2552</v>
      </c>
      <c r="AB312" s="21" t="s">
        <v>2710</v>
      </c>
      <c r="AC312" s="21" t="s">
        <v>2769</v>
      </c>
      <c r="AD312" s="21" t="s">
        <v>2737</v>
      </c>
      <c r="AE312" s="24" t="s">
        <v>2738</v>
      </c>
      <c r="AF312" s="24" t="s">
        <v>2743</v>
      </c>
      <c r="AG312" s="21" t="s">
        <v>2559</v>
      </c>
      <c r="AH312" s="21" t="s">
        <v>2738</v>
      </c>
      <c r="AI312" s="24" t="s">
        <v>3933</v>
      </c>
      <c r="AJ312" s="24" t="s">
        <v>3936</v>
      </c>
      <c r="AK312" s="24" t="s">
        <v>3932</v>
      </c>
      <c r="AL312" s="21" t="s">
        <v>2559</v>
      </c>
      <c r="AM312" s="24" t="s">
        <v>3937</v>
      </c>
      <c r="AN312" s="24" t="s">
        <v>3934</v>
      </c>
      <c r="AO312" s="24" t="s">
        <v>3935</v>
      </c>
      <c r="AP312" s="21" t="s">
        <v>2559</v>
      </c>
      <c r="AQ312" s="24" t="s">
        <v>2559</v>
      </c>
      <c r="AR312" s="49" t="s">
        <v>2559</v>
      </c>
      <c r="AS312" s="21" t="s">
        <v>2738</v>
      </c>
      <c r="AT312" s="24" t="s">
        <v>2559</v>
      </c>
      <c r="AU312" s="21" t="s">
        <v>2559</v>
      </c>
      <c r="AV312" s="21" t="s">
        <v>2738</v>
      </c>
      <c r="AW312" s="21" t="s">
        <v>2738</v>
      </c>
      <c r="AX312" s="21" t="s">
        <v>2738</v>
      </c>
      <c r="AY312" s="24" t="s">
        <v>3929</v>
      </c>
      <c r="AZ312" s="49" t="s">
        <v>3930</v>
      </c>
      <c r="BA312" s="49" t="s">
        <v>2734</v>
      </c>
      <c r="BB312" s="21" t="s">
        <v>2551</v>
      </c>
      <c r="BC312" s="25"/>
      <c r="BD312" s="25"/>
      <c r="BE312" s="25"/>
    </row>
    <row r="313" spans="1:16383">
      <c r="A313" s="23"/>
      <c r="B313" s="24"/>
      <c r="D313" s="21"/>
      <c r="E313" s="21"/>
      <c r="M313" s="25"/>
      <c r="N313" s="25"/>
      <c r="O313" s="25"/>
      <c r="P313" s="25"/>
      <c r="Q313" s="25"/>
      <c r="R313" s="25"/>
      <c r="S313" s="25"/>
      <c r="T313" s="25"/>
      <c r="U313" s="25"/>
      <c r="V313" s="25"/>
      <c r="W313" s="25"/>
      <c r="X313" s="25"/>
      <c r="Y313" s="25"/>
      <c r="Z313" s="25"/>
      <c r="AA313" s="25"/>
      <c r="AB313" s="25"/>
      <c r="AC313" s="25"/>
      <c r="AD313" s="25"/>
      <c r="AG313" s="25"/>
      <c r="AH313" s="25"/>
      <c r="AI313" s="25"/>
      <c r="AJ313" s="25"/>
      <c r="AK313" s="25"/>
      <c r="AL313" s="25"/>
      <c r="AM313" s="25"/>
      <c r="AN313" s="25"/>
      <c r="AO313" s="25"/>
      <c r="AP313" s="25"/>
      <c r="AQ313" s="25"/>
      <c r="AR313" s="25"/>
      <c r="AS313" s="25"/>
      <c r="AT313" s="25"/>
      <c r="AU313" s="25"/>
      <c r="AV313" s="25"/>
      <c r="AW313" s="25"/>
      <c r="AX313" s="25"/>
      <c r="AY313" s="25"/>
      <c r="AZ313" s="25"/>
      <c r="BA313" s="25"/>
      <c r="BB313" s="25"/>
      <c r="BC313" s="25"/>
      <c r="BD313" s="25"/>
      <c r="BE313" s="25"/>
    </row>
    <row r="314" spans="1:16383">
      <c r="B314" s="24"/>
      <c r="D314" s="21"/>
      <c r="E314" s="21"/>
      <c r="M314" s="25"/>
      <c r="N314" s="25"/>
      <c r="O314" s="25"/>
      <c r="P314" s="25"/>
      <c r="Q314" s="25"/>
      <c r="R314" s="25"/>
      <c r="S314" s="25"/>
      <c r="T314" s="25"/>
      <c r="U314" s="25"/>
      <c r="V314" s="25"/>
      <c r="W314" s="25"/>
      <c r="X314" s="25"/>
      <c r="Y314" s="25"/>
      <c r="Z314" s="25"/>
      <c r="AA314" s="25"/>
      <c r="AB314" s="25"/>
      <c r="AC314" s="25"/>
      <c r="AD314" s="25"/>
      <c r="AG314" s="25"/>
      <c r="AH314" s="25"/>
      <c r="AI314" s="25"/>
      <c r="AJ314" s="25"/>
      <c r="AK314" s="25"/>
      <c r="AL314" s="25"/>
      <c r="AM314" s="25"/>
      <c r="AN314" s="25"/>
      <c r="AO314" s="25"/>
      <c r="AP314" s="25"/>
      <c r="AQ314" s="25"/>
      <c r="AR314" s="25"/>
      <c r="AS314" s="25"/>
      <c r="AT314" s="25"/>
      <c r="AU314" s="25"/>
      <c r="AV314" s="25"/>
      <c r="AW314" s="25"/>
      <c r="AX314" s="25"/>
      <c r="AY314" s="25"/>
      <c r="AZ314" s="25"/>
      <c r="BA314" s="25"/>
      <c r="BB314" s="25"/>
      <c r="BC314" s="25"/>
      <c r="BD314" s="25"/>
      <c r="BE314" s="25"/>
    </row>
    <row r="315" spans="1:16383">
      <c r="B315" s="24"/>
      <c r="D315" s="21"/>
      <c r="E315" s="21"/>
      <c r="M315" s="25"/>
      <c r="N315" s="25"/>
      <c r="O315" s="25"/>
      <c r="P315" s="25"/>
      <c r="Q315" s="25"/>
      <c r="R315" s="25"/>
      <c r="S315" s="25"/>
      <c r="T315" s="25"/>
      <c r="U315" s="25"/>
      <c r="V315" s="25"/>
      <c r="W315" s="25"/>
      <c r="X315" s="25"/>
      <c r="Y315" s="25"/>
      <c r="Z315" s="25"/>
      <c r="AA315" s="25"/>
      <c r="AB315" s="25"/>
      <c r="AC315" s="25"/>
      <c r="AD315" s="25"/>
      <c r="AG315" s="25"/>
      <c r="AH315" s="25"/>
      <c r="AI315" s="25"/>
      <c r="AJ315" s="25"/>
      <c r="AK315" s="25"/>
      <c r="AL315" s="25"/>
      <c r="AM315" s="25"/>
      <c r="AN315" s="25"/>
      <c r="AO315" s="25"/>
      <c r="AP315" s="25"/>
      <c r="AQ315" s="25"/>
      <c r="AR315" s="25"/>
      <c r="AS315" s="25"/>
      <c r="AT315" s="25"/>
      <c r="AU315" s="25"/>
      <c r="AV315" s="25"/>
      <c r="AW315" s="25"/>
      <c r="AX315" s="25"/>
      <c r="AY315" s="25"/>
      <c r="AZ315" s="25"/>
      <c r="BA315" s="25"/>
      <c r="BB315" s="25"/>
      <c r="BC315" s="25"/>
      <c r="BD315" s="25"/>
      <c r="BE315" s="25"/>
    </row>
    <row r="316" spans="1:16383">
      <c r="B316" s="24"/>
      <c r="D316" s="21"/>
      <c r="E316" s="21"/>
      <c r="F316" s="25"/>
      <c r="M316" s="25"/>
      <c r="N316" s="25"/>
      <c r="O316" s="25"/>
      <c r="P316" s="25"/>
      <c r="Q316" s="25"/>
      <c r="R316" s="25"/>
      <c r="S316" s="25"/>
      <c r="T316" s="25"/>
      <c r="U316" s="25"/>
      <c r="V316" s="25"/>
      <c r="W316" s="25"/>
      <c r="X316" s="25"/>
      <c r="Y316" s="25"/>
      <c r="Z316" s="25"/>
      <c r="AA316" s="25"/>
      <c r="AB316" s="25"/>
      <c r="AC316" s="25"/>
      <c r="AD316" s="25"/>
      <c r="AG316" s="25"/>
      <c r="AH316" s="25"/>
      <c r="AI316" s="25"/>
      <c r="AJ316" s="25"/>
      <c r="AK316" s="25"/>
      <c r="AL316" s="25"/>
      <c r="AM316" s="25"/>
      <c r="AN316" s="25"/>
      <c r="AO316" s="25"/>
      <c r="AP316" s="25"/>
      <c r="AQ316" s="25"/>
      <c r="AR316" s="25"/>
      <c r="AS316" s="25"/>
      <c r="AT316" s="25"/>
      <c r="AU316" s="25"/>
      <c r="AV316" s="25"/>
      <c r="AW316" s="25"/>
      <c r="AX316" s="25"/>
      <c r="AY316" s="25"/>
      <c r="AZ316" s="25"/>
      <c r="BA316" s="25"/>
      <c r="BB316" s="25"/>
      <c r="BC316" s="25"/>
      <c r="BD316" s="25"/>
      <c r="BE316" s="25"/>
    </row>
    <row r="317" spans="1:16383">
      <c r="A317" s="23"/>
      <c r="B317" s="24"/>
      <c r="D317" s="21"/>
      <c r="E317" s="21"/>
      <c r="M317" s="25"/>
      <c r="N317" s="25"/>
      <c r="O317" s="25"/>
      <c r="P317" s="25"/>
      <c r="Q317" s="25"/>
      <c r="R317" s="25"/>
      <c r="S317" s="25"/>
      <c r="T317" s="25"/>
      <c r="U317" s="25"/>
      <c r="V317" s="25"/>
      <c r="W317" s="25"/>
      <c r="X317" s="25"/>
      <c r="Y317" s="25"/>
      <c r="Z317" s="25"/>
      <c r="AA317" s="25"/>
      <c r="AB317" s="25"/>
      <c r="AC317" s="25"/>
      <c r="AD317" s="25"/>
      <c r="AG317" s="25"/>
      <c r="AH317" s="25"/>
      <c r="AI317" s="25"/>
      <c r="AJ317" s="25"/>
      <c r="AK317" s="25"/>
      <c r="AL317" s="25"/>
      <c r="AM317" s="25"/>
      <c r="AN317" s="25"/>
      <c r="AO317" s="25"/>
      <c r="AP317" s="25"/>
      <c r="AQ317" s="25"/>
      <c r="AR317" s="25"/>
      <c r="AS317" s="25"/>
      <c r="AT317" s="25"/>
      <c r="AU317" s="25"/>
      <c r="AV317" s="25"/>
      <c r="AW317" s="25"/>
      <c r="AX317" s="25"/>
      <c r="AY317" s="25"/>
      <c r="AZ317" s="25"/>
      <c r="BA317" s="25"/>
      <c r="BB317" s="25"/>
      <c r="BC317" s="25"/>
      <c r="BD317" s="25"/>
      <c r="BE317" s="25"/>
    </row>
    <row r="318" spans="1:16383">
      <c r="A318" s="23"/>
      <c r="B318" s="24"/>
      <c r="D318" s="21"/>
      <c r="E318" s="21"/>
      <c r="M318" s="25"/>
      <c r="N318" s="25"/>
      <c r="O318" s="25"/>
      <c r="P318" s="25"/>
      <c r="Q318" s="25"/>
      <c r="R318" s="25"/>
      <c r="S318" s="25"/>
      <c r="T318" s="25"/>
      <c r="U318" s="25"/>
      <c r="V318" s="25"/>
      <c r="W318" s="25"/>
      <c r="X318" s="25"/>
      <c r="Y318" s="25"/>
      <c r="Z318" s="25"/>
      <c r="AA318" s="25"/>
      <c r="AB318" s="25"/>
      <c r="AC318" s="25"/>
      <c r="AD318" s="25"/>
      <c r="AG318" s="25"/>
      <c r="AH318" s="25"/>
      <c r="AI318" s="25"/>
      <c r="AJ318" s="25"/>
      <c r="AK318" s="25"/>
      <c r="AL318" s="25"/>
      <c r="AM318" s="25"/>
      <c r="AN318" s="25"/>
      <c r="AO318" s="25"/>
      <c r="AP318" s="25"/>
      <c r="AQ318" s="25"/>
      <c r="AR318" s="25"/>
      <c r="AS318" s="25"/>
      <c r="AT318" s="25"/>
      <c r="AU318" s="25"/>
      <c r="AV318" s="25"/>
      <c r="AW318" s="25"/>
      <c r="AX318" s="25"/>
      <c r="AY318" s="25"/>
      <c r="AZ318" s="25"/>
      <c r="BA318" s="25"/>
      <c r="BB318" s="25"/>
      <c r="BC318" s="25"/>
      <c r="BD318" s="25"/>
      <c r="BE318" s="25"/>
    </row>
    <row r="319" spans="1:16383">
      <c r="A319" s="23"/>
      <c r="B319" s="24"/>
      <c r="D319" s="21"/>
      <c r="E319" s="21"/>
      <c r="M319" s="25"/>
      <c r="N319" s="25"/>
      <c r="O319" s="25"/>
      <c r="P319" s="25"/>
      <c r="Q319" s="25"/>
      <c r="R319" s="25"/>
      <c r="S319" s="25"/>
      <c r="T319" s="25"/>
      <c r="U319" s="25"/>
      <c r="V319" s="25"/>
      <c r="W319" s="25"/>
      <c r="X319" s="25"/>
      <c r="Y319" s="25"/>
      <c r="Z319" s="25"/>
      <c r="AA319" s="25"/>
      <c r="AB319" s="25"/>
      <c r="AC319" s="25"/>
      <c r="AD319" s="25"/>
      <c r="AG319" s="25"/>
      <c r="AH319" s="25"/>
      <c r="AI319" s="25"/>
      <c r="AJ319" s="25"/>
      <c r="AK319" s="25"/>
      <c r="AL319" s="25"/>
      <c r="AM319" s="25"/>
      <c r="AN319" s="25"/>
      <c r="AO319" s="25"/>
      <c r="AP319" s="25"/>
      <c r="AQ319" s="25"/>
      <c r="AR319" s="25"/>
      <c r="AS319" s="25"/>
      <c r="AT319" s="25"/>
      <c r="AU319" s="25"/>
      <c r="AV319" s="25"/>
      <c r="AW319" s="25"/>
      <c r="AX319" s="25"/>
      <c r="AY319" s="25"/>
      <c r="AZ319" s="25"/>
      <c r="BA319" s="25"/>
      <c r="BB319" s="25"/>
      <c r="BC319" s="25"/>
      <c r="BD319" s="25"/>
      <c r="BE319" s="25"/>
    </row>
    <row r="320" spans="1:16383">
      <c r="B320" s="24"/>
      <c r="D320" s="21"/>
      <c r="E320" s="21"/>
      <c r="M320" s="25"/>
      <c r="N320" s="25"/>
      <c r="O320" s="25"/>
      <c r="P320" s="25"/>
      <c r="Q320" s="25"/>
      <c r="R320" s="25"/>
      <c r="S320" s="25"/>
      <c r="T320" s="25"/>
      <c r="U320" s="25"/>
      <c r="V320" s="25"/>
      <c r="W320" s="25"/>
      <c r="X320" s="25"/>
      <c r="Y320" s="25"/>
      <c r="Z320" s="25"/>
      <c r="AA320" s="25"/>
      <c r="AB320" s="25"/>
      <c r="AC320" s="25"/>
      <c r="AD320" s="25"/>
      <c r="AG320" s="25"/>
      <c r="AH320" s="25"/>
      <c r="AI320" s="25"/>
      <c r="AJ320" s="25"/>
      <c r="AK320" s="25"/>
      <c r="AL320" s="25"/>
      <c r="AM320" s="25"/>
      <c r="AN320" s="25"/>
      <c r="AO320" s="25"/>
      <c r="AP320" s="25"/>
      <c r="AQ320" s="25"/>
      <c r="AR320" s="25"/>
      <c r="AS320" s="25"/>
      <c r="AT320" s="25"/>
      <c r="AU320" s="25"/>
      <c r="AV320" s="25"/>
      <c r="AW320" s="25"/>
      <c r="AX320" s="25"/>
      <c r="AY320" s="25"/>
      <c r="AZ320" s="25"/>
      <c r="BA320" s="25"/>
      <c r="BB320" s="25"/>
      <c r="BC320" s="25"/>
      <c r="BD320" s="25"/>
      <c r="BE320" s="25"/>
    </row>
    <row r="321" spans="1:57">
      <c r="A321" s="23"/>
      <c r="B321" s="24"/>
      <c r="D321" s="21"/>
      <c r="E321" s="21"/>
      <c r="M321" s="25"/>
      <c r="N321" s="25"/>
      <c r="O321" s="25"/>
      <c r="P321" s="25"/>
      <c r="Q321" s="25"/>
      <c r="R321" s="25"/>
      <c r="S321" s="25"/>
      <c r="T321" s="25"/>
      <c r="U321" s="25"/>
      <c r="V321" s="25"/>
      <c r="W321" s="25"/>
      <c r="X321" s="25"/>
      <c r="Y321" s="25"/>
      <c r="Z321" s="25"/>
      <c r="AA321" s="25"/>
      <c r="AB321" s="25"/>
      <c r="AC321" s="25"/>
      <c r="AD321" s="25"/>
      <c r="AG321" s="25"/>
      <c r="AH321" s="25"/>
      <c r="AI321" s="25"/>
      <c r="AJ321" s="25"/>
      <c r="AK321" s="25"/>
      <c r="AL321" s="25"/>
      <c r="AM321" s="25"/>
      <c r="AN321" s="25"/>
      <c r="AO321" s="25"/>
      <c r="AP321" s="25"/>
      <c r="AQ321" s="25"/>
      <c r="AR321" s="25"/>
      <c r="AS321" s="25"/>
      <c r="AT321" s="25"/>
      <c r="AU321" s="25"/>
      <c r="AV321" s="25"/>
      <c r="AW321" s="25"/>
      <c r="AX321" s="25"/>
      <c r="AY321" s="25"/>
      <c r="AZ321" s="25"/>
      <c r="BA321" s="25"/>
      <c r="BB321" s="25"/>
      <c r="BC321" s="25"/>
      <c r="BD321" s="25"/>
      <c r="BE321" s="25"/>
    </row>
    <row r="322" spans="1:57">
      <c r="A322" s="23"/>
      <c r="B322" s="29"/>
      <c r="D322" s="21"/>
      <c r="E322" s="21"/>
      <c r="M322" s="25"/>
      <c r="N322" s="25"/>
      <c r="O322" s="25"/>
      <c r="P322" s="25"/>
      <c r="Q322" s="25"/>
      <c r="R322" s="25"/>
      <c r="S322" s="25"/>
      <c r="T322" s="25"/>
      <c r="U322" s="25"/>
      <c r="V322" s="25"/>
      <c r="W322" s="25"/>
      <c r="X322" s="25"/>
      <c r="Y322" s="25"/>
      <c r="Z322" s="25"/>
      <c r="AA322" s="25"/>
      <c r="AB322" s="25"/>
      <c r="AC322" s="25"/>
      <c r="AD322" s="25"/>
      <c r="AG322" s="25"/>
      <c r="AH322" s="25"/>
      <c r="AI322" s="25"/>
      <c r="AJ322" s="25"/>
      <c r="AK322" s="25"/>
      <c r="AL322" s="25"/>
      <c r="AM322" s="25"/>
      <c r="AN322" s="25"/>
      <c r="AO322" s="25"/>
      <c r="AP322" s="25"/>
      <c r="AQ322" s="25"/>
      <c r="AR322" s="25"/>
      <c r="AS322" s="25"/>
      <c r="AT322" s="25"/>
      <c r="AU322" s="25"/>
      <c r="AV322" s="25"/>
      <c r="AW322" s="25"/>
      <c r="AX322" s="25"/>
      <c r="AY322" s="25"/>
      <c r="AZ322" s="25"/>
      <c r="BA322" s="25"/>
      <c r="BB322" s="25"/>
      <c r="BC322" s="25"/>
      <c r="BD322" s="25"/>
      <c r="BE322" s="25"/>
    </row>
    <row r="323" spans="1:57">
      <c r="B323" s="24"/>
      <c r="D323" s="21"/>
      <c r="E323" s="21"/>
      <c r="M323" s="25"/>
      <c r="N323" s="25"/>
      <c r="O323" s="25"/>
      <c r="P323" s="25"/>
      <c r="Q323" s="25"/>
      <c r="R323" s="25"/>
      <c r="S323" s="25"/>
      <c r="T323" s="25"/>
      <c r="U323" s="25"/>
      <c r="V323" s="25"/>
      <c r="W323" s="25"/>
      <c r="X323" s="25"/>
      <c r="Y323" s="25"/>
      <c r="Z323" s="25"/>
      <c r="AA323" s="25"/>
      <c r="AB323" s="25"/>
      <c r="AC323" s="25"/>
      <c r="AD323" s="25"/>
      <c r="AG323" s="25"/>
      <c r="AH323" s="25"/>
      <c r="AI323" s="25"/>
      <c r="AJ323" s="25"/>
      <c r="AK323" s="25"/>
      <c r="AL323" s="25"/>
      <c r="AM323" s="25"/>
      <c r="AN323" s="25"/>
      <c r="AO323" s="25"/>
      <c r="AP323" s="25"/>
      <c r="AQ323" s="25"/>
      <c r="AR323" s="25"/>
      <c r="AS323" s="25"/>
      <c r="AT323" s="25"/>
      <c r="AU323" s="25"/>
      <c r="AV323" s="25"/>
      <c r="AW323" s="25"/>
      <c r="AX323" s="25"/>
      <c r="AY323" s="25"/>
      <c r="AZ323" s="25"/>
      <c r="BA323" s="25"/>
      <c r="BB323" s="25"/>
      <c r="BC323" s="25"/>
      <c r="BD323" s="25"/>
      <c r="BE323" s="25"/>
    </row>
    <row r="324" spans="1:57">
      <c r="B324" s="24"/>
      <c r="D324" s="21"/>
      <c r="E324" s="21"/>
      <c r="M324" s="25"/>
      <c r="N324" s="25"/>
      <c r="O324" s="25"/>
      <c r="P324" s="25"/>
      <c r="Q324" s="25"/>
      <c r="R324" s="25"/>
      <c r="S324" s="25"/>
      <c r="T324" s="25"/>
      <c r="U324" s="25"/>
      <c r="V324" s="25"/>
      <c r="W324" s="25"/>
      <c r="X324" s="25"/>
      <c r="Y324" s="25"/>
      <c r="Z324" s="25"/>
      <c r="AA324" s="25"/>
      <c r="AB324" s="25"/>
      <c r="AC324" s="25"/>
      <c r="AD324" s="25"/>
      <c r="AG324" s="25"/>
      <c r="AH324" s="25"/>
      <c r="AI324" s="25"/>
      <c r="AJ324" s="25"/>
      <c r="AK324" s="25"/>
      <c r="AL324" s="25"/>
      <c r="AM324" s="25"/>
      <c r="AN324" s="25"/>
      <c r="AO324" s="25"/>
      <c r="AP324" s="25"/>
      <c r="AQ324" s="25"/>
      <c r="AR324" s="25"/>
      <c r="AS324" s="25"/>
      <c r="AT324" s="25"/>
      <c r="AU324" s="25"/>
      <c r="AV324" s="25"/>
      <c r="AW324" s="25"/>
      <c r="AX324" s="25"/>
      <c r="AY324" s="25"/>
      <c r="AZ324" s="25"/>
      <c r="BA324" s="25"/>
      <c r="BB324" s="25"/>
      <c r="BC324" s="25"/>
      <c r="BD324" s="25"/>
      <c r="BE324" s="25"/>
    </row>
    <row r="325" spans="1:57">
      <c r="B325" s="24"/>
      <c r="D325" s="21"/>
      <c r="E325" s="21"/>
      <c r="M325" s="25"/>
      <c r="N325" s="25"/>
      <c r="O325" s="25"/>
      <c r="P325" s="25"/>
      <c r="Q325" s="25"/>
      <c r="R325" s="25"/>
      <c r="S325" s="25"/>
      <c r="T325" s="25"/>
      <c r="U325" s="25"/>
      <c r="V325" s="25"/>
      <c r="W325" s="25"/>
      <c r="X325" s="25"/>
      <c r="Y325" s="25"/>
      <c r="Z325" s="25"/>
      <c r="AA325" s="25"/>
      <c r="AB325" s="25"/>
      <c r="AC325" s="25"/>
      <c r="AD325" s="25"/>
      <c r="AG325" s="25"/>
      <c r="AH325" s="25"/>
      <c r="AI325" s="25"/>
      <c r="AJ325" s="25"/>
      <c r="AK325" s="25"/>
      <c r="AL325" s="25"/>
      <c r="AM325" s="25"/>
      <c r="AN325" s="25"/>
      <c r="AO325" s="25"/>
      <c r="AP325" s="25"/>
      <c r="AQ325" s="25"/>
      <c r="AR325" s="25"/>
      <c r="AS325" s="25"/>
      <c r="AT325" s="25"/>
      <c r="AU325" s="25"/>
      <c r="AV325" s="25"/>
      <c r="AW325" s="25"/>
      <c r="AX325" s="25"/>
      <c r="AY325" s="25"/>
      <c r="AZ325" s="25"/>
      <c r="BA325" s="25"/>
      <c r="BB325" s="25"/>
      <c r="BC325" s="25"/>
      <c r="BD325" s="25"/>
      <c r="BE325" s="25"/>
    </row>
    <row r="326" spans="1:57">
      <c r="A326" s="23"/>
      <c r="B326" s="24"/>
      <c r="D326" s="21"/>
      <c r="E326" s="21"/>
      <c r="F326" s="16"/>
      <c r="M326" s="25"/>
      <c r="N326" s="25"/>
      <c r="O326" s="25"/>
      <c r="P326" s="25"/>
      <c r="Q326" s="25"/>
      <c r="R326" s="25"/>
      <c r="S326" s="25"/>
      <c r="T326" s="25"/>
      <c r="U326" s="25"/>
      <c r="V326" s="25"/>
      <c r="W326" s="25"/>
      <c r="X326" s="25"/>
      <c r="Y326" s="25"/>
      <c r="Z326" s="25"/>
      <c r="AA326" s="25"/>
      <c r="AB326" s="25"/>
      <c r="AC326" s="25"/>
      <c r="AD326" s="25"/>
      <c r="AG326" s="25"/>
      <c r="AH326" s="25"/>
      <c r="AI326" s="25"/>
      <c r="AJ326" s="25"/>
      <c r="AK326" s="25"/>
      <c r="AL326" s="25"/>
      <c r="AM326" s="25"/>
      <c r="AN326" s="25"/>
      <c r="AO326" s="25"/>
      <c r="AP326" s="25"/>
      <c r="AQ326" s="25"/>
      <c r="AR326" s="25"/>
      <c r="AS326" s="25"/>
      <c r="AT326" s="25"/>
      <c r="AU326" s="25"/>
      <c r="AV326" s="25"/>
      <c r="AW326" s="25"/>
      <c r="AX326" s="25"/>
      <c r="AY326" s="25"/>
      <c r="AZ326" s="25"/>
      <c r="BA326" s="25"/>
      <c r="BB326" s="25"/>
      <c r="BC326" s="25"/>
      <c r="BD326" s="25"/>
      <c r="BE326" s="25"/>
    </row>
    <row r="327" spans="1:57">
      <c r="A327" s="23"/>
      <c r="B327" s="24"/>
      <c r="D327" s="21"/>
      <c r="E327" s="21"/>
      <c r="M327" s="25"/>
      <c r="N327" s="25"/>
      <c r="O327" s="25"/>
      <c r="P327" s="25"/>
      <c r="Q327" s="25"/>
      <c r="R327" s="25"/>
      <c r="S327" s="25"/>
      <c r="T327" s="25"/>
      <c r="U327" s="25"/>
      <c r="V327" s="25"/>
      <c r="W327" s="25"/>
      <c r="X327" s="25"/>
      <c r="Y327" s="25"/>
      <c r="Z327" s="25"/>
      <c r="AA327" s="25"/>
      <c r="AB327" s="25"/>
      <c r="AC327" s="25"/>
      <c r="AD327" s="25"/>
      <c r="AG327" s="25"/>
      <c r="AH327" s="25"/>
      <c r="AI327" s="25"/>
      <c r="AJ327" s="25"/>
      <c r="AK327" s="25"/>
      <c r="AL327" s="25"/>
      <c r="AM327" s="25"/>
      <c r="AN327" s="25"/>
      <c r="AO327" s="25"/>
      <c r="AP327" s="25"/>
      <c r="AQ327" s="25"/>
      <c r="AR327" s="25"/>
      <c r="AS327" s="25"/>
      <c r="AT327" s="25"/>
      <c r="AU327" s="25"/>
      <c r="AV327" s="25"/>
      <c r="AW327" s="25"/>
      <c r="AX327" s="25"/>
      <c r="AY327" s="25"/>
      <c r="AZ327" s="25"/>
      <c r="BA327" s="25"/>
      <c r="BB327" s="25"/>
      <c r="BC327" s="25"/>
      <c r="BD327" s="25"/>
      <c r="BE327" s="25"/>
    </row>
    <row r="328" spans="1:57">
      <c r="A328" s="23"/>
      <c r="B328" s="24"/>
      <c r="D328" s="21"/>
      <c r="E328" s="21"/>
      <c r="M328" s="25"/>
      <c r="N328" s="25"/>
      <c r="O328" s="25"/>
      <c r="P328" s="25"/>
      <c r="Q328" s="25"/>
      <c r="R328" s="25"/>
      <c r="S328" s="25"/>
      <c r="T328" s="25"/>
      <c r="U328" s="25"/>
      <c r="V328" s="25"/>
      <c r="W328" s="25"/>
      <c r="X328" s="25"/>
      <c r="Y328" s="25"/>
      <c r="Z328" s="25"/>
      <c r="AA328" s="25"/>
      <c r="AB328" s="25"/>
      <c r="AC328" s="25"/>
      <c r="AD328" s="25"/>
      <c r="AG328" s="25"/>
      <c r="AH328" s="25"/>
      <c r="AI328" s="25"/>
      <c r="AJ328" s="25"/>
      <c r="AK328" s="25"/>
      <c r="AL328" s="25"/>
      <c r="AM328" s="25"/>
      <c r="AN328" s="25"/>
      <c r="AO328" s="25"/>
      <c r="AP328" s="25"/>
      <c r="AQ328" s="25"/>
      <c r="AR328" s="25"/>
      <c r="AS328" s="25"/>
      <c r="AT328" s="25"/>
      <c r="AU328" s="25"/>
      <c r="AV328" s="25"/>
      <c r="AW328" s="25"/>
      <c r="AX328" s="25"/>
      <c r="AY328" s="25"/>
      <c r="AZ328" s="25"/>
      <c r="BA328" s="25"/>
      <c r="BB328" s="25"/>
      <c r="BC328" s="25"/>
      <c r="BD328" s="25"/>
      <c r="BE328" s="25"/>
    </row>
    <row r="329" spans="1:57">
      <c r="A329" s="23"/>
      <c r="B329" s="24"/>
      <c r="D329" s="21"/>
      <c r="E329" s="21"/>
      <c r="M329" s="25"/>
      <c r="N329" s="25"/>
      <c r="O329" s="25"/>
      <c r="P329" s="25"/>
      <c r="Q329" s="25"/>
      <c r="R329" s="25"/>
      <c r="S329" s="25"/>
      <c r="T329" s="25"/>
      <c r="U329" s="25"/>
      <c r="V329" s="25"/>
      <c r="W329" s="25"/>
      <c r="X329" s="25"/>
      <c r="Y329" s="25"/>
      <c r="Z329" s="25"/>
      <c r="AA329" s="25"/>
      <c r="AB329" s="25"/>
      <c r="AC329" s="25"/>
      <c r="AD329" s="25"/>
      <c r="AG329" s="25"/>
      <c r="AH329" s="25"/>
      <c r="AI329" s="25"/>
      <c r="AJ329" s="25"/>
      <c r="AK329" s="25"/>
      <c r="AL329" s="25"/>
      <c r="AM329" s="25"/>
      <c r="AN329" s="25"/>
      <c r="AO329" s="25"/>
      <c r="AP329" s="25"/>
      <c r="AQ329" s="25"/>
      <c r="AR329" s="25"/>
      <c r="AS329" s="25"/>
      <c r="AT329" s="25"/>
      <c r="AU329" s="25"/>
      <c r="AV329" s="25"/>
      <c r="AW329" s="25"/>
      <c r="AX329" s="25"/>
      <c r="AY329" s="25"/>
      <c r="AZ329" s="25"/>
      <c r="BA329" s="25"/>
      <c r="BB329" s="25"/>
      <c r="BC329" s="25"/>
      <c r="BD329" s="25"/>
      <c r="BE329" s="25"/>
    </row>
    <row r="330" spans="1:57">
      <c r="B330" s="24"/>
      <c r="D330" s="21"/>
      <c r="E330" s="21"/>
      <c r="M330" s="25"/>
      <c r="N330" s="25"/>
      <c r="O330" s="25"/>
      <c r="P330" s="25"/>
      <c r="Q330" s="25"/>
      <c r="R330" s="25"/>
      <c r="S330" s="25"/>
      <c r="T330" s="25"/>
      <c r="U330" s="25"/>
      <c r="V330" s="25"/>
      <c r="W330" s="25"/>
      <c r="X330" s="25"/>
      <c r="Y330" s="25"/>
      <c r="Z330" s="25"/>
      <c r="AA330" s="25"/>
      <c r="AB330" s="25"/>
      <c r="AC330" s="25"/>
      <c r="AD330" s="25"/>
      <c r="AG330" s="25"/>
      <c r="AH330" s="25"/>
      <c r="AI330" s="25"/>
      <c r="AJ330" s="25"/>
      <c r="AK330" s="25"/>
      <c r="AL330" s="25"/>
      <c r="AM330" s="25"/>
      <c r="AN330" s="25"/>
      <c r="AO330" s="25"/>
      <c r="AP330" s="25"/>
      <c r="AQ330" s="25"/>
      <c r="AR330" s="25"/>
      <c r="AS330" s="25"/>
      <c r="AT330" s="25"/>
      <c r="AU330" s="25"/>
      <c r="AV330" s="25"/>
      <c r="AW330" s="25"/>
      <c r="AX330" s="25"/>
      <c r="AY330" s="25"/>
      <c r="AZ330" s="25"/>
      <c r="BA330" s="25"/>
      <c r="BB330" s="25"/>
      <c r="BC330" s="25"/>
      <c r="BD330" s="25"/>
      <c r="BE330" s="25"/>
    </row>
    <row r="331" spans="1:57">
      <c r="A331" s="23"/>
      <c r="B331" s="24"/>
      <c r="D331" s="21"/>
      <c r="E331" s="21"/>
      <c r="M331" s="25"/>
      <c r="N331" s="25"/>
      <c r="O331" s="25"/>
      <c r="P331" s="25"/>
      <c r="Q331" s="25"/>
      <c r="R331" s="25"/>
      <c r="S331" s="25"/>
      <c r="T331" s="25"/>
      <c r="U331" s="25"/>
      <c r="V331" s="25"/>
      <c r="W331" s="25"/>
      <c r="X331" s="25"/>
      <c r="Y331" s="25"/>
      <c r="Z331" s="25"/>
      <c r="AA331" s="25"/>
      <c r="AB331" s="25"/>
      <c r="AC331" s="25"/>
      <c r="AD331" s="25"/>
      <c r="AG331" s="25"/>
      <c r="AH331" s="25"/>
      <c r="AI331" s="25"/>
      <c r="AJ331" s="25"/>
      <c r="AK331" s="25"/>
      <c r="AL331" s="25"/>
      <c r="AM331" s="25"/>
      <c r="AN331" s="25"/>
      <c r="AO331" s="25"/>
      <c r="AP331" s="25"/>
      <c r="AQ331" s="25"/>
      <c r="AR331" s="25"/>
      <c r="AS331" s="25"/>
      <c r="AT331" s="25"/>
      <c r="AU331" s="25"/>
      <c r="AV331" s="25"/>
      <c r="AW331" s="25"/>
      <c r="AX331" s="25"/>
      <c r="AY331" s="25"/>
      <c r="AZ331" s="25"/>
      <c r="BA331" s="25"/>
      <c r="BB331" s="25"/>
      <c r="BC331" s="25"/>
      <c r="BD331" s="25"/>
      <c r="BE331" s="25"/>
    </row>
    <row r="332" spans="1:57">
      <c r="B332" s="24"/>
      <c r="D332" s="21"/>
      <c r="E332" s="21"/>
      <c r="M332" s="25"/>
      <c r="N332" s="25"/>
      <c r="O332" s="25"/>
      <c r="P332" s="25"/>
      <c r="Q332" s="25"/>
      <c r="R332" s="25"/>
      <c r="S332" s="25"/>
      <c r="T332" s="25"/>
      <c r="U332" s="25"/>
      <c r="V332" s="25"/>
      <c r="W332" s="25"/>
      <c r="X332" s="25"/>
      <c r="Y332" s="25"/>
      <c r="Z332" s="25"/>
      <c r="AA332" s="25"/>
      <c r="AB332" s="25"/>
      <c r="AC332" s="25"/>
      <c r="AD332" s="25"/>
      <c r="AG332" s="25"/>
      <c r="AH332" s="25"/>
      <c r="AI332" s="25"/>
      <c r="AJ332" s="25"/>
      <c r="AK332" s="25"/>
      <c r="AL332" s="25"/>
      <c r="AM332" s="25"/>
      <c r="AN332" s="25"/>
      <c r="AO332" s="25"/>
      <c r="AP332" s="25"/>
      <c r="AQ332" s="25"/>
      <c r="AR332" s="25"/>
      <c r="AS332" s="25"/>
      <c r="AT332" s="25"/>
      <c r="AU332" s="25"/>
      <c r="AV332" s="25"/>
      <c r="AW332" s="25"/>
      <c r="AX332" s="25"/>
      <c r="AY332" s="25"/>
      <c r="AZ332" s="25"/>
      <c r="BA332" s="25"/>
      <c r="BB332" s="25"/>
      <c r="BC332" s="25"/>
      <c r="BD332" s="25"/>
      <c r="BE332" s="25"/>
    </row>
    <row r="333" spans="1:57">
      <c r="B333" s="24"/>
      <c r="D333" s="21"/>
      <c r="E333" s="21"/>
      <c r="M333" s="25"/>
      <c r="N333" s="25"/>
      <c r="O333" s="25"/>
      <c r="P333" s="25"/>
      <c r="Q333" s="25"/>
      <c r="R333" s="25"/>
      <c r="S333" s="25"/>
      <c r="T333" s="25"/>
      <c r="U333" s="25"/>
      <c r="V333" s="25"/>
      <c r="W333" s="25"/>
      <c r="X333" s="25"/>
      <c r="Y333" s="25"/>
      <c r="Z333" s="25"/>
      <c r="AA333" s="25"/>
      <c r="AB333" s="25"/>
      <c r="AC333" s="25"/>
      <c r="AD333" s="25"/>
      <c r="AG333" s="25"/>
      <c r="AH333" s="25"/>
      <c r="AI333" s="25"/>
      <c r="AJ333" s="25"/>
      <c r="AK333" s="25"/>
      <c r="AL333" s="25"/>
      <c r="AM333" s="25"/>
      <c r="AN333" s="25"/>
      <c r="AO333" s="25"/>
      <c r="AP333" s="25"/>
      <c r="AQ333" s="25"/>
      <c r="AR333" s="25"/>
      <c r="AS333" s="25"/>
      <c r="AT333" s="25"/>
      <c r="AU333" s="25"/>
      <c r="AV333" s="25"/>
      <c r="AW333" s="25"/>
      <c r="AX333" s="25"/>
      <c r="AY333" s="25"/>
      <c r="AZ333" s="25"/>
      <c r="BA333" s="25"/>
      <c r="BB333" s="25"/>
      <c r="BC333" s="25"/>
      <c r="BD333" s="25"/>
      <c r="BE333" s="25"/>
    </row>
    <row r="334" spans="1:57">
      <c r="A334" s="23"/>
      <c r="B334" s="24"/>
      <c r="D334" s="21"/>
      <c r="E334" s="21"/>
      <c r="M334" s="25"/>
      <c r="N334" s="25"/>
      <c r="O334" s="25"/>
      <c r="P334" s="25"/>
      <c r="Q334" s="25"/>
      <c r="R334" s="25"/>
      <c r="S334" s="25"/>
      <c r="T334" s="25"/>
      <c r="U334" s="25"/>
      <c r="V334" s="25"/>
      <c r="W334" s="25"/>
      <c r="X334" s="25"/>
      <c r="Y334" s="25"/>
      <c r="Z334" s="25"/>
      <c r="AA334" s="25"/>
      <c r="AB334" s="25"/>
      <c r="AC334" s="25"/>
      <c r="AD334" s="25"/>
      <c r="AG334" s="25"/>
      <c r="AH334" s="25"/>
      <c r="AI334" s="25"/>
      <c r="AJ334" s="25"/>
      <c r="AK334" s="25"/>
      <c r="AL334" s="25"/>
      <c r="AM334" s="25"/>
      <c r="AN334" s="25"/>
      <c r="AO334" s="25"/>
      <c r="AP334" s="25"/>
      <c r="AQ334" s="25"/>
      <c r="AR334" s="25"/>
      <c r="AS334" s="25"/>
      <c r="AT334" s="25"/>
      <c r="AU334" s="25"/>
      <c r="AV334" s="25"/>
      <c r="AW334" s="25"/>
      <c r="AX334" s="25"/>
      <c r="AY334" s="25"/>
      <c r="AZ334" s="25"/>
      <c r="BA334" s="25"/>
      <c r="BB334" s="25"/>
      <c r="BC334" s="25"/>
      <c r="BD334" s="25"/>
      <c r="BE334" s="25"/>
    </row>
    <row r="335" spans="1:57">
      <c r="B335" s="24"/>
      <c r="D335" s="21"/>
      <c r="E335" s="21"/>
      <c r="M335" s="25"/>
      <c r="N335" s="25"/>
      <c r="O335" s="25"/>
      <c r="P335" s="25"/>
      <c r="Q335" s="25"/>
      <c r="R335" s="25"/>
      <c r="S335" s="25"/>
      <c r="T335" s="25"/>
      <c r="U335" s="25"/>
      <c r="V335" s="25"/>
      <c r="W335" s="25"/>
      <c r="X335" s="25"/>
      <c r="Y335" s="25"/>
      <c r="Z335" s="25"/>
      <c r="AA335" s="25"/>
      <c r="AB335" s="25"/>
      <c r="AC335" s="25"/>
      <c r="AD335" s="25"/>
      <c r="AG335" s="25"/>
      <c r="AH335" s="25"/>
      <c r="AI335" s="25"/>
      <c r="AJ335" s="25"/>
      <c r="AK335" s="25"/>
      <c r="AL335" s="25"/>
      <c r="AM335" s="25"/>
      <c r="AN335" s="25"/>
      <c r="AO335" s="25"/>
      <c r="AP335" s="25"/>
      <c r="AQ335" s="25"/>
      <c r="AR335" s="25"/>
      <c r="AS335" s="25"/>
      <c r="AT335" s="25"/>
      <c r="AU335" s="25"/>
      <c r="AV335" s="25"/>
      <c r="AW335" s="25"/>
      <c r="AX335" s="25"/>
      <c r="AY335" s="25"/>
      <c r="AZ335" s="25"/>
      <c r="BA335" s="25"/>
      <c r="BB335" s="25"/>
      <c r="BC335" s="25"/>
      <c r="BD335" s="25"/>
      <c r="BE335" s="25"/>
    </row>
    <row r="336" spans="1:57">
      <c r="B336" s="24"/>
      <c r="D336" s="21"/>
      <c r="E336" s="21"/>
      <c r="M336" s="25"/>
      <c r="N336" s="25"/>
      <c r="O336" s="25"/>
      <c r="P336" s="25"/>
      <c r="Q336" s="25"/>
      <c r="R336" s="25"/>
      <c r="S336" s="25"/>
      <c r="T336" s="25"/>
      <c r="U336" s="25"/>
      <c r="V336" s="25"/>
      <c r="W336" s="25"/>
      <c r="X336" s="25"/>
      <c r="Y336" s="25"/>
      <c r="Z336" s="25"/>
      <c r="AA336" s="25"/>
      <c r="AB336" s="25"/>
      <c r="AC336" s="25"/>
      <c r="AD336" s="25"/>
      <c r="AG336" s="25"/>
      <c r="AH336" s="25"/>
      <c r="AI336" s="25"/>
      <c r="AJ336" s="25"/>
      <c r="AK336" s="25"/>
      <c r="AL336" s="25"/>
      <c r="AM336" s="25"/>
      <c r="AN336" s="25"/>
      <c r="AO336" s="25"/>
      <c r="AP336" s="25"/>
      <c r="AQ336" s="25"/>
      <c r="AR336" s="25"/>
      <c r="AS336" s="25"/>
      <c r="AT336" s="25"/>
      <c r="AU336" s="25"/>
      <c r="AV336" s="25"/>
      <c r="AW336" s="25"/>
      <c r="AX336" s="25"/>
      <c r="AY336" s="25"/>
      <c r="AZ336" s="25"/>
      <c r="BA336" s="25"/>
      <c r="BB336" s="25"/>
      <c r="BC336" s="25"/>
      <c r="BD336" s="25"/>
      <c r="BE336" s="25"/>
    </row>
    <row r="337" spans="1:57">
      <c r="B337" s="24"/>
      <c r="D337" s="21"/>
      <c r="E337" s="21"/>
      <c r="M337" s="25"/>
      <c r="N337" s="25"/>
      <c r="O337" s="25"/>
      <c r="P337" s="25"/>
      <c r="Q337" s="25"/>
      <c r="R337" s="25"/>
      <c r="S337" s="25"/>
      <c r="T337" s="25"/>
      <c r="U337" s="25"/>
      <c r="V337" s="25"/>
      <c r="W337" s="25"/>
      <c r="X337" s="25"/>
      <c r="Y337" s="25"/>
      <c r="Z337" s="25"/>
      <c r="AA337" s="25"/>
      <c r="AB337" s="25"/>
      <c r="AC337" s="25"/>
      <c r="AD337" s="25"/>
      <c r="AG337" s="25"/>
      <c r="AH337" s="25"/>
      <c r="AI337" s="25"/>
      <c r="AJ337" s="25"/>
      <c r="AK337" s="25"/>
      <c r="AL337" s="25"/>
      <c r="AM337" s="25"/>
      <c r="AN337" s="25"/>
      <c r="AO337" s="25"/>
      <c r="AP337" s="25"/>
      <c r="AQ337" s="25"/>
      <c r="AR337" s="25"/>
      <c r="AS337" s="25"/>
      <c r="AT337" s="25"/>
      <c r="AU337" s="25"/>
      <c r="AV337" s="25"/>
      <c r="AW337" s="25"/>
      <c r="AX337" s="25"/>
      <c r="AY337" s="25"/>
      <c r="AZ337" s="25"/>
      <c r="BA337" s="25"/>
      <c r="BB337" s="25"/>
      <c r="BC337" s="25"/>
      <c r="BD337" s="25"/>
      <c r="BE337" s="25"/>
    </row>
    <row r="338" spans="1:57">
      <c r="B338" s="24"/>
      <c r="D338" s="21"/>
      <c r="E338" s="21"/>
      <c r="M338" s="25"/>
      <c r="N338" s="25"/>
      <c r="O338" s="25"/>
      <c r="P338" s="25"/>
      <c r="Q338" s="25"/>
      <c r="R338" s="25"/>
      <c r="S338" s="25"/>
      <c r="T338" s="25"/>
      <c r="U338" s="25"/>
      <c r="V338" s="25"/>
      <c r="W338" s="25"/>
      <c r="X338" s="25"/>
      <c r="Y338" s="25"/>
      <c r="Z338" s="25"/>
      <c r="AA338" s="25"/>
      <c r="AB338" s="25"/>
      <c r="AC338" s="25"/>
      <c r="AD338" s="25"/>
      <c r="AG338" s="25"/>
      <c r="AH338" s="25"/>
      <c r="AI338" s="25"/>
      <c r="AJ338" s="25"/>
      <c r="AK338" s="25"/>
      <c r="AL338" s="25"/>
      <c r="AM338" s="25"/>
      <c r="AN338" s="25"/>
      <c r="AO338" s="25"/>
      <c r="AP338" s="25"/>
      <c r="AQ338" s="25"/>
      <c r="AR338" s="25"/>
      <c r="AS338" s="25"/>
      <c r="AT338" s="25"/>
      <c r="AU338" s="25"/>
      <c r="AV338" s="25"/>
      <c r="AW338" s="25"/>
      <c r="AX338" s="25"/>
      <c r="AY338" s="25"/>
      <c r="AZ338" s="25"/>
      <c r="BA338" s="25"/>
      <c r="BB338" s="25"/>
      <c r="BC338" s="25"/>
      <c r="BD338" s="25"/>
      <c r="BE338" s="25"/>
    </row>
    <row r="339" spans="1:57">
      <c r="B339" s="24"/>
      <c r="D339" s="21"/>
      <c r="E339" s="21"/>
      <c r="M339" s="25"/>
      <c r="N339" s="25"/>
      <c r="O339" s="25"/>
      <c r="P339" s="25"/>
      <c r="Q339" s="25"/>
      <c r="R339" s="25"/>
      <c r="S339" s="25"/>
      <c r="T339" s="25"/>
      <c r="U339" s="25"/>
      <c r="V339" s="25"/>
      <c r="W339" s="25"/>
      <c r="X339" s="25"/>
      <c r="Y339" s="25"/>
      <c r="Z339" s="25"/>
      <c r="AA339" s="25"/>
      <c r="AB339" s="25"/>
      <c r="AC339" s="25"/>
      <c r="AD339" s="25"/>
      <c r="AG339" s="25"/>
      <c r="AH339" s="25"/>
      <c r="AI339" s="25"/>
      <c r="AJ339" s="25"/>
      <c r="AK339" s="25"/>
      <c r="AL339" s="25"/>
      <c r="AM339" s="25"/>
      <c r="AN339" s="25"/>
      <c r="AO339" s="25"/>
      <c r="AP339" s="25"/>
      <c r="AQ339" s="25"/>
      <c r="AR339" s="25"/>
      <c r="AS339" s="25"/>
      <c r="AT339" s="25"/>
      <c r="AU339" s="25"/>
      <c r="AV339" s="25"/>
      <c r="AW339" s="25"/>
      <c r="AX339" s="25"/>
      <c r="AY339" s="25"/>
      <c r="AZ339" s="25"/>
      <c r="BA339" s="25"/>
      <c r="BB339" s="25"/>
      <c r="BC339" s="25"/>
      <c r="BD339" s="25"/>
      <c r="BE339" s="25"/>
    </row>
    <row r="340" spans="1:57">
      <c r="B340" s="24"/>
      <c r="D340" s="21"/>
      <c r="E340" s="21"/>
      <c r="F340" s="16"/>
      <c r="M340" s="25"/>
      <c r="N340" s="25"/>
      <c r="O340" s="25"/>
      <c r="P340" s="25"/>
      <c r="Q340" s="25"/>
      <c r="R340" s="25"/>
      <c r="S340" s="25"/>
      <c r="T340" s="25"/>
      <c r="U340" s="25"/>
      <c r="V340" s="25"/>
      <c r="W340" s="25"/>
      <c r="X340" s="25"/>
      <c r="Y340" s="25"/>
      <c r="Z340" s="25"/>
      <c r="AA340" s="25"/>
      <c r="AB340" s="25"/>
      <c r="AC340" s="25"/>
      <c r="AD340" s="25"/>
      <c r="AG340" s="25"/>
      <c r="AH340" s="25"/>
      <c r="AI340" s="25"/>
      <c r="AJ340" s="25"/>
      <c r="AK340" s="25"/>
      <c r="AL340" s="25"/>
      <c r="AM340" s="25"/>
      <c r="AN340" s="25"/>
      <c r="AO340" s="25"/>
      <c r="AP340" s="25"/>
      <c r="AQ340" s="25"/>
      <c r="AR340" s="25"/>
      <c r="AS340" s="25"/>
      <c r="AT340" s="25"/>
      <c r="AU340" s="25"/>
      <c r="AV340" s="25"/>
      <c r="AW340" s="25"/>
      <c r="AX340" s="25"/>
      <c r="AY340" s="25"/>
      <c r="AZ340" s="25"/>
      <c r="BA340" s="25"/>
      <c r="BB340" s="25"/>
      <c r="BC340" s="25"/>
      <c r="BD340" s="25"/>
      <c r="BE340" s="25"/>
    </row>
    <row r="341" spans="1:57">
      <c r="A341" s="23"/>
      <c r="B341" s="24"/>
      <c r="D341" s="21"/>
      <c r="E341" s="21"/>
      <c r="M341" s="25"/>
      <c r="N341" s="25"/>
      <c r="O341" s="25"/>
      <c r="P341" s="25"/>
      <c r="Q341" s="25"/>
      <c r="R341" s="25"/>
      <c r="S341" s="25"/>
      <c r="T341" s="25"/>
      <c r="U341" s="25"/>
      <c r="V341" s="25"/>
      <c r="W341" s="25"/>
      <c r="X341" s="25"/>
      <c r="Y341" s="25"/>
      <c r="Z341" s="25"/>
      <c r="AA341" s="25"/>
      <c r="AB341" s="25"/>
      <c r="AC341" s="25"/>
      <c r="AD341" s="25"/>
      <c r="AG341" s="25"/>
      <c r="AH341" s="25"/>
      <c r="AI341" s="25"/>
      <c r="AJ341" s="25"/>
      <c r="AK341" s="25"/>
      <c r="AL341" s="25"/>
      <c r="AM341" s="25"/>
      <c r="AN341" s="25"/>
      <c r="AO341" s="25"/>
      <c r="AP341" s="25"/>
      <c r="AQ341" s="25"/>
      <c r="AR341" s="25"/>
      <c r="AS341" s="25"/>
      <c r="AT341" s="25"/>
      <c r="AU341" s="25"/>
      <c r="AV341" s="25"/>
      <c r="AW341" s="25"/>
      <c r="AX341" s="25"/>
      <c r="AY341" s="25"/>
      <c r="AZ341" s="25"/>
      <c r="BA341" s="25"/>
      <c r="BB341" s="25"/>
      <c r="BC341" s="25"/>
      <c r="BD341" s="25"/>
      <c r="BE341" s="25"/>
    </row>
    <row r="342" spans="1:57">
      <c r="A342" s="23"/>
      <c r="B342" s="24"/>
      <c r="D342" s="21"/>
      <c r="E342" s="21"/>
      <c r="M342" s="25"/>
      <c r="N342" s="25"/>
      <c r="O342" s="25"/>
      <c r="P342" s="25"/>
      <c r="Q342" s="25"/>
      <c r="R342" s="25"/>
      <c r="S342" s="25"/>
      <c r="T342" s="25"/>
      <c r="U342" s="25"/>
      <c r="V342" s="25"/>
      <c r="W342" s="25"/>
      <c r="X342" s="25"/>
      <c r="Y342" s="25"/>
      <c r="Z342" s="25"/>
      <c r="AA342" s="25"/>
      <c r="AB342" s="25"/>
      <c r="AC342" s="25"/>
      <c r="AD342" s="25"/>
      <c r="AG342" s="25"/>
      <c r="AH342" s="25"/>
      <c r="AI342" s="25"/>
      <c r="AJ342" s="25"/>
      <c r="AK342" s="25"/>
      <c r="AL342" s="25"/>
      <c r="AM342" s="25"/>
      <c r="AN342" s="25"/>
      <c r="AO342" s="25"/>
      <c r="AP342" s="25"/>
      <c r="AQ342" s="25"/>
      <c r="AR342" s="25"/>
      <c r="AS342" s="25"/>
      <c r="AT342" s="25"/>
      <c r="AU342" s="25"/>
      <c r="AV342" s="25"/>
      <c r="AW342" s="25"/>
      <c r="AX342" s="25"/>
      <c r="AY342" s="25"/>
      <c r="AZ342" s="25"/>
      <c r="BA342" s="25"/>
      <c r="BB342" s="25"/>
      <c r="BC342" s="25"/>
      <c r="BD342" s="25"/>
      <c r="BE342" s="25"/>
    </row>
    <row r="343" spans="1:57">
      <c r="A343" s="23"/>
      <c r="B343" s="24"/>
      <c r="D343" s="21"/>
      <c r="E343" s="21"/>
      <c r="F343" s="16"/>
      <c r="M343" s="25"/>
      <c r="N343" s="25"/>
      <c r="O343" s="25"/>
      <c r="P343" s="25"/>
      <c r="Q343" s="25"/>
      <c r="R343" s="25"/>
      <c r="S343" s="25"/>
      <c r="T343" s="25"/>
      <c r="U343" s="25"/>
      <c r="V343" s="25"/>
      <c r="W343" s="25"/>
      <c r="X343" s="25"/>
      <c r="Y343" s="25"/>
      <c r="Z343" s="25"/>
      <c r="AA343" s="25"/>
      <c r="AB343" s="25"/>
      <c r="AC343" s="25"/>
      <c r="AD343" s="25"/>
      <c r="AG343" s="25"/>
      <c r="AH343" s="25"/>
      <c r="AI343" s="25"/>
      <c r="AJ343" s="25"/>
      <c r="AK343" s="25"/>
      <c r="AL343" s="25"/>
      <c r="AM343" s="25"/>
      <c r="AN343" s="25"/>
      <c r="AO343" s="25"/>
      <c r="AP343" s="25"/>
      <c r="AQ343" s="25"/>
      <c r="AR343" s="25"/>
      <c r="AS343" s="25"/>
      <c r="AT343" s="25"/>
      <c r="AU343" s="25"/>
      <c r="AV343" s="25"/>
      <c r="AW343" s="25"/>
      <c r="AX343" s="25"/>
      <c r="AY343" s="25"/>
      <c r="AZ343" s="25"/>
      <c r="BA343" s="25"/>
      <c r="BB343" s="25"/>
      <c r="BC343" s="25"/>
      <c r="BD343" s="25"/>
      <c r="BE343" s="25"/>
    </row>
    <row r="344" spans="1:57">
      <c r="A344" s="23"/>
      <c r="B344" s="24"/>
      <c r="D344" s="21"/>
      <c r="E344" s="21"/>
      <c r="M344" s="25"/>
      <c r="N344" s="25"/>
      <c r="O344" s="25"/>
      <c r="P344" s="25"/>
      <c r="Q344" s="25"/>
      <c r="R344" s="25"/>
      <c r="S344" s="25"/>
      <c r="T344" s="25"/>
      <c r="U344" s="25"/>
      <c r="V344" s="25"/>
      <c r="W344" s="25"/>
      <c r="X344" s="25"/>
      <c r="Y344" s="25"/>
      <c r="Z344" s="25"/>
      <c r="AA344" s="25"/>
      <c r="AB344" s="25"/>
      <c r="AC344" s="25"/>
      <c r="AD344" s="25"/>
      <c r="AG344" s="25"/>
      <c r="AH344" s="25"/>
      <c r="AI344" s="25"/>
      <c r="AJ344" s="25"/>
      <c r="AK344" s="25"/>
      <c r="AL344" s="25"/>
      <c r="AM344" s="25"/>
      <c r="AN344" s="25"/>
      <c r="AO344" s="25"/>
      <c r="AP344" s="25"/>
      <c r="AQ344" s="25"/>
      <c r="AR344" s="25"/>
      <c r="AS344" s="25"/>
      <c r="AT344" s="25"/>
      <c r="AU344" s="25"/>
      <c r="AV344" s="25"/>
      <c r="AW344" s="25"/>
      <c r="AX344" s="25"/>
      <c r="AY344" s="25"/>
      <c r="AZ344" s="25"/>
      <c r="BA344" s="25"/>
      <c r="BB344" s="25"/>
      <c r="BC344" s="25"/>
      <c r="BD344" s="25"/>
      <c r="BE344" s="25"/>
    </row>
    <row r="345" spans="1:57">
      <c r="A345" s="23"/>
      <c r="B345" s="24"/>
      <c r="D345" s="21"/>
      <c r="E345" s="21"/>
      <c r="M345" s="25"/>
      <c r="N345" s="25"/>
      <c r="O345" s="25"/>
      <c r="P345" s="25"/>
      <c r="Q345" s="25"/>
      <c r="R345" s="25"/>
      <c r="S345" s="25"/>
      <c r="T345" s="25"/>
      <c r="U345" s="25"/>
      <c r="V345" s="25"/>
      <c r="W345" s="25"/>
      <c r="X345" s="25"/>
      <c r="Y345" s="25"/>
      <c r="Z345" s="25"/>
      <c r="AA345" s="25"/>
      <c r="AB345" s="25"/>
      <c r="AC345" s="25"/>
      <c r="AD345" s="25"/>
      <c r="AG345" s="25"/>
      <c r="AH345" s="25"/>
      <c r="AI345" s="25"/>
      <c r="AJ345" s="25"/>
      <c r="AK345" s="25"/>
      <c r="AL345" s="25"/>
      <c r="AM345" s="25"/>
      <c r="AN345" s="25"/>
      <c r="AO345" s="25"/>
      <c r="AP345" s="25"/>
      <c r="AQ345" s="25"/>
      <c r="AR345" s="25"/>
      <c r="AS345" s="25"/>
      <c r="AT345" s="25"/>
      <c r="AU345" s="25"/>
      <c r="AV345" s="25"/>
      <c r="AW345" s="25"/>
      <c r="AX345" s="25"/>
      <c r="AY345" s="25"/>
      <c r="AZ345" s="25"/>
      <c r="BA345" s="25"/>
      <c r="BB345" s="25"/>
      <c r="BC345" s="25"/>
      <c r="BD345" s="25"/>
      <c r="BE345" s="25"/>
    </row>
    <row r="346" spans="1:57">
      <c r="B346" s="24"/>
      <c r="D346" s="21"/>
      <c r="E346" s="21"/>
      <c r="M346" s="25"/>
      <c r="N346" s="25"/>
      <c r="O346" s="25"/>
      <c r="P346" s="25"/>
      <c r="Q346" s="25"/>
      <c r="R346" s="25"/>
      <c r="S346" s="25"/>
      <c r="T346" s="25"/>
      <c r="U346" s="25"/>
      <c r="V346" s="25"/>
      <c r="W346" s="25"/>
      <c r="X346" s="25"/>
      <c r="Y346" s="25"/>
      <c r="Z346" s="25"/>
      <c r="AA346" s="25"/>
      <c r="AB346" s="25"/>
      <c r="AC346" s="25"/>
      <c r="AD346" s="25"/>
      <c r="AG346" s="25"/>
      <c r="AH346" s="25"/>
      <c r="AI346" s="25"/>
      <c r="AJ346" s="25"/>
      <c r="AK346" s="25"/>
      <c r="AL346" s="25"/>
      <c r="AM346" s="25"/>
      <c r="AN346" s="25"/>
      <c r="AO346" s="25"/>
      <c r="AP346" s="25"/>
      <c r="AQ346" s="25"/>
      <c r="AR346" s="25"/>
      <c r="AS346" s="25"/>
      <c r="AT346" s="25"/>
      <c r="AU346" s="25"/>
      <c r="AV346" s="25"/>
      <c r="AW346" s="25"/>
      <c r="AX346" s="25"/>
      <c r="AY346" s="25"/>
      <c r="AZ346" s="25"/>
      <c r="BA346" s="25"/>
      <c r="BB346" s="25"/>
      <c r="BC346" s="25"/>
      <c r="BD346" s="25"/>
      <c r="BE346" s="25"/>
    </row>
    <row r="347" spans="1:57">
      <c r="B347" s="24"/>
      <c r="D347" s="21"/>
      <c r="E347" s="21"/>
      <c r="M347" s="25"/>
      <c r="N347" s="25"/>
      <c r="O347" s="25"/>
      <c r="P347" s="25"/>
      <c r="Q347" s="25"/>
      <c r="R347" s="25"/>
      <c r="S347" s="25"/>
      <c r="T347" s="25"/>
      <c r="U347" s="25"/>
      <c r="V347" s="25"/>
      <c r="W347" s="25"/>
      <c r="X347" s="25"/>
      <c r="Y347" s="25"/>
      <c r="Z347" s="25"/>
      <c r="AA347" s="25"/>
      <c r="AB347" s="25"/>
      <c r="AC347" s="25"/>
      <c r="AD347" s="25"/>
      <c r="AG347" s="25"/>
      <c r="AH347" s="25"/>
      <c r="AI347" s="25"/>
      <c r="AJ347" s="25"/>
      <c r="AK347" s="25"/>
      <c r="AL347" s="25"/>
      <c r="AM347" s="25"/>
      <c r="AN347" s="25"/>
      <c r="AO347" s="25"/>
      <c r="AP347" s="25"/>
      <c r="AQ347" s="25"/>
      <c r="AR347" s="25"/>
      <c r="AS347" s="25"/>
      <c r="AT347" s="25"/>
      <c r="AU347" s="25"/>
      <c r="AV347" s="25"/>
      <c r="AW347" s="25"/>
      <c r="AX347" s="25"/>
      <c r="AY347" s="25"/>
      <c r="AZ347" s="25"/>
      <c r="BA347" s="25"/>
      <c r="BB347" s="25"/>
      <c r="BC347" s="25"/>
      <c r="BD347" s="25"/>
      <c r="BE347" s="25"/>
    </row>
    <row r="348" spans="1:57">
      <c r="A348" s="23"/>
      <c r="B348" s="24"/>
      <c r="D348" s="21"/>
      <c r="E348" s="21"/>
      <c r="M348" s="25"/>
      <c r="N348" s="25"/>
      <c r="O348" s="25"/>
      <c r="P348" s="25"/>
      <c r="Q348" s="25"/>
      <c r="R348" s="25"/>
      <c r="S348" s="25"/>
      <c r="T348" s="25"/>
      <c r="U348" s="25"/>
      <c r="V348" s="25"/>
      <c r="W348" s="25"/>
      <c r="X348" s="25"/>
      <c r="Y348" s="25"/>
      <c r="Z348" s="25"/>
      <c r="AA348" s="25"/>
      <c r="AB348" s="25"/>
      <c r="AC348" s="25"/>
      <c r="AD348" s="25"/>
      <c r="AG348" s="25"/>
      <c r="AH348" s="25"/>
      <c r="AI348" s="25"/>
      <c r="AJ348" s="25"/>
      <c r="AK348" s="25"/>
      <c r="AL348" s="25"/>
      <c r="AM348" s="25"/>
      <c r="AN348" s="25"/>
      <c r="AO348" s="25"/>
      <c r="AP348" s="25"/>
      <c r="AQ348" s="25"/>
      <c r="AR348" s="25"/>
      <c r="AS348" s="25"/>
      <c r="AT348" s="25"/>
      <c r="AU348" s="25"/>
      <c r="AV348" s="25"/>
      <c r="AW348" s="25"/>
      <c r="AX348" s="25"/>
      <c r="AY348" s="25"/>
      <c r="AZ348" s="25"/>
      <c r="BA348" s="25"/>
      <c r="BB348" s="25"/>
      <c r="BC348" s="25"/>
      <c r="BD348" s="25"/>
      <c r="BE348" s="25"/>
    </row>
    <row r="349" spans="1:57">
      <c r="B349" s="24"/>
      <c r="D349" s="21"/>
      <c r="E349" s="21"/>
      <c r="M349" s="25"/>
      <c r="N349" s="25"/>
      <c r="O349" s="25"/>
      <c r="P349" s="25"/>
      <c r="Q349" s="25"/>
      <c r="R349" s="25"/>
      <c r="S349" s="25"/>
      <c r="T349" s="25"/>
      <c r="U349" s="25"/>
      <c r="V349" s="25"/>
      <c r="W349" s="25"/>
      <c r="X349" s="25"/>
      <c r="Y349" s="25"/>
      <c r="Z349" s="25"/>
      <c r="AA349" s="25"/>
      <c r="AB349" s="25"/>
      <c r="AC349" s="25"/>
      <c r="AD349" s="25"/>
      <c r="AG349" s="25"/>
      <c r="AH349" s="25"/>
      <c r="AI349" s="25"/>
      <c r="AJ349" s="25"/>
      <c r="AK349" s="25"/>
      <c r="AL349" s="25"/>
      <c r="AM349" s="25"/>
      <c r="AN349" s="25"/>
      <c r="AO349" s="25"/>
      <c r="AP349" s="25"/>
      <c r="AQ349" s="25"/>
      <c r="AR349" s="25"/>
      <c r="AS349" s="25"/>
      <c r="AT349" s="25"/>
      <c r="AU349" s="25"/>
      <c r="AV349" s="25"/>
      <c r="AW349" s="25"/>
      <c r="AX349" s="25"/>
      <c r="AY349" s="25"/>
      <c r="AZ349" s="25"/>
      <c r="BA349" s="25"/>
      <c r="BB349" s="25"/>
      <c r="BC349" s="25"/>
      <c r="BD349" s="25"/>
      <c r="BE349" s="25"/>
    </row>
    <row r="350" spans="1:57">
      <c r="B350" s="24"/>
      <c r="D350" s="21"/>
      <c r="E350" s="21"/>
      <c r="F350" s="25"/>
      <c r="M350" s="25"/>
      <c r="N350" s="25"/>
      <c r="O350" s="25"/>
      <c r="P350" s="25"/>
      <c r="Q350" s="25"/>
      <c r="R350" s="25"/>
      <c r="S350" s="25"/>
      <c r="T350" s="25"/>
      <c r="U350" s="25"/>
      <c r="V350" s="25"/>
      <c r="W350" s="25"/>
      <c r="X350" s="25"/>
      <c r="Y350" s="25"/>
      <c r="Z350" s="25"/>
      <c r="AA350" s="25"/>
      <c r="AB350" s="25"/>
      <c r="AC350" s="25"/>
      <c r="AD350" s="25"/>
      <c r="AG350" s="25"/>
      <c r="AH350" s="25"/>
      <c r="AI350" s="25"/>
      <c r="AJ350" s="25"/>
      <c r="AK350" s="25"/>
      <c r="AL350" s="25"/>
      <c r="AM350" s="25"/>
      <c r="AN350" s="25"/>
      <c r="AO350" s="25"/>
      <c r="AP350" s="25"/>
      <c r="AQ350" s="25"/>
      <c r="AR350" s="25"/>
      <c r="AS350" s="25"/>
      <c r="AT350" s="25"/>
      <c r="AU350" s="25"/>
      <c r="AV350" s="25"/>
      <c r="AW350" s="25"/>
      <c r="AX350" s="25"/>
      <c r="AY350" s="25"/>
      <c r="AZ350" s="25"/>
      <c r="BA350" s="25"/>
      <c r="BB350" s="25"/>
      <c r="BC350" s="25"/>
      <c r="BD350" s="25"/>
      <c r="BE350" s="25"/>
    </row>
    <row r="351" spans="1:57">
      <c r="A351" s="23"/>
      <c r="B351" s="24"/>
      <c r="D351" s="21"/>
      <c r="E351" s="21"/>
      <c r="M351" s="25"/>
      <c r="N351" s="25"/>
      <c r="O351" s="25"/>
      <c r="P351" s="25"/>
      <c r="Q351" s="25"/>
      <c r="R351" s="25"/>
      <c r="S351" s="25"/>
      <c r="T351" s="25"/>
      <c r="U351" s="25"/>
      <c r="V351" s="25"/>
      <c r="W351" s="25"/>
      <c r="X351" s="25"/>
      <c r="Y351" s="25"/>
      <c r="Z351" s="25"/>
      <c r="AA351" s="25"/>
      <c r="AB351" s="25"/>
      <c r="AC351" s="25"/>
      <c r="AD351" s="25"/>
      <c r="AG351" s="25"/>
      <c r="AH351" s="25"/>
      <c r="AI351" s="25"/>
      <c r="AJ351" s="25"/>
      <c r="AK351" s="25"/>
      <c r="AL351" s="25"/>
      <c r="AM351" s="25"/>
      <c r="AN351" s="25"/>
      <c r="AO351" s="25"/>
      <c r="AP351" s="25"/>
      <c r="AQ351" s="25"/>
      <c r="AR351" s="25"/>
      <c r="AS351" s="25"/>
      <c r="AT351" s="25"/>
      <c r="AU351" s="25"/>
      <c r="AV351" s="25"/>
      <c r="AW351" s="25"/>
      <c r="AX351" s="25"/>
      <c r="AY351" s="25"/>
      <c r="AZ351" s="25"/>
      <c r="BA351" s="25"/>
      <c r="BB351" s="25"/>
      <c r="BC351" s="25"/>
      <c r="BD351" s="25"/>
      <c r="BE351" s="25"/>
    </row>
    <row r="352" spans="1:57">
      <c r="B352" s="24"/>
      <c r="D352" s="21"/>
      <c r="E352" s="21"/>
      <c r="M352" s="25"/>
      <c r="N352" s="25"/>
      <c r="O352" s="25"/>
      <c r="P352" s="25"/>
      <c r="Q352" s="25"/>
      <c r="R352" s="25"/>
      <c r="S352" s="25"/>
      <c r="T352" s="25"/>
      <c r="U352" s="25"/>
      <c r="V352" s="25"/>
      <c r="W352" s="25"/>
      <c r="X352" s="25"/>
      <c r="Y352" s="25"/>
      <c r="Z352" s="25"/>
      <c r="AA352" s="25"/>
      <c r="AB352" s="25"/>
      <c r="AC352" s="25"/>
      <c r="AD352" s="25"/>
      <c r="AG352" s="25"/>
      <c r="AH352" s="25"/>
      <c r="AI352" s="25"/>
      <c r="AJ352" s="25"/>
      <c r="AK352" s="25"/>
      <c r="AL352" s="25"/>
      <c r="AM352" s="25"/>
      <c r="AN352" s="25"/>
      <c r="AO352" s="25"/>
      <c r="AP352" s="25"/>
      <c r="AQ352" s="25"/>
      <c r="AR352" s="25"/>
      <c r="AS352" s="25"/>
      <c r="AT352" s="25"/>
      <c r="AU352" s="25"/>
      <c r="AV352" s="25"/>
      <c r="AW352" s="25"/>
      <c r="AX352" s="25"/>
      <c r="AY352" s="25"/>
      <c r="AZ352" s="25"/>
      <c r="BA352" s="25"/>
      <c r="BB352" s="25"/>
      <c r="BC352" s="25"/>
      <c r="BD352" s="25"/>
      <c r="BE352" s="25"/>
    </row>
    <row r="353" spans="1:57">
      <c r="A353" s="23"/>
      <c r="B353" s="24"/>
      <c r="D353" s="21"/>
      <c r="E353" s="21"/>
      <c r="M353" s="25"/>
      <c r="N353" s="25"/>
      <c r="O353" s="25"/>
      <c r="P353" s="25"/>
      <c r="Q353" s="25"/>
      <c r="R353" s="25"/>
      <c r="S353" s="25"/>
      <c r="T353" s="25"/>
      <c r="U353" s="25"/>
      <c r="V353" s="25"/>
      <c r="W353" s="25"/>
      <c r="X353" s="25"/>
      <c r="Y353" s="25"/>
      <c r="Z353" s="25"/>
      <c r="AA353" s="25"/>
      <c r="AB353" s="25"/>
      <c r="AC353" s="25"/>
      <c r="AD353" s="25"/>
      <c r="AG353" s="25"/>
      <c r="AH353" s="25"/>
      <c r="AI353" s="25"/>
      <c r="AJ353" s="25"/>
      <c r="AK353" s="25"/>
      <c r="AL353" s="25"/>
      <c r="AM353" s="25"/>
      <c r="AN353" s="25"/>
      <c r="AO353" s="25"/>
      <c r="AP353" s="25"/>
      <c r="AQ353" s="25"/>
      <c r="AR353" s="25"/>
      <c r="AS353" s="25"/>
      <c r="AT353" s="25"/>
      <c r="AU353" s="25"/>
      <c r="AV353" s="25"/>
      <c r="AW353" s="25"/>
      <c r="AX353" s="25"/>
      <c r="AY353" s="25"/>
      <c r="AZ353" s="25"/>
      <c r="BA353" s="25"/>
      <c r="BB353" s="25"/>
      <c r="BC353" s="25"/>
      <c r="BD353" s="25"/>
      <c r="BE353" s="25"/>
    </row>
    <row r="354" spans="1:57">
      <c r="B354" s="24"/>
      <c r="D354" s="21"/>
      <c r="E354" s="21"/>
      <c r="M354" s="25"/>
      <c r="N354" s="25"/>
      <c r="O354" s="25"/>
      <c r="P354" s="25"/>
      <c r="Q354" s="25"/>
      <c r="R354" s="25"/>
      <c r="S354" s="25"/>
      <c r="T354" s="25"/>
      <c r="U354" s="25"/>
      <c r="V354" s="25"/>
      <c r="W354" s="25"/>
      <c r="X354" s="25"/>
      <c r="Y354" s="25"/>
      <c r="Z354" s="25"/>
      <c r="AA354" s="25"/>
      <c r="AB354" s="25"/>
      <c r="AC354" s="25"/>
      <c r="AD354" s="25"/>
      <c r="AG354" s="25"/>
      <c r="AH354" s="25"/>
      <c r="AI354" s="25"/>
      <c r="AJ354" s="25"/>
      <c r="AK354" s="25"/>
      <c r="AL354" s="25"/>
      <c r="AM354" s="25"/>
      <c r="AN354" s="25"/>
      <c r="AO354" s="25"/>
      <c r="AP354" s="25"/>
      <c r="AQ354" s="25"/>
      <c r="AR354" s="25"/>
      <c r="AS354" s="25"/>
      <c r="AT354" s="25"/>
      <c r="AU354" s="25"/>
      <c r="AV354" s="25"/>
      <c r="AW354" s="25"/>
      <c r="AX354" s="25"/>
      <c r="AY354" s="25"/>
      <c r="AZ354" s="25"/>
      <c r="BA354" s="25"/>
      <c r="BB354" s="25"/>
      <c r="BC354" s="25"/>
      <c r="BD354" s="25"/>
      <c r="BE354" s="25"/>
    </row>
    <row r="355" spans="1:57">
      <c r="B355" s="24"/>
      <c r="D355" s="21"/>
      <c r="E355" s="21"/>
      <c r="M355" s="25"/>
      <c r="N355" s="25"/>
      <c r="O355" s="25"/>
      <c r="P355" s="25"/>
      <c r="Q355" s="25"/>
      <c r="R355" s="25"/>
      <c r="S355" s="25"/>
      <c r="T355" s="25"/>
      <c r="U355" s="25"/>
      <c r="V355" s="25"/>
      <c r="W355" s="25"/>
      <c r="X355" s="25"/>
      <c r="Y355" s="25"/>
      <c r="Z355" s="25"/>
      <c r="AA355" s="25"/>
      <c r="AB355" s="25"/>
      <c r="AC355" s="25"/>
      <c r="AD355" s="25"/>
      <c r="AG355" s="25"/>
      <c r="AH355" s="25"/>
      <c r="AI355" s="25"/>
      <c r="AJ355" s="25"/>
      <c r="AK355" s="25"/>
      <c r="AL355" s="25"/>
      <c r="AM355" s="25"/>
      <c r="AN355" s="25"/>
      <c r="AO355" s="25"/>
      <c r="AP355" s="25"/>
      <c r="AQ355" s="25"/>
      <c r="AR355" s="25"/>
      <c r="AS355" s="25"/>
      <c r="AT355" s="25"/>
      <c r="AU355" s="25"/>
      <c r="AV355" s="25"/>
      <c r="AW355" s="25"/>
      <c r="AX355" s="25"/>
      <c r="AY355" s="25"/>
      <c r="AZ355" s="25"/>
      <c r="BA355" s="25"/>
      <c r="BB355" s="25"/>
      <c r="BC355" s="25"/>
      <c r="BD355" s="25"/>
      <c r="BE355" s="25"/>
    </row>
    <row r="356" spans="1:57">
      <c r="A356" s="23"/>
      <c r="B356" s="24"/>
      <c r="D356" s="21"/>
      <c r="E356" s="21"/>
      <c r="M356" s="25"/>
      <c r="N356" s="25"/>
      <c r="O356" s="25"/>
      <c r="P356" s="25"/>
      <c r="Q356" s="25"/>
      <c r="R356" s="25"/>
      <c r="S356" s="25"/>
      <c r="T356" s="25"/>
      <c r="U356" s="25"/>
      <c r="V356" s="25"/>
      <c r="W356" s="25"/>
      <c r="X356" s="25"/>
      <c r="Y356" s="25"/>
      <c r="Z356" s="25"/>
      <c r="AA356" s="25"/>
      <c r="AB356" s="25"/>
      <c r="AC356" s="25"/>
      <c r="AD356" s="25"/>
      <c r="AG356" s="25"/>
      <c r="AH356" s="25"/>
      <c r="AI356" s="25"/>
      <c r="AJ356" s="25"/>
      <c r="AK356" s="25"/>
      <c r="AL356" s="25"/>
      <c r="AM356" s="25"/>
      <c r="AN356" s="25"/>
      <c r="AO356" s="25"/>
      <c r="AP356" s="25"/>
      <c r="AQ356" s="25"/>
      <c r="AR356" s="25"/>
      <c r="AS356" s="25"/>
      <c r="AT356" s="25"/>
      <c r="AU356" s="25"/>
      <c r="AV356" s="25"/>
      <c r="AW356" s="25"/>
      <c r="AX356" s="25"/>
      <c r="AY356" s="25"/>
      <c r="AZ356" s="25"/>
      <c r="BA356" s="25"/>
      <c r="BB356" s="25"/>
      <c r="BC356" s="25"/>
      <c r="BD356" s="25"/>
      <c r="BE356" s="25"/>
    </row>
    <row r="357" spans="1:57">
      <c r="B357" s="24"/>
      <c r="D357" s="21"/>
      <c r="E357" s="21"/>
      <c r="M357" s="25"/>
      <c r="N357" s="25"/>
      <c r="O357" s="25"/>
      <c r="P357" s="25"/>
      <c r="Q357" s="25"/>
      <c r="R357" s="25"/>
      <c r="S357" s="25"/>
      <c r="T357" s="25"/>
      <c r="U357" s="25"/>
      <c r="V357" s="25"/>
      <c r="W357" s="25"/>
      <c r="X357" s="25"/>
      <c r="Y357" s="25"/>
      <c r="Z357" s="25"/>
      <c r="AA357" s="25"/>
      <c r="AB357" s="25"/>
      <c r="AC357" s="25"/>
      <c r="AD357" s="25"/>
      <c r="AG357" s="25"/>
      <c r="AH357" s="25"/>
      <c r="AI357" s="25"/>
      <c r="AJ357" s="25"/>
      <c r="AK357" s="25"/>
      <c r="AL357" s="25"/>
      <c r="AM357" s="25"/>
      <c r="AN357" s="25"/>
      <c r="AO357" s="25"/>
      <c r="AP357" s="25"/>
      <c r="AQ357" s="25"/>
      <c r="AR357" s="25"/>
      <c r="AS357" s="25"/>
      <c r="AT357" s="25"/>
      <c r="AU357" s="25"/>
      <c r="AV357" s="25"/>
      <c r="AW357" s="25"/>
      <c r="AX357" s="25"/>
      <c r="AY357" s="25"/>
      <c r="AZ357" s="25"/>
      <c r="BA357" s="25"/>
      <c r="BB357" s="25"/>
      <c r="BC357" s="25"/>
      <c r="BD357" s="25"/>
      <c r="BE357" s="25"/>
    </row>
    <row r="358" spans="1:57">
      <c r="A358" s="23"/>
      <c r="B358" s="24"/>
      <c r="D358" s="21"/>
      <c r="E358" s="21"/>
      <c r="M358" s="25"/>
      <c r="N358" s="25"/>
      <c r="O358" s="25"/>
      <c r="P358" s="25"/>
      <c r="Q358" s="25"/>
      <c r="R358" s="25"/>
      <c r="S358" s="25"/>
      <c r="T358" s="25"/>
      <c r="U358" s="25"/>
      <c r="V358" s="25"/>
      <c r="W358" s="25"/>
      <c r="X358" s="25"/>
      <c r="Y358" s="25"/>
      <c r="Z358" s="25"/>
      <c r="AA358" s="25"/>
      <c r="AB358" s="25"/>
      <c r="AC358" s="25"/>
      <c r="AD358" s="25"/>
      <c r="AG358" s="25"/>
      <c r="AH358" s="25"/>
      <c r="AI358" s="25"/>
      <c r="AJ358" s="25"/>
      <c r="AK358" s="25"/>
      <c r="AL358" s="25"/>
      <c r="AM358" s="25"/>
      <c r="AN358" s="25"/>
      <c r="AO358" s="25"/>
      <c r="AP358" s="25"/>
      <c r="AQ358" s="25"/>
      <c r="AR358" s="25"/>
      <c r="AS358" s="25"/>
      <c r="AT358" s="25"/>
      <c r="AU358" s="25"/>
      <c r="AV358" s="25"/>
      <c r="AW358" s="25"/>
      <c r="AX358" s="25"/>
      <c r="AY358" s="25"/>
      <c r="AZ358" s="25"/>
      <c r="BA358" s="25"/>
      <c r="BB358" s="25"/>
      <c r="BC358" s="25"/>
      <c r="BD358" s="25"/>
      <c r="BE358" s="25"/>
    </row>
    <row r="359" spans="1:57">
      <c r="A359" s="23"/>
      <c r="B359" s="24"/>
      <c r="D359" s="21"/>
      <c r="E359" s="21"/>
      <c r="M359" s="25"/>
      <c r="N359" s="25"/>
      <c r="O359" s="25"/>
      <c r="P359" s="25"/>
      <c r="Q359" s="25"/>
      <c r="R359" s="25"/>
      <c r="S359" s="25"/>
      <c r="T359" s="25"/>
      <c r="U359" s="25"/>
      <c r="V359" s="25"/>
      <c r="W359" s="25"/>
      <c r="X359" s="25"/>
      <c r="Y359" s="25"/>
      <c r="Z359" s="25"/>
      <c r="AA359" s="25"/>
      <c r="AB359" s="25"/>
      <c r="AC359" s="25"/>
      <c r="AD359" s="25"/>
      <c r="AG359" s="25"/>
      <c r="AH359" s="25"/>
      <c r="AI359" s="25"/>
      <c r="AJ359" s="25"/>
      <c r="AK359" s="25"/>
      <c r="AL359" s="25"/>
      <c r="AM359" s="25"/>
      <c r="AN359" s="25"/>
      <c r="AO359" s="25"/>
      <c r="AP359" s="25"/>
      <c r="AQ359" s="25"/>
      <c r="AR359" s="25"/>
      <c r="AS359" s="25"/>
      <c r="AT359" s="25"/>
      <c r="AU359" s="25"/>
      <c r="AV359" s="25"/>
      <c r="AW359" s="25"/>
      <c r="AX359" s="25"/>
      <c r="AY359" s="25"/>
      <c r="AZ359" s="25"/>
      <c r="BA359" s="25"/>
      <c r="BB359" s="25"/>
      <c r="BC359" s="25"/>
      <c r="BD359" s="25"/>
      <c r="BE359" s="25"/>
    </row>
    <row r="360" spans="1:57">
      <c r="B360" s="24"/>
      <c r="D360" s="21"/>
      <c r="E360" s="21"/>
      <c r="F360" s="16"/>
      <c r="M360" s="25"/>
      <c r="N360" s="25"/>
      <c r="O360" s="25"/>
      <c r="P360" s="25"/>
      <c r="Q360" s="25"/>
      <c r="R360" s="25"/>
      <c r="S360" s="25"/>
      <c r="T360" s="25"/>
      <c r="U360" s="25"/>
      <c r="V360" s="25"/>
      <c r="W360" s="25"/>
      <c r="X360" s="25"/>
      <c r="Y360" s="25"/>
      <c r="Z360" s="25"/>
      <c r="AA360" s="25"/>
      <c r="AB360" s="25"/>
      <c r="AC360" s="25"/>
      <c r="AD360" s="25"/>
      <c r="AG360" s="25"/>
      <c r="AH360" s="25"/>
      <c r="AI360" s="25"/>
      <c r="AJ360" s="25"/>
      <c r="AK360" s="25"/>
      <c r="AL360" s="25"/>
      <c r="AM360" s="25"/>
      <c r="AN360" s="25"/>
      <c r="AO360" s="25"/>
      <c r="AP360" s="25"/>
      <c r="AQ360" s="25"/>
      <c r="AR360" s="25"/>
      <c r="AS360" s="25"/>
      <c r="AT360" s="25"/>
      <c r="AU360" s="25"/>
      <c r="AV360" s="25"/>
      <c r="AW360" s="25"/>
      <c r="AX360" s="25"/>
      <c r="AY360" s="25"/>
      <c r="AZ360" s="25"/>
      <c r="BA360" s="25"/>
      <c r="BB360" s="25"/>
      <c r="BC360" s="25"/>
      <c r="BD360" s="25"/>
      <c r="BE360" s="25"/>
    </row>
    <row r="361" spans="1:57">
      <c r="A361" s="23"/>
      <c r="B361" s="24"/>
      <c r="D361" s="21"/>
      <c r="E361" s="21"/>
      <c r="M361" s="25"/>
      <c r="N361" s="25"/>
      <c r="O361" s="25"/>
      <c r="P361" s="25"/>
      <c r="Q361" s="25"/>
      <c r="R361" s="25"/>
      <c r="S361" s="25"/>
      <c r="T361" s="25"/>
      <c r="U361" s="25"/>
      <c r="V361" s="25"/>
      <c r="W361" s="25"/>
      <c r="X361" s="25"/>
      <c r="Y361" s="25"/>
      <c r="Z361" s="25"/>
      <c r="AA361" s="25"/>
      <c r="AB361" s="25"/>
      <c r="AC361" s="25"/>
      <c r="AD361" s="25"/>
      <c r="AG361" s="25"/>
      <c r="AH361" s="25"/>
      <c r="AI361" s="25"/>
      <c r="AJ361" s="25"/>
      <c r="AK361" s="25"/>
      <c r="AL361" s="25"/>
      <c r="AM361" s="25"/>
      <c r="AN361" s="25"/>
      <c r="AO361" s="25"/>
      <c r="AP361" s="25"/>
      <c r="AQ361" s="25"/>
      <c r="AR361" s="25"/>
      <c r="AS361" s="25"/>
      <c r="AT361" s="25"/>
      <c r="AU361" s="25"/>
      <c r="AV361" s="25"/>
      <c r="AW361" s="25"/>
      <c r="AX361" s="25"/>
      <c r="AY361" s="25"/>
      <c r="AZ361" s="25"/>
      <c r="BA361" s="25"/>
      <c r="BB361" s="25"/>
      <c r="BC361" s="25"/>
      <c r="BD361" s="25"/>
      <c r="BE361" s="25"/>
    </row>
    <row r="362" spans="1:57">
      <c r="B362" s="24"/>
      <c r="D362" s="21"/>
      <c r="E362" s="21"/>
      <c r="F362" s="16"/>
      <c r="M362" s="25"/>
      <c r="N362" s="25"/>
      <c r="O362" s="25"/>
      <c r="P362" s="25"/>
      <c r="Q362" s="25"/>
      <c r="R362" s="25"/>
      <c r="S362" s="25"/>
      <c r="T362" s="25"/>
      <c r="U362" s="25"/>
      <c r="V362" s="25"/>
      <c r="W362" s="25"/>
      <c r="X362" s="25"/>
      <c r="Y362" s="25"/>
      <c r="Z362" s="25"/>
      <c r="AA362" s="25"/>
      <c r="AB362" s="25"/>
      <c r="AC362" s="25"/>
      <c r="AD362" s="25"/>
      <c r="AG362" s="25"/>
      <c r="AH362" s="25"/>
      <c r="AI362" s="25"/>
      <c r="AJ362" s="25"/>
      <c r="AK362" s="25"/>
      <c r="AL362" s="25"/>
      <c r="AM362" s="25"/>
      <c r="AN362" s="25"/>
      <c r="AO362" s="25"/>
      <c r="AP362" s="25"/>
      <c r="AQ362" s="25"/>
      <c r="AR362" s="25"/>
      <c r="AS362" s="25"/>
      <c r="AT362" s="25"/>
      <c r="AU362" s="25"/>
      <c r="AV362" s="25"/>
      <c r="AW362" s="25"/>
      <c r="AX362" s="25"/>
      <c r="AY362" s="25"/>
      <c r="AZ362" s="25"/>
      <c r="BA362" s="25"/>
      <c r="BB362" s="25"/>
      <c r="BC362" s="25"/>
      <c r="BD362" s="25"/>
      <c r="BE362" s="25"/>
    </row>
    <row r="363" spans="1:57">
      <c r="B363" s="24"/>
      <c r="D363" s="21"/>
      <c r="E363" s="21"/>
      <c r="M363" s="25"/>
      <c r="N363" s="25"/>
      <c r="O363" s="25"/>
      <c r="P363" s="25"/>
      <c r="Q363" s="25"/>
      <c r="R363" s="25"/>
      <c r="S363" s="25"/>
      <c r="T363" s="25"/>
      <c r="U363" s="25"/>
      <c r="V363" s="25"/>
      <c r="W363" s="25"/>
      <c r="X363" s="25"/>
      <c r="Y363" s="25"/>
      <c r="Z363" s="25"/>
      <c r="AA363" s="25"/>
      <c r="AB363" s="25"/>
      <c r="AC363" s="25"/>
      <c r="AD363" s="25"/>
      <c r="AG363" s="25"/>
      <c r="AH363" s="25"/>
      <c r="AI363" s="25"/>
      <c r="AJ363" s="25"/>
      <c r="AK363" s="25"/>
      <c r="AL363" s="25"/>
      <c r="AM363" s="25"/>
      <c r="AN363" s="25"/>
      <c r="AO363" s="25"/>
      <c r="AP363" s="25"/>
      <c r="AQ363" s="25"/>
      <c r="AR363" s="25"/>
      <c r="AS363" s="25"/>
      <c r="AT363" s="25"/>
      <c r="AU363" s="25"/>
      <c r="AV363" s="25"/>
      <c r="AW363" s="25"/>
      <c r="AX363" s="25"/>
      <c r="AY363" s="25"/>
      <c r="AZ363" s="25"/>
      <c r="BA363" s="25"/>
      <c r="BB363" s="25"/>
      <c r="BC363" s="25"/>
      <c r="BD363" s="25"/>
      <c r="BE363" s="25"/>
    </row>
    <row r="364" spans="1:57">
      <c r="A364" s="23"/>
      <c r="B364" s="24"/>
      <c r="D364" s="21"/>
      <c r="E364" s="21"/>
      <c r="M364" s="25"/>
      <c r="N364" s="25"/>
      <c r="O364" s="25"/>
      <c r="P364" s="25"/>
      <c r="Q364" s="25"/>
      <c r="R364" s="25"/>
      <c r="S364" s="25"/>
      <c r="T364" s="25"/>
      <c r="U364" s="25"/>
      <c r="V364" s="25"/>
      <c r="W364" s="25"/>
      <c r="X364" s="25"/>
      <c r="Y364" s="25"/>
      <c r="Z364" s="25"/>
      <c r="AA364" s="25"/>
      <c r="AB364" s="25"/>
      <c r="AC364" s="25"/>
      <c r="AD364" s="25"/>
      <c r="AG364" s="25"/>
      <c r="AH364" s="25"/>
      <c r="AI364" s="25"/>
      <c r="AJ364" s="25"/>
      <c r="AK364" s="25"/>
      <c r="AL364" s="25"/>
      <c r="AM364" s="25"/>
      <c r="AN364" s="25"/>
      <c r="AO364" s="25"/>
      <c r="AP364" s="25"/>
      <c r="AQ364" s="25"/>
      <c r="AR364" s="25"/>
      <c r="AS364" s="25"/>
      <c r="AT364" s="25"/>
      <c r="AU364" s="25"/>
      <c r="AV364" s="25"/>
      <c r="AW364" s="25"/>
      <c r="AX364" s="25"/>
      <c r="AY364" s="25"/>
      <c r="AZ364" s="25"/>
      <c r="BA364" s="25"/>
      <c r="BB364" s="25"/>
      <c r="BC364" s="25"/>
      <c r="BD364" s="25"/>
      <c r="BE364" s="25"/>
    </row>
    <row r="365" spans="1:57">
      <c r="B365" s="24"/>
      <c r="D365" s="21"/>
      <c r="E365" s="21"/>
      <c r="M365" s="25"/>
      <c r="N365" s="25"/>
      <c r="O365" s="25"/>
      <c r="P365" s="25"/>
      <c r="Q365" s="25"/>
      <c r="R365" s="25"/>
      <c r="S365" s="25"/>
      <c r="T365" s="25"/>
      <c r="U365" s="25"/>
      <c r="V365" s="25"/>
      <c r="W365" s="25"/>
      <c r="X365" s="25"/>
      <c r="Y365" s="25"/>
      <c r="Z365" s="25"/>
      <c r="AA365" s="25"/>
      <c r="AB365" s="25"/>
      <c r="AC365" s="25"/>
      <c r="AD365" s="25"/>
      <c r="AG365" s="25"/>
      <c r="AH365" s="25"/>
      <c r="AI365" s="25"/>
      <c r="AJ365" s="25"/>
      <c r="AK365" s="25"/>
      <c r="AL365" s="25"/>
      <c r="AM365" s="25"/>
      <c r="AN365" s="25"/>
      <c r="AO365" s="25"/>
      <c r="AP365" s="25"/>
      <c r="AQ365" s="25"/>
      <c r="AR365" s="25"/>
      <c r="AS365" s="25"/>
      <c r="AT365" s="25"/>
      <c r="AU365" s="25"/>
      <c r="AV365" s="25"/>
      <c r="AW365" s="25"/>
      <c r="AX365" s="25"/>
      <c r="AY365" s="25"/>
      <c r="AZ365" s="25"/>
      <c r="BA365" s="25"/>
      <c r="BB365" s="25"/>
      <c r="BC365" s="25"/>
      <c r="BD365" s="25"/>
      <c r="BE365" s="25"/>
    </row>
    <row r="366" spans="1:57">
      <c r="A366" s="23"/>
      <c r="B366" s="24"/>
      <c r="D366" s="21"/>
      <c r="E366" s="21"/>
      <c r="F366" s="16"/>
      <c r="M366" s="25"/>
      <c r="N366" s="25"/>
      <c r="O366" s="25"/>
      <c r="P366" s="25"/>
      <c r="Q366" s="25"/>
      <c r="R366" s="25"/>
      <c r="S366" s="25"/>
      <c r="T366" s="25"/>
      <c r="U366" s="25"/>
      <c r="V366" s="25"/>
      <c r="W366" s="25"/>
      <c r="X366" s="25"/>
      <c r="Y366" s="25"/>
      <c r="Z366" s="25"/>
      <c r="AA366" s="25"/>
      <c r="AB366" s="25"/>
      <c r="AC366" s="25"/>
      <c r="AD366" s="25"/>
      <c r="AG366" s="25"/>
      <c r="AH366" s="25"/>
      <c r="AI366" s="25"/>
      <c r="AJ366" s="25"/>
      <c r="AK366" s="25"/>
      <c r="AL366" s="25"/>
      <c r="AM366" s="25"/>
      <c r="AN366" s="25"/>
      <c r="AO366" s="25"/>
      <c r="AP366" s="25"/>
      <c r="AQ366" s="25"/>
      <c r="AR366" s="25"/>
      <c r="AS366" s="25"/>
      <c r="AT366" s="25"/>
      <c r="AU366" s="25"/>
      <c r="AV366" s="25"/>
      <c r="AW366" s="25"/>
      <c r="AX366" s="25"/>
      <c r="AY366" s="25"/>
      <c r="AZ366" s="25"/>
      <c r="BA366" s="25"/>
      <c r="BB366" s="25"/>
      <c r="BC366" s="25"/>
      <c r="BD366" s="25"/>
      <c r="BE366" s="25"/>
    </row>
    <row r="367" spans="1:57">
      <c r="A367" s="23"/>
      <c r="B367" s="24"/>
      <c r="D367" s="21"/>
      <c r="E367" s="21"/>
      <c r="M367" s="25"/>
      <c r="N367" s="25"/>
      <c r="O367" s="25"/>
      <c r="P367" s="25"/>
      <c r="Q367" s="25"/>
      <c r="R367" s="25"/>
      <c r="S367" s="25"/>
      <c r="T367" s="25"/>
      <c r="U367" s="25"/>
      <c r="V367" s="25"/>
      <c r="W367" s="25"/>
      <c r="X367" s="25"/>
      <c r="Y367" s="25"/>
      <c r="Z367" s="25"/>
      <c r="AA367" s="25"/>
      <c r="AB367" s="25"/>
      <c r="AC367" s="25"/>
      <c r="AD367" s="25"/>
      <c r="AG367" s="25"/>
      <c r="AH367" s="25"/>
      <c r="AI367" s="25"/>
      <c r="AJ367" s="25"/>
      <c r="AK367" s="25"/>
      <c r="AL367" s="25"/>
      <c r="AM367" s="25"/>
      <c r="AN367" s="25"/>
      <c r="AO367" s="25"/>
      <c r="AP367" s="25"/>
      <c r="AQ367" s="25"/>
      <c r="AR367" s="25"/>
      <c r="AS367" s="25"/>
      <c r="AT367" s="25"/>
      <c r="AU367" s="25"/>
      <c r="AV367" s="25"/>
      <c r="AW367" s="25"/>
      <c r="AX367" s="25"/>
      <c r="AY367" s="25"/>
      <c r="AZ367" s="25"/>
      <c r="BA367" s="25"/>
      <c r="BB367" s="25"/>
      <c r="BC367" s="25"/>
      <c r="BD367" s="25"/>
      <c r="BE367" s="25"/>
    </row>
    <row r="368" spans="1:57">
      <c r="A368" s="23"/>
      <c r="B368" s="24"/>
      <c r="D368" s="21"/>
      <c r="E368" s="21"/>
      <c r="M368" s="25"/>
      <c r="N368" s="25"/>
      <c r="O368" s="25"/>
      <c r="P368" s="25"/>
      <c r="Q368" s="25"/>
      <c r="R368" s="25"/>
      <c r="S368" s="25"/>
      <c r="T368" s="25"/>
      <c r="U368" s="25"/>
      <c r="V368" s="25"/>
      <c r="W368" s="25"/>
      <c r="X368" s="25"/>
      <c r="Y368" s="25"/>
      <c r="Z368" s="25"/>
      <c r="AA368" s="25"/>
      <c r="AB368" s="25"/>
      <c r="AC368" s="25"/>
      <c r="AD368" s="25"/>
      <c r="AG368" s="25"/>
      <c r="AH368" s="25"/>
      <c r="AI368" s="25"/>
      <c r="AJ368" s="25"/>
      <c r="AK368" s="25"/>
      <c r="AL368" s="25"/>
      <c r="AM368" s="25"/>
      <c r="AN368" s="25"/>
      <c r="AO368" s="25"/>
      <c r="AP368" s="25"/>
      <c r="AQ368" s="25"/>
      <c r="AR368" s="25"/>
      <c r="AS368" s="25"/>
      <c r="AT368" s="25"/>
      <c r="AU368" s="25"/>
      <c r="AV368" s="25"/>
      <c r="AW368" s="25"/>
      <c r="AX368" s="25"/>
      <c r="AY368" s="25"/>
      <c r="AZ368" s="25"/>
      <c r="BA368" s="25"/>
      <c r="BB368" s="25"/>
      <c r="BC368" s="25"/>
      <c r="BD368" s="25"/>
      <c r="BE368" s="25"/>
    </row>
    <row r="369" spans="1:57">
      <c r="B369" s="24"/>
      <c r="D369" s="21"/>
      <c r="E369" s="21"/>
      <c r="M369" s="25"/>
      <c r="N369" s="25"/>
      <c r="O369" s="25"/>
      <c r="P369" s="25"/>
      <c r="Q369" s="25"/>
      <c r="R369" s="25"/>
      <c r="S369" s="25"/>
      <c r="T369" s="25"/>
      <c r="U369" s="25"/>
      <c r="V369" s="25"/>
      <c r="W369" s="25"/>
      <c r="X369" s="25"/>
      <c r="Y369" s="25"/>
      <c r="Z369" s="25"/>
      <c r="AA369" s="25"/>
      <c r="AB369" s="25"/>
      <c r="AC369" s="25"/>
      <c r="AD369" s="25"/>
      <c r="AG369" s="25"/>
      <c r="AH369" s="25"/>
      <c r="AI369" s="25"/>
      <c r="AJ369" s="25"/>
      <c r="AK369" s="25"/>
      <c r="AL369" s="25"/>
      <c r="AM369" s="25"/>
      <c r="AN369" s="25"/>
      <c r="AO369" s="25"/>
      <c r="AP369" s="25"/>
      <c r="AQ369" s="25"/>
      <c r="AR369" s="25"/>
      <c r="AS369" s="25"/>
      <c r="AT369" s="25"/>
      <c r="AU369" s="25"/>
      <c r="AV369" s="25"/>
      <c r="AW369" s="25"/>
      <c r="AX369" s="25"/>
      <c r="AY369" s="25"/>
      <c r="AZ369" s="25"/>
      <c r="BA369" s="25"/>
      <c r="BB369" s="25"/>
      <c r="BC369" s="25"/>
      <c r="BD369" s="25"/>
      <c r="BE369" s="25"/>
    </row>
    <row r="370" spans="1:57">
      <c r="B370" s="24"/>
      <c r="D370" s="21"/>
      <c r="E370" s="21"/>
      <c r="M370" s="25"/>
      <c r="N370" s="25"/>
      <c r="O370" s="25"/>
      <c r="P370" s="25"/>
      <c r="Q370" s="25"/>
      <c r="R370" s="25"/>
      <c r="S370" s="25"/>
      <c r="T370" s="25"/>
      <c r="U370" s="25"/>
      <c r="V370" s="25"/>
      <c r="W370" s="25"/>
      <c r="X370" s="25"/>
      <c r="Y370" s="25"/>
      <c r="Z370" s="25"/>
      <c r="AA370" s="25"/>
      <c r="AB370" s="25"/>
      <c r="AC370" s="25"/>
      <c r="AD370" s="25"/>
      <c r="AG370" s="25"/>
      <c r="AH370" s="25"/>
      <c r="AI370" s="25"/>
      <c r="AJ370" s="25"/>
      <c r="AK370" s="25"/>
      <c r="AL370" s="25"/>
      <c r="AM370" s="25"/>
      <c r="AN370" s="25"/>
      <c r="AO370" s="25"/>
      <c r="AP370" s="25"/>
      <c r="AQ370" s="25"/>
      <c r="AR370" s="25"/>
      <c r="AS370" s="25"/>
      <c r="AT370" s="25"/>
      <c r="AU370" s="25"/>
      <c r="AV370" s="25"/>
      <c r="AW370" s="25"/>
      <c r="AX370" s="25"/>
      <c r="AY370" s="25"/>
      <c r="AZ370" s="25"/>
      <c r="BA370" s="25"/>
      <c r="BB370" s="25"/>
      <c r="BC370" s="25"/>
      <c r="BD370" s="25"/>
      <c r="BE370" s="25"/>
    </row>
    <row r="371" spans="1:57">
      <c r="B371" s="24"/>
      <c r="D371" s="21"/>
      <c r="E371" s="21"/>
      <c r="M371" s="25"/>
      <c r="N371" s="25"/>
      <c r="O371" s="25"/>
      <c r="P371" s="25"/>
      <c r="Q371" s="25"/>
      <c r="R371" s="25"/>
      <c r="S371" s="25"/>
      <c r="T371" s="25"/>
      <c r="U371" s="25"/>
      <c r="V371" s="25"/>
      <c r="W371" s="25"/>
      <c r="X371" s="25"/>
      <c r="Y371" s="25"/>
      <c r="Z371" s="25"/>
      <c r="AA371" s="25"/>
      <c r="AB371" s="25"/>
      <c r="AC371" s="25"/>
      <c r="AD371" s="25"/>
      <c r="AG371" s="25"/>
      <c r="AH371" s="25"/>
      <c r="AI371" s="25"/>
      <c r="AJ371" s="25"/>
      <c r="AK371" s="25"/>
      <c r="AL371" s="25"/>
      <c r="AM371" s="25"/>
      <c r="AN371" s="25"/>
      <c r="AO371" s="25"/>
      <c r="AP371" s="25"/>
      <c r="AQ371" s="25"/>
      <c r="AR371" s="25"/>
      <c r="AS371" s="25"/>
      <c r="AT371" s="25"/>
      <c r="AU371" s="25"/>
      <c r="AV371" s="25"/>
      <c r="AW371" s="25"/>
      <c r="AX371" s="25"/>
      <c r="AY371" s="25"/>
      <c r="AZ371" s="25"/>
      <c r="BA371" s="25"/>
      <c r="BB371" s="25"/>
      <c r="BC371" s="25"/>
      <c r="BD371" s="25"/>
      <c r="BE371" s="25"/>
    </row>
    <row r="372" spans="1:57">
      <c r="A372" s="23"/>
      <c r="B372" s="24"/>
      <c r="D372" s="21"/>
      <c r="E372" s="21"/>
      <c r="F372" s="16"/>
      <c r="M372" s="25"/>
      <c r="N372" s="25"/>
      <c r="O372" s="25"/>
      <c r="P372" s="25"/>
      <c r="Q372" s="25"/>
      <c r="R372" s="25"/>
      <c r="S372" s="25"/>
      <c r="T372" s="25"/>
      <c r="U372" s="25"/>
      <c r="V372" s="25"/>
      <c r="W372" s="25"/>
      <c r="X372" s="25"/>
      <c r="Y372" s="25"/>
      <c r="Z372" s="25"/>
      <c r="AA372" s="25"/>
      <c r="AB372" s="25"/>
      <c r="AC372" s="25"/>
      <c r="AD372" s="25"/>
      <c r="AG372" s="25"/>
      <c r="AH372" s="25"/>
      <c r="AI372" s="25"/>
      <c r="AJ372" s="25"/>
      <c r="AK372" s="25"/>
      <c r="AL372" s="25"/>
      <c r="AM372" s="25"/>
      <c r="AN372" s="25"/>
      <c r="AO372" s="25"/>
      <c r="AP372" s="25"/>
      <c r="AQ372" s="25"/>
      <c r="AR372" s="25"/>
      <c r="AS372" s="25"/>
      <c r="AT372" s="25"/>
      <c r="AU372" s="25"/>
      <c r="AV372" s="25"/>
      <c r="AW372" s="25"/>
      <c r="AX372" s="25"/>
      <c r="AY372" s="25"/>
      <c r="AZ372" s="25"/>
      <c r="BA372" s="25"/>
      <c r="BB372" s="25"/>
      <c r="BC372" s="25"/>
      <c r="BD372" s="25"/>
      <c r="BE372" s="25"/>
    </row>
    <row r="373" spans="1:57">
      <c r="B373" s="24"/>
      <c r="D373" s="21"/>
      <c r="E373" s="21"/>
      <c r="M373" s="25"/>
      <c r="N373" s="25"/>
      <c r="O373" s="25"/>
      <c r="P373" s="25"/>
      <c r="Q373" s="25"/>
      <c r="R373" s="25"/>
      <c r="S373" s="25"/>
      <c r="T373" s="25"/>
      <c r="U373" s="25"/>
      <c r="V373" s="25"/>
      <c r="W373" s="25"/>
      <c r="X373" s="25"/>
      <c r="Y373" s="25"/>
      <c r="Z373" s="25"/>
      <c r="AA373" s="25"/>
      <c r="AB373" s="25"/>
      <c r="AC373" s="25"/>
      <c r="AD373" s="25"/>
      <c r="AG373" s="25"/>
      <c r="AH373" s="25"/>
      <c r="AI373" s="25"/>
      <c r="AJ373" s="25"/>
      <c r="AK373" s="25"/>
      <c r="AL373" s="25"/>
      <c r="AM373" s="25"/>
      <c r="AN373" s="25"/>
      <c r="AO373" s="25"/>
      <c r="AP373" s="25"/>
      <c r="AQ373" s="25"/>
      <c r="AR373" s="25"/>
      <c r="AS373" s="25"/>
      <c r="AT373" s="25"/>
      <c r="AU373" s="25"/>
      <c r="AV373" s="25"/>
      <c r="AW373" s="25"/>
      <c r="AX373" s="25"/>
      <c r="AY373" s="25"/>
      <c r="AZ373" s="25"/>
      <c r="BA373" s="25"/>
      <c r="BB373" s="25"/>
      <c r="BC373" s="25"/>
      <c r="BD373" s="25"/>
      <c r="BE373" s="25"/>
    </row>
    <row r="374" spans="1:57">
      <c r="A374" s="23"/>
      <c r="B374" s="24"/>
      <c r="D374" s="21"/>
      <c r="E374" s="21"/>
      <c r="M374" s="25"/>
      <c r="N374" s="25"/>
      <c r="O374" s="25"/>
      <c r="P374" s="25"/>
      <c r="Q374" s="25"/>
      <c r="R374" s="25"/>
      <c r="S374" s="25"/>
      <c r="T374" s="25"/>
      <c r="U374" s="25"/>
      <c r="V374" s="25"/>
      <c r="W374" s="25"/>
      <c r="X374" s="25"/>
      <c r="Y374" s="25"/>
      <c r="Z374" s="25"/>
      <c r="AA374" s="25"/>
      <c r="AB374" s="25"/>
      <c r="AC374" s="25"/>
      <c r="AD374" s="25"/>
      <c r="AG374" s="25"/>
      <c r="AH374" s="25"/>
      <c r="AI374" s="25"/>
      <c r="AJ374" s="25"/>
      <c r="AK374" s="25"/>
      <c r="AL374" s="25"/>
      <c r="AM374" s="25"/>
      <c r="AN374" s="25"/>
      <c r="AO374" s="25"/>
      <c r="AP374" s="25"/>
      <c r="AQ374" s="25"/>
      <c r="AR374" s="25"/>
      <c r="AS374" s="25"/>
      <c r="AT374" s="25"/>
      <c r="AU374" s="25"/>
      <c r="AV374" s="25"/>
      <c r="AW374" s="25"/>
      <c r="AX374" s="25"/>
      <c r="AY374" s="25"/>
      <c r="AZ374" s="25"/>
      <c r="BA374" s="25"/>
      <c r="BB374" s="25"/>
      <c r="BC374" s="25"/>
      <c r="BD374" s="25"/>
      <c r="BE374" s="25"/>
    </row>
    <row r="375" spans="1:57">
      <c r="A375" s="23"/>
      <c r="B375" s="24"/>
      <c r="D375" s="21"/>
      <c r="E375" s="21"/>
      <c r="M375" s="25"/>
      <c r="N375" s="25"/>
      <c r="O375" s="25"/>
      <c r="P375" s="25"/>
      <c r="Q375" s="25"/>
      <c r="R375" s="25"/>
      <c r="S375" s="25"/>
      <c r="T375" s="25"/>
      <c r="U375" s="25"/>
      <c r="V375" s="25"/>
      <c r="W375" s="25"/>
      <c r="X375" s="25"/>
      <c r="Y375" s="25"/>
      <c r="Z375" s="25"/>
      <c r="AA375" s="25"/>
      <c r="AB375" s="25"/>
      <c r="AC375" s="25"/>
      <c r="AD375" s="25"/>
      <c r="AG375" s="25"/>
      <c r="AH375" s="25"/>
      <c r="AI375" s="25"/>
      <c r="AJ375" s="25"/>
      <c r="AK375" s="25"/>
      <c r="AL375" s="25"/>
      <c r="AM375" s="25"/>
      <c r="AN375" s="25"/>
      <c r="AO375" s="25"/>
      <c r="AP375" s="25"/>
      <c r="AQ375" s="25"/>
      <c r="AR375" s="25"/>
      <c r="AS375" s="25"/>
      <c r="AT375" s="25"/>
      <c r="AU375" s="25"/>
      <c r="AV375" s="25"/>
      <c r="AW375" s="25"/>
      <c r="AX375" s="25"/>
      <c r="AY375" s="25"/>
      <c r="AZ375" s="25"/>
      <c r="BA375" s="25"/>
      <c r="BB375" s="25"/>
      <c r="BC375" s="25"/>
      <c r="BD375" s="25"/>
      <c r="BE375" s="25"/>
    </row>
    <row r="376" spans="1:57">
      <c r="A376" s="23"/>
      <c r="B376" s="24"/>
      <c r="D376" s="21"/>
      <c r="E376" s="21"/>
      <c r="F376" s="16"/>
      <c r="M376" s="25"/>
      <c r="N376" s="25"/>
      <c r="O376" s="25"/>
      <c r="P376" s="25"/>
      <c r="Q376" s="25"/>
      <c r="R376" s="25"/>
      <c r="S376" s="25"/>
      <c r="T376" s="25"/>
      <c r="U376" s="25"/>
      <c r="V376" s="25"/>
      <c r="W376" s="25"/>
      <c r="X376" s="25"/>
      <c r="Y376" s="25"/>
      <c r="Z376" s="25"/>
      <c r="AA376" s="25"/>
      <c r="AB376" s="25"/>
      <c r="AC376" s="25"/>
      <c r="AD376" s="25"/>
      <c r="AG376" s="25"/>
      <c r="AH376" s="25"/>
      <c r="AI376" s="25"/>
      <c r="AJ376" s="25"/>
      <c r="AK376" s="25"/>
      <c r="AL376" s="25"/>
      <c r="AM376" s="25"/>
      <c r="AN376" s="25"/>
      <c r="AO376" s="25"/>
      <c r="AP376" s="25"/>
      <c r="AQ376" s="25"/>
      <c r="AR376" s="25"/>
      <c r="AS376" s="25"/>
      <c r="AT376" s="25"/>
      <c r="AU376" s="25"/>
      <c r="AV376" s="25"/>
      <c r="AW376" s="25"/>
      <c r="AX376" s="25"/>
      <c r="AY376" s="25"/>
      <c r="AZ376" s="25"/>
      <c r="BA376" s="25"/>
      <c r="BB376" s="25"/>
      <c r="BC376" s="25"/>
      <c r="BD376" s="25"/>
      <c r="BE376" s="25"/>
    </row>
    <row r="377" spans="1:57">
      <c r="B377" s="24"/>
      <c r="D377" s="21"/>
      <c r="E377" s="21"/>
      <c r="M377" s="25"/>
      <c r="N377" s="25"/>
      <c r="O377" s="25"/>
      <c r="P377" s="25"/>
      <c r="Q377" s="25"/>
      <c r="R377" s="25"/>
      <c r="S377" s="25"/>
      <c r="T377" s="25"/>
      <c r="U377" s="25"/>
      <c r="V377" s="25"/>
      <c r="W377" s="25"/>
      <c r="X377" s="25"/>
      <c r="Y377" s="25"/>
      <c r="Z377" s="25"/>
      <c r="AA377" s="25"/>
      <c r="AB377" s="25"/>
      <c r="AC377" s="25"/>
      <c r="AD377" s="25"/>
      <c r="AG377" s="25"/>
      <c r="AH377" s="25"/>
      <c r="AI377" s="25"/>
      <c r="AJ377" s="25"/>
      <c r="AK377" s="25"/>
      <c r="AL377" s="25"/>
      <c r="AM377" s="25"/>
      <c r="AN377" s="25"/>
      <c r="AO377" s="25"/>
      <c r="AP377" s="25"/>
      <c r="AQ377" s="25"/>
      <c r="AR377" s="25"/>
      <c r="AS377" s="25"/>
      <c r="AT377" s="25"/>
      <c r="AU377" s="25"/>
      <c r="AV377" s="25"/>
      <c r="AW377" s="25"/>
      <c r="AX377" s="25"/>
      <c r="AY377" s="25"/>
      <c r="AZ377" s="25"/>
      <c r="BA377" s="25"/>
      <c r="BB377" s="25"/>
      <c r="BC377" s="25"/>
      <c r="BD377" s="25"/>
      <c r="BE377" s="25"/>
    </row>
    <row r="378" spans="1:57">
      <c r="B378" s="24"/>
      <c r="D378" s="21"/>
      <c r="E378" s="21"/>
      <c r="F378" s="25"/>
      <c r="M378" s="25"/>
      <c r="N378" s="25"/>
      <c r="O378" s="25"/>
      <c r="P378" s="25"/>
      <c r="Q378" s="25"/>
      <c r="R378" s="25"/>
      <c r="S378" s="25"/>
      <c r="T378" s="25"/>
      <c r="U378" s="25"/>
      <c r="V378" s="25"/>
      <c r="W378" s="25"/>
      <c r="X378" s="25"/>
      <c r="Y378" s="25"/>
      <c r="Z378" s="25"/>
      <c r="AA378" s="25"/>
      <c r="AB378" s="25"/>
      <c r="AC378" s="25"/>
      <c r="AD378" s="25"/>
      <c r="AG378" s="25"/>
      <c r="AH378" s="25"/>
      <c r="AI378" s="25"/>
      <c r="AJ378" s="25"/>
      <c r="AK378" s="25"/>
      <c r="AL378" s="25"/>
      <c r="AM378" s="25"/>
      <c r="AN378" s="25"/>
      <c r="AO378" s="25"/>
      <c r="AP378" s="25"/>
      <c r="AQ378" s="25"/>
      <c r="AR378" s="25"/>
      <c r="AS378" s="25"/>
      <c r="AT378" s="25"/>
      <c r="AU378" s="25"/>
      <c r="AV378" s="25"/>
      <c r="AW378" s="25"/>
      <c r="AX378" s="25"/>
      <c r="AY378" s="25"/>
      <c r="AZ378" s="25"/>
      <c r="BA378" s="25"/>
      <c r="BB378" s="25"/>
      <c r="BC378" s="25"/>
      <c r="BD378" s="25"/>
      <c r="BE378" s="25"/>
    </row>
    <row r="379" spans="1:57">
      <c r="B379" s="24"/>
      <c r="D379" s="21"/>
      <c r="E379" s="21"/>
      <c r="F379" s="25"/>
      <c r="M379" s="25"/>
      <c r="N379" s="25"/>
      <c r="O379" s="25"/>
      <c r="P379" s="25"/>
      <c r="Q379" s="25"/>
      <c r="R379" s="25"/>
      <c r="S379" s="25"/>
      <c r="T379" s="25"/>
      <c r="U379" s="25"/>
      <c r="V379" s="25"/>
      <c r="W379" s="25"/>
      <c r="X379" s="25"/>
      <c r="Y379" s="25"/>
      <c r="Z379" s="25"/>
      <c r="AA379" s="25"/>
      <c r="AB379" s="25"/>
      <c r="AC379" s="25"/>
      <c r="AD379" s="25"/>
      <c r="AG379" s="25"/>
      <c r="AH379" s="25"/>
      <c r="AI379" s="25"/>
      <c r="AJ379" s="25"/>
      <c r="AK379" s="25"/>
      <c r="AL379" s="25"/>
      <c r="AM379" s="25"/>
      <c r="AN379" s="25"/>
      <c r="AO379" s="25"/>
      <c r="AP379" s="25"/>
      <c r="AQ379" s="25"/>
      <c r="AR379" s="25"/>
      <c r="AS379" s="25"/>
      <c r="AT379" s="25"/>
      <c r="AU379" s="25"/>
      <c r="AV379" s="25"/>
      <c r="AW379" s="25"/>
      <c r="AX379" s="25"/>
      <c r="AY379" s="25"/>
      <c r="AZ379" s="25"/>
      <c r="BA379" s="25"/>
      <c r="BB379" s="25"/>
      <c r="BC379" s="25"/>
      <c r="BD379" s="25"/>
      <c r="BE379" s="25"/>
    </row>
    <row r="380" spans="1:57">
      <c r="B380" s="24"/>
      <c r="D380" s="21"/>
      <c r="E380" s="21"/>
      <c r="M380" s="25"/>
      <c r="N380" s="25"/>
      <c r="O380" s="25"/>
      <c r="P380" s="25"/>
      <c r="Q380" s="25"/>
      <c r="R380" s="25"/>
      <c r="S380" s="25"/>
      <c r="T380" s="25"/>
      <c r="U380" s="25"/>
      <c r="V380" s="25"/>
      <c r="W380" s="25"/>
      <c r="X380" s="25"/>
      <c r="Y380" s="25"/>
      <c r="Z380" s="25"/>
      <c r="AA380" s="25"/>
      <c r="AB380" s="25"/>
      <c r="AC380" s="25"/>
      <c r="AD380" s="25"/>
      <c r="AG380" s="25"/>
      <c r="AH380" s="25"/>
      <c r="AI380" s="25"/>
      <c r="AJ380" s="25"/>
      <c r="AK380" s="25"/>
      <c r="AL380" s="25"/>
      <c r="AM380" s="25"/>
      <c r="AN380" s="25"/>
      <c r="AO380" s="25"/>
      <c r="AP380" s="25"/>
      <c r="AQ380" s="25"/>
      <c r="AR380" s="25"/>
      <c r="AS380" s="25"/>
      <c r="AT380" s="25"/>
      <c r="AU380" s="25"/>
      <c r="AV380" s="25"/>
      <c r="AW380" s="25"/>
      <c r="AX380" s="25"/>
      <c r="AY380" s="25"/>
      <c r="AZ380" s="25"/>
      <c r="BA380" s="25"/>
      <c r="BB380" s="25"/>
      <c r="BC380" s="25"/>
      <c r="BD380" s="25"/>
      <c r="BE380" s="25"/>
    </row>
    <row r="381" spans="1:57">
      <c r="B381" s="24"/>
      <c r="D381" s="21"/>
      <c r="E381" s="21"/>
      <c r="F381" s="26"/>
      <c r="G381" s="26"/>
      <c r="M381" s="25"/>
      <c r="N381" s="25"/>
      <c r="O381" s="25"/>
      <c r="P381" s="25"/>
      <c r="Q381" s="25"/>
      <c r="R381" s="25"/>
      <c r="S381" s="25"/>
      <c r="T381" s="25"/>
      <c r="U381" s="25"/>
      <c r="V381" s="25"/>
      <c r="W381" s="25"/>
      <c r="X381" s="25"/>
      <c r="Y381" s="25"/>
      <c r="Z381" s="25"/>
      <c r="AA381" s="25"/>
      <c r="AB381" s="25"/>
      <c r="AC381" s="25"/>
      <c r="AD381" s="25"/>
      <c r="AG381" s="25"/>
      <c r="AH381" s="25"/>
      <c r="AI381" s="25"/>
      <c r="AJ381" s="25"/>
      <c r="AK381" s="25"/>
      <c r="AL381" s="25"/>
      <c r="AM381" s="25"/>
      <c r="AN381" s="25"/>
      <c r="AO381" s="25"/>
      <c r="AP381" s="25"/>
      <c r="AQ381" s="25"/>
      <c r="AR381" s="25"/>
      <c r="AS381" s="25"/>
      <c r="AT381" s="25"/>
      <c r="AU381" s="25"/>
      <c r="AV381" s="25"/>
      <c r="AW381" s="25"/>
      <c r="AX381" s="25"/>
      <c r="AY381" s="25"/>
      <c r="AZ381" s="25"/>
      <c r="BA381" s="25"/>
      <c r="BB381" s="25"/>
      <c r="BC381" s="25"/>
      <c r="BD381" s="25"/>
      <c r="BE381" s="25"/>
    </row>
    <row r="382" spans="1:57">
      <c r="B382" s="24"/>
      <c r="D382" s="21"/>
      <c r="E382" s="21"/>
      <c r="F382" s="26"/>
      <c r="G382" s="25"/>
      <c r="M382" s="25"/>
      <c r="N382" s="25"/>
      <c r="O382" s="25"/>
      <c r="P382" s="25"/>
      <c r="Q382" s="25"/>
      <c r="R382" s="25"/>
      <c r="S382" s="25"/>
      <c r="T382" s="25"/>
      <c r="U382" s="25"/>
      <c r="V382" s="25"/>
      <c r="W382" s="25"/>
      <c r="X382" s="25"/>
      <c r="Y382" s="25"/>
      <c r="Z382" s="25"/>
      <c r="AA382" s="25"/>
      <c r="AB382" s="25"/>
      <c r="AC382" s="25"/>
      <c r="AD382" s="25"/>
      <c r="AG382" s="25"/>
      <c r="AH382" s="25"/>
      <c r="AI382" s="25"/>
      <c r="AJ382" s="25"/>
      <c r="AK382" s="25"/>
      <c r="AL382" s="25"/>
      <c r="AM382" s="25"/>
      <c r="AN382" s="25"/>
      <c r="AO382" s="25"/>
      <c r="AP382" s="25"/>
      <c r="AQ382" s="25"/>
      <c r="AR382" s="25"/>
      <c r="AS382" s="25"/>
      <c r="AT382" s="25"/>
      <c r="AU382" s="25"/>
      <c r="AV382" s="25"/>
      <c r="AW382" s="25"/>
      <c r="AX382" s="25"/>
      <c r="AY382" s="25"/>
      <c r="AZ382" s="25"/>
      <c r="BA382" s="25"/>
      <c r="BB382" s="25"/>
      <c r="BC382" s="25"/>
      <c r="BD382" s="25"/>
      <c r="BE382" s="25"/>
    </row>
    <row r="383" spans="1:57">
      <c r="B383" s="24"/>
      <c r="D383" s="21"/>
      <c r="E383" s="21"/>
      <c r="F383" s="26"/>
      <c r="G383" s="28"/>
      <c r="M383" s="25"/>
      <c r="N383" s="25"/>
      <c r="O383" s="25"/>
      <c r="P383" s="25"/>
      <c r="Q383" s="25"/>
      <c r="R383" s="25"/>
      <c r="S383" s="25"/>
      <c r="T383" s="25"/>
      <c r="U383" s="25"/>
      <c r="V383" s="25"/>
      <c r="W383" s="25"/>
      <c r="X383" s="25"/>
      <c r="Y383" s="25"/>
      <c r="Z383" s="25"/>
      <c r="AA383" s="25"/>
      <c r="AB383" s="25"/>
      <c r="AC383" s="25"/>
      <c r="AD383" s="25"/>
      <c r="AG383" s="25"/>
      <c r="AH383" s="25"/>
      <c r="AI383" s="25"/>
      <c r="AJ383" s="25"/>
      <c r="AK383" s="25"/>
      <c r="AL383" s="25"/>
      <c r="AM383" s="25"/>
      <c r="AN383" s="25"/>
      <c r="AO383" s="25"/>
      <c r="AP383" s="25"/>
      <c r="AQ383" s="25"/>
      <c r="AR383" s="25"/>
      <c r="AS383" s="25"/>
      <c r="AT383" s="25"/>
      <c r="AU383" s="25"/>
      <c r="AV383" s="25"/>
      <c r="AW383" s="25"/>
      <c r="AX383" s="25"/>
      <c r="AY383" s="25"/>
      <c r="AZ383" s="25"/>
      <c r="BA383" s="25"/>
      <c r="BB383" s="25"/>
      <c r="BC383" s="25"/>
      <c r="BD383" s="25"/>
      <c r="BE383" s="25"/>
    </row>
    <row r="384" spans="1:57">
      <c r="A384" s="23"/>
      <c r="B384" s="24"/>
      <c r="D384" s="21"/>
      <c r="E384" s="21"/>
      <c r="F384" s="26"/>
      <c r="G384" s="25"/>
      <c r="M384" s="25"/>
      <c r="N384" s="25"/>
      <c r="O384" s="25"/>
      <c r="P384" s="25"/>
      <c r="Q384" s="25"/>
      <c r="R384" s="25"/>
      <c r="S384" s="25"/>
      <c r="T384" s="25"/>
      <c r="U384" s="25"/>
      <c r="V384" s="25"/>
      <c r="W384" s="25"/>
      <c r="X384" s="25"/>
      <c r="Y384" s="25"/>
      <c r="Z384" s="25"/>
      <c r="AA384" s="25"/>
      <c r="AB384" s="25"/>
      <c r="AC384" s="25"/>
      <c r="AD384" s="25"/>
      <c r="AG384" s="25"/>
      <c r="AH384" s="25"/>
      <c r="AI384" s="25"/>
      <c r="AJ384" s="25"/>
      <c r="AK384" s="25"/>
      <c r="AL384" s="25"/>
      <c r="AM384" s="25"/>
      <c r="AN384" s="25"/>
      <c r="AO384" s="25"/>
      <c r="AP384" s="25"/>
      <c r="AQ384" s="25"/>
      <c r="AR384" s="25"/>
      <c r="AS384" s="25"/>
      <c r="AT384" s="25"/>
      <c r="AU384" s="25"/>
      <c r="AV384" s="25"/>
      <c r="AW384" s="25"/>
      <c r="AX384" s="25"/>
      <c r="AY384" s="25"/>
      <c r="AZ384" s="25"/>
      <c r="BA384" s="25"/>
      <c r="BB384" s="25"/>
      <c r="BC384" s="25"/>
      <c r="BD384" s="25"/>
      <c r="BE384" s="25"/>
    </row>
    <row r="385" spans="1:57">
      <c r="B385" s="24"/>
      <c r="D385" s="21"/>
      <c r="E385" s="21"/>
      <c r="F385" s="26"/>
      <c r="G385" s="25"/>
      <c r="M385" s="25"/>
      <c r="N385" s="25"/>
      <c r="O385" s="25"/>
      <c r="P385" s="25"/>
      <c r="Q385" s="25"/>
      <c r="R385" s="25"/>
      <c r="S385" s="25"/>
      <c r="T385" s="25"/>
      <c r="U385" s="25"/>
      <c r="V385" s="25"/>
      <c r="W385" s="25"/>
      <c r="X385" s="25"/>
      <c r="Y385" s="25"/>
      <c r="Z385" s="25"/>
      <c r="AA385" s="25"/>
      <c r="AB385" s="25"/>
      <c r="AC385" s="25"/>
      <c r="AD385" s="25"/>
      <c r="AG385" s="25"/>
      <c r="AH385" s="25"/>
      <c r="AI385" s="25"/>
      <c r="AJ385" s="25"/>
      <c r="AK385" s="25"/>
      <c r="AL385" s="25"/>
      <c r="AM385" s="25"/>
      <c r="AN385" s="25"/>
      <c r="AO385" s="25"/>
      <c r="AP385" s="25"/>
      <c r="AQ385" s="25"/>
      <c r="AR385" s="25"/>
      <c r="AS385" s="25"/>
      <c r="AT385" s="25"/>
      <c r="AU385" s="25"/>
      <c r="AV385" s="25"/>
      <c r="AW385" s="25"/>
      <c r="AX385" s="25"/>
      <c r="AY385" s="25"/>
      <c r="AZ385" s="25"/>
      <c r="BA385" s="25"/>
      <c r="BB385" s="25"/>
      <c r="BC385" s="25"/>
      <c r="BD385" s="25"/>
      <c r="BE385" s="25"/>
    </row>
    <row r="386" spans="1:57">
      <c r="B386" s="24"/>
      <c r="D386" s="21"/>
      <c r="E386" s="21"/>
      <c r="F386" s="25"/>
      <c r="M386" s="25"/>
      <c r="N386" s="25"/>
      <c r="O386" s="25"/>
      <c r="P386" s="25"/>
      <c r="Q386" s="25"/>
      <c r="R386" s="25"/>
      <c r="S386" s="25"/>
      <c r="T386" s="25"/>
      <c r="U386" s="25"/>
      <c r="V386" s="25"/>
      <c r="W386" s="25"/>
      <c r="X386" s="25"/>
      <c r="Y386" s="25"/>
      <c r="Z386" s="25"/>
      <c r="AA386" s="25"/>
      <c r="AB386" s="25"/>
      <c r="AC386" s="25"/>
      <c r="AD386" s="25"/>
      <c r="AG386" s="25"/>
      <c r="AH386" s="25"/>
      <c r="AI386" s="25"/>
      <c r="AJ386" s="25"/>
      <c r="AK386" s="25"/>
      <c r="AL386" s="25"/>
      <c r="AM386" s="25"/>
      <c r="AN386" s="25"/>
      <c r="AO386" s="25"/>
      <c r="AP386" s="25"/>
      <c r="AQ386" s="25"/>
      <c r="AR386" s="25"/>
      <c r="AS386" s="25"/>
      <c r="AT386" s="25"/>
      <c r="AU386" s="25"/>
      <c r="AV386" s="25"/>
      <c r="AW386" s="25"/>
      <c r="AX386" s="25"/>
      <c r="AY386" s="25"/>
      <c r="AZ386" s="25"/>
      <c r="BA386" s="25"/>
      <c r="BB386" s="25"/>
      <c r="BC386" s="25"/>
      <c r="BD386" s="25"/>
      <c r="BE386" s="25"/>
    </row>
    <row r="387" spans="1:57">
      <c r="B387" s="24"/>
      <c r="D387" s="21"/>
      <c r="E387" s="21"/>
      <c r="M387" s="25"/>
      <c r="N387" s="25"/>
      <c r="O387" s="25"/>
      <c r="P387" s="25"/>
      <c r="Q387" s="25"/>
      <c r="R387" s="25"/>
      <c r="S387" s="25"/>
      <c r="T387" s="25"/>
      <c r="U387" s="25"/>
      <c r="V387" s="25"/>
      <c r="W387" s="25"/>
      <c r="X387" s="25"/>
      <c r="Y387" s="25"/>
      <c r="Z387" s="25"/>
      <c r="AA387" s="25"/>
      <c r="AB387" s="25"/>
      <c r="AC387" s="25"/>
      <c r="AD387" s="25"/>
      <c r="AG387" s="25"/>
      <c r="AH387" s="25"/>
      <c r="AI387" s="25"/>
      <c r="AJ387" s="25"/>
      <c r="AK387" s="25"/>
      <c r="AL387" s="25"/>
      <c r="AM387" s="25"/>
      <c r="AN387" s="25"/>
      <c r="AO387" s="25"/>
      <c r="AP387" s="25"/>
      <c r="AQ387" s="25"/>
      <c r="AR387" s="25"/>
      <c r="AS387" s="25"/>
      <c r="AT387" s="25"/>
      <c r="AU387" s="25"/>
      <c r="AV387" s="25"/>
      <c r="AW387" s="25"/>
      <c r="AX387" s="25"/>
      <c r="AY387" s="25"/>
      <c r="AZ387" s="25"/>
      <c r="BA387" s="25"/>
      <c r="BB387" s="25"/>
      <c r="BC387" s="25"/>
      <c r="BD387" s="25"/>
      <c r="BE387" s="25"/>
    </row>
    <row r="388" spans="1:57">
      <c r="B388" s="24"/>
      <c r="D388" s="21"/>
      <c r="E388" s="21"/>
      <c r="M388" s="25"/>
      <c r="N388" s="25"/>
      <c r="O388" s="25"/>
      <c r="P388" s="25"/>
      <c r="Q388" s="25"/>
      <c r="R388" s="25"/>
      <c r="S388" s="25"/>
      <c r="T388" s="25"/>
      <c r="U388" s="25"/>
      <c r="V388" s="25"/>
      <c r="W388" s="25"/>
      <c r="X388" s="25"/>
      <c r="Y388" s="25"/>
      <c r="Z388" s="25"/>
      <c r="AA388" s="25"/>
      <c r="AB388" s="25"/>
      <c r="AC388" s="25"/>
      <c r="AD388" s="25"/>
      <c r="AG388" s="25"/>
      <c r="AH388" s="25"/>
      <c r="AI388" s="25"/>
      <c r="AJ388" s="25"/>
      <c r="AK388" s="25"/>
      <c r="AL388" s="25"/>
      <c r="AM388" s="25"/>
      <c r="AN388" s="25"/>
      <c r="AO388" s="25"/>
      <c r="AP388" s="25"/>
      <c r="AQ388" s="25"/>
      <c r="AR388" s="25"/>
      <c r="AS388" s="25"/>
      <c r="AT388" s="25"/>
      <c r="AU388" s="25"/>
      <c r="AV388" s="25"/>
      <c r="AW388" s="25"/>
      <c r="AX388" s="25"/>
      <c r="AY388" s="25"/>
      <c r="AZ388" s="25"/>
      <c r="BA388" s="25"/>
      <c r="BB388" s="25"/>
      <c r="BC388" s="25"/>
      <c r="BD388" s="25"/>
      <c r="BE388" s="25"/>
    </row>
    <row r="389" spans="1:57">
      <c r="B389" s="24"/>
      <c r="D389" s="21"/>
      <c r="E389" s="21"/>
      <c r="F389" s="26"/>
      <c r="M389" s="25"/>
      <c r="N389" s="25"/>
      <c r="O389" s="25"/>
      <c r="P389" s="25"/>
      <c r="Q389" s="25"/>
      <c r="R389" s="25"/>
      <c r="S389" s="25"/>
      <c r="T389" s="25"/>
      <c r="U389" s="25"/>
      <c r="V389" s="25"/>
      <c r="W389" s="25"/>
      <c r="X389" s="25"/>
      <c r="Y389" s="25"/>
      <c r="Z389" s="25"/>
      <c r="AA389" s="25"/>
      <c r="AB389" s="25"/>
      <c r="AC389" s="25"/>
      <c r="AD389" s="25"/>
      <c r="AG389" s="25"/>
      <c r="AH389" s="25"/>
      <c r="AI389" s="25"/>
      <c r="AJ389" s="25"/>
      <c r="AK389" s="25"/>
      <c r="AL389" s="25"/>
      <c r="AM389" s="25"/>
      <c r="AN389" s="25"/>
      <c r="AO389" s="25"/>
      <c r="AP389" s="25"/>
      <c r="AQ389" s="25"/>
      <c r="AR389" s="25"/>
      <c r="AS389" s="25"/>
      <c r="AT389" s="25"/>
      <c r="AU389" s="25"/>
      <c r="AV389" s="25"/>
      <c r="AW389" s="25"/>
      <c r="AX389" s="25"/>
      <c r="AY389" s="25"/>
      <c r="AZ389" s="25"/>
      <c r="BA389" s="25"/>
      <c r="BB389" s="25"/>
      <c r="BC389" s="25"/>
      <c r="BD389" s="25"/>
      <c r="BE389" s="25"/>
    </row>
    <row r="390" spans="1:57">
      <c r="A390" s="23"/>
      <c r="B390" s="24"/>
      <c r="D390" s="21"/>
      <c r="E390" s="21"/>
      <c r="M390" s="25"/>
      <c r="N390" s="25"/>
      <c r="O390" s="25"/>
      <c r="P390" s="25"/>
      <c r="Q390" s="25"/>
      <c r="R390" s="25"/>
      <c r="S390" s="25"/>
      <c r="T390" s="25"/>
      <c r="U390" s="25"/>
      <c r="V390" s="25"/>
      <c r="W390" s="25"/>
      <c r="X390" s="25"/>
      <c r="Y390" s="25"/>
      <c r="Z390" s="25"/>
      <c r="AA390" s="25"/>
      <c r="AB390" s="25"/>
      <c r="AC390" s="25"/>
      <c r="AD390" s="25"/>
      <c r="AG390" s="25"/>
      <c r="AH390" s="25"/>
      <c r="AI390" s="25"/>
      <c r="AJ390" s="25"/>
      <c r="AK390" s="25"/>
      <c r="AL390" s="25"/>
      <c r="AM390" s="25"/>
      <c r="AN390" s="25"/>
      <c r="AO390" s="25"/>
      <c r="AP390" s="25"/>
      <c r="AQ390" s="25"/>
      <c r="AR390" s="25"/>
      <c r="AS390" s="25"/>
      <c r="AT390" s="25"/>
      <c r="AU390" s="25"/>
      <c r="AV390" s="25"/>
      <c r="AW390" s="25"/>
      <c r="AX390" s="25"/>
      <c r="AY390" s="25"/>
      <c r="AZ390" s="25"/>
      <c r="BA390" s="25"/>
      <c r="BB390" s="25"/>
      <c r="BC390" s="25"/>
      <c r="BD390" s="25"/>
      <c r="BE390" s="25"/>
    </row>
    <row r="391" spans="1:57">
      <c r="A391" s="23"/>
      <c r="B391" s="24"/>
      <c r="D391" s="21"/>
      <c r="E391" s="21"/>
      <c r="M391" s="25"/>
      <c r="N391" s="25"/>
      <c r="O391" s="25"/>
      <c r="P391" s="25"/>
      <c r="Q391" s="25"/>
      <c r="R391" s="25"/>
      <c r="S391" s="25"/>
      <c r="T391" s="25"/>
      <c r="U391" s="25"/>
      <c r="V391" s="25"/>
      <c r="W391" s="25"/>
      <c r="X391" s="25"/>
      <c r="Y391" s="25"/>
      <c r="Z391" s="25"/>
      <c r="AA391" s="25"/>
      <c r="AB391" s="25"/>
      <c r="AC391" s="25"/>
      <c r="AD391" s="25"/>
      <c r="AG391" s="25"/>
      <c r="AH391" s="25"/>
      <c r="AI391" s="25"/>
      <c r="AJ391" s="25"/>
      <c r="AK391" s="25"/>
      <c r="AL391" s="25"/>
      <c r="AM391" s="25"/>
      <c r="AN391" s="25"/>
      <c r="AO391" s="25"/>
      <c r="AP391" s="25"/>
      <c r="AQ391" s="25"/>
      <c r="AR391" s="25"/>
      <c r="AS391" s="25"/>
      <c r="AT391" s="25"/>
      <c r="AU391" s="25"/>
      <c r="AV391" s="25"/>
      <c r="AW391" s="25"/>
      <c r="AX391" s="25"/>
      <c r="AY391" s="25"/>
      <c r="AZ391" s="25"/>
      <c r="BA391" s="25"/>
      <c r="BB391" s="25"/>
      <c r="BC391" s="25"/>
      <c r="BD391" s="25"/>
      <c r="BE391" s="25"/>
    </row>
    <row r="392" spans="1:57">
      <c r="A392" s="23"/>
      <c r="B392" s="24"/>
      <c r="D392" s="21"/>
      <c r="E392" s="21"/>
      <c r="F392" s="26"/>
      <c r="M392" s="25"/>
      <c r="N392" s="25"/>
      <c r="O392" s="25"/>
      <c r="P392" s="25"/>
      <c r="Q392" s="25"/>
      <c r="R392" s="25"/>
      <c r="S392" s="25"/>
      <c r="T392" s="25"/>
      <c r="U392" s="25"/>
      <c r="V392" s="25"/>
      <c r="W392" s="25"/>
      <c r="X392" s="25"/>
      <c r="Y392" s="25"/>
      <c r="Z392" s="25"/>
      <c r="AA392" s="25"/>
      <c r="AB392" s="25"/>
      <c r="AC392" s="25"/>
      <c r="AD392" s="25"/>
      <c r="AG392" s="25"/>
      <c r="AH392" s="25"/>
      <c r="AI392" s="25"/>
      <c r="AJ392" s="25"/>
      <c r="AK392" s="25"/>
      <c r="AL392" s="25"/>
      <c r="AM392" s="25"/>
      <c r="AN392" s="25"/>
      <c r="AO392" s="25"/>
      <c r="AP392" s="25"/>
      <c r="AQ392" s="25"/>
      <c r="AR392" s="25"/>
      <c r="AS392" s="25"/>
      <c r="AT392" s="25"/>
      <c r="AU392" s="25"/>
      <c r="AV392" s="25"/>
      <c r="AW392" s="25"/>
      <c r="AX392" s="25"/>
      <c r="AY392" s="25"/>
      <c r="AZ392" s="25"/>
      <c r="BA392" s="25"/>
      <c r="BB392" s="25"/>
      <c r="BC392" s="25"/>
      <c r="BD392" s="25"/>
      <c r="BE392" s="25"/>
    </row>
    <row r="393" spans="1:57">
      <c r="A393" s="23"/>
      <c r="B393" s="24"/>
      <c r="D393" s="21"/>
      <c r="E393" s="21"/>
      <c r="M393" s="25"/>
      <c r="N393" s="25"/>
      <c r="O393" s="25"/>
      <c r="P393" s="25"/>
      <c r="Q393" s="25"/>
      <c r="R393" s="25"/>
      <c r="S393" s="25"/>
      <c r="T393" s="25"/>
      <c r="U393" s="25"/>
      <c r="V393" s="25"/>
      <c r="W393" s="25"/>
      <c r="X393" s="25"/>
      <c r="Y393" s="25"/>
      <c r="Z393" s="25"/>
      <c r="AA393" s="25"/>
      <c r="AB393" s="25"/>
      <c r="AC393" s="25"/>
      <c r="AD393" s="25"/>
      <c r="AG393" s="25"/>
      <c r="AH393" s="25"/>
      <c r="AI393" s="25"/>
      <c r="AJ393" s="25"/>
      <c r="AK393" s="25"/>
      <c r="AL393" s="25"/>
      <c r="AM393" s="25"/>
      <c r="AN393" s="25"/>
      <c r="AO393" s="25"/>
      <c r="AP393" s="25"/>
      <c r="AQ393" s="25"/>
      <c r="AR393" s="25"/>
      <c r="AS393" s="25"/>
      <c r="AT393" s="25"/>
      <c r="AU393" s="25"/>
      <c r="AV393" s="25"/>
      <c r="AW393" s="25"/>
      <c r="AX393" s="25"/>
      <c r="AY393" s="25"/>
      <c r="AZ393" s="25"/>
      <c r="BA393" s="25"/>
      <c r="BB393" s="25"/>
      <c r="BC393" s="25"/>
      <c r="BD393" s="25"/>
      <c r="BE393" s="25"/>
    </row>
    <row r="394" spans="1:57">
      <c r="A394" s="23"/>
      <c r="B394" s="24"/>
      <c r="D394" s="21"/>
      <c r="E394" s="21"/>
      <c r="M394" s="25"/>
      <c r="N394" s="25"/>
      <c r="O394" s="25"/>
      <c r="P394" s="25"/>
      <c r="Q394" s="25"/>
      <c r="R394" s="25"/>
      <c r="S394" s="25"/>
      <c r="T394" s="25"/>
      <c r="U394" s="25"/>
      <c r="V394" s="25"/>
      <c r="W394" s="25"/>
      <c r="X394" s="25"/>
      <c r="Y394" s="25"/>
      <c r="Z394" s="25"/>
      <c r="AA394" s="25"/>
      <c r="AB394" s="25"/>
      <c r="AC394" s="25"/>
      <c r="AD394" s="25"/>
      <c r="AG394" s="25"/>
      <c r="AH394" s="25"/>
      <c r="AI394" s="25"/>
      <c r="AJ394" s="25"/>
      <c r="AK394" s="25"/>
      <c r="AL394" s="25"/>
      <c r="AM394" s="25"/>
      <c r="AN394" s="25"/>
      <c r="AO394" s="25"/>
      <c r="AP394" s="25"/>
      <c r="AQ394" s="25"/>
      <c r="AR394" s="25"/>
      <c r="AS394" s="25"/>
      <c r="AT394" s="25"/>
      <c r="AU394" s="25"/>
      <c r="AV394" s="25"/>
      <c r="AW394" s="25"/>
      <c r="AX394" s="25"/>
      <c r="AY394" s="25"/>
      <c r="AZ394" s="25"/>
      <c r="BA394" s="25"/>
      <c r="BB394" s="25"/>
      <c r="BC394" s="25"/>
      <c r="BD394" s="25"/>
      <c r="BE394" s="25"/>
    </row>
    <row r="395" spans="1:57">
      <c r="B395" s="24"/>
      <c r="D395" s="21"/>
      <c r="E395" s="21"/>
      <c r="M395" s="25"/>
      <c r="N395" s="25"/>
      <c r="O395" s="25"/>
      <c r="P395" s="25"/>
      <c r="Q395" s="25"/>
      <c r="R395" s="25"/>
      <c r="S395" s="25"/>
      <c r="T395" s="25"/>
      <c r="U395" s="25"/>
      <c r="V395" s="25"/>
      <c r="W395" s="25"/>
      <c r="X395" s="25"/>
      <c r="Y395" s="25"/>
      <c r="Z395" s="25"/>
      <c r="AA395" s="25"/>
      <c r="AB395" s="25"/>
      <c r="AC395" s="25"/>
      <c r="AD395" s="25"/>
      <c r="AG395" s="25"/>
      <c r="AH395" s="25"/>
      <c r="AI395" s="25"/>
      <c r="AJ395" s="25"/>
      <c r="AK395" s="25"/>
      <c r="AL395" s="25"/>
      <c r="AM395" s="25"/>
      <c r="AN395" s="25"/>
      <c r="AO395" s="25"/>
      <c r="AP395" s="25"/>
      <c r="AQ395" s="25"/>
      <c r="AR395" s="25"/>
      <c r="AS395" s="25"/>
      <c r="AT395" s="25"/>
      <c r="AU395" s="25"/>
      <c r="AV395" s="25"/>
      <c r="AW395" s="25"/>
      <c r="AX395" s="25"/>
      <c r="AY395" s="25"/>
      <c r="AZ395" s="25"/>
      <c r="BA395" s="25"/>
      <c r="BB395" s="25"/>
      <c r="BC395" s="25"/>
      <c r="BD395" s="25"/>
      <c r="BE395" s="25"/>
    </row>
    <row r="396" spans="1:57">
      <c r="A396" s="23"/>
      <c r="B396" s="24"/>
      <c r="D396" s="21"/>
      <c r="E396" s="21"/>
      <c r="M396" s="25"/>
      <c r="N396" s="25"/>
      <c r="O396" s="25"/>
      <c r="P396" s="25"/>
      <c r="Q396" s="25"/>
      <c r="R396" s="25"/>
      <c r="S396" s="25"/>
      <c r="T396" s="25"/>
      <c r="U396" s="25"/>
      <c r="V396" s="25"/>
      <c r="W396" s="25"/>
      <c r="X396" s="25"/>
      <c r="Y396" s="25"/>
      <c r="Z396" s="25"/>
      <c r="AA396" s="25"/>
      <c r="AB396" s="25"/>
      <c r="AC396" s="25"/>
      <c r="AD396" s="25"/>
      <c r="AG396" s="25"/>
      <c r="AH396" s="25"/>
      <c r="AI396" s="25"/>
      <c r="AJ396" s="25"/>
      <c r="AK396" s="25"/>
      <c r="AL396" s="25"/>
      <c r="AM396" s="25"/>
      <c r="AN396" s="25"/>
      <c r="AO396" s="25"/>
      <c r="AP396" s="25"/>
      <c r="AQ396" s="25"/>
      <c r="AR396" s="25"/>
      <c r="AS396" s="25"/>
      <c r="AT396" s="25"/>
      <c r="AU396" s="25"/>
      <c r="AV396" s="25"/>
      <c r="AW396" s="25"/>
      <c r="AX396" s="25"/>
      <c r="AY396" s="25"/>
      <c r="AZ396" s="25"/>
      <c r="BA396" s="25"/>
      <c r="BB396" s="25"/>
      <c r="BC396" s="25"/>
      <c r="BD396" s="25"/>
      <c r="BE396" s="25"/>
    </row>
    <row r="397" spans="1:57">
      <c r="B397" s="24"/>
      <c r="D397" s="21"/>
      <c r="E397" s="21"/>
      <c r="M397" s="25"/>
      <c r="N397" s="25"/>
      <c r="O397" s="25"/>
      <c r="P397" s="25"/>
      <c r="Q397" s="25"/>
      <c r="R397" s="25"/>
      <c r="S397" s="25"/>
      <c r="T397" s="25"/>
      <c r="U397" s="25"/>
      <c r="V397" s="25"/>
      <c r="W397" s="25"/>
      <c r="X397" s="25"/>
      <c r="Y397" s="25"/>
      <c r="Z397" s="25"/>
      <c r="AA397" s="25"/>
      <c r="AB397" s="25"/>
      <c r="AC397" s="25"/>
      <c r="AD397" s="25"/>
      <c r="AG397" s="25"/>
      <c r="AH397" s="25"/>
      <c r="AI397" s="25"/>
      <c r="AJ397" s="25"/>
      <c r="AK397" s="25"/>
      <c r="AL397" s="25"/>
      <c r="AM397" s="25"/>
      <c r="AN397" s="25"/>
      <c r="AO397" s="25"/>
      <c r="AP397" s="25"/>
      <c r="AQ397" s="25"/>
      <c r="AR397" s="25"/>
      <c r="AS397" s="25"/>
      <c r="AT397" s="25"/>
      <c r="AU397" s="25"/>
      <c r="AV397" s="25"/>
      <c r="AW397" s="25"/>
      <c r="AX397" s="25"/>
      <c r="AY397" s="25"/>
      <c r="AZ397" s="25"/>
      <c r="BA397" s="25"/>
      <c r="BB397" s="25"/>
      <c r="BC397" s="25"/>
      <c r="BD397" s="25"/>
      <c r="BE397" s="25"/>
    </row>
    <row r="398" spans="1:57">
      <c r="A398" s="23"/>
      <c r="B398" s="24"/>
      <c r="D398" s="21"/>
      <c r="E398" s="21"/>
      <c r="M398" s="25"/>
      <c r="N398" s="25"/>
      <c r="O398" s="25"/>
      <c r="P398" s="25"/>
      <c r="Q398" s="25"/>
      <c r="R398" s="25"/>
      <c r="S398" s="25"/>
      <c r="T398" s="25"/>
      <c r="U398" s="25"/>
      <c r="V398" s="25"/>
      <c r="W398" s="25"/>
      <c r="X398" s="25"/>
      <c r="Y398" s="25"/>
      <c r="Z398" s="25"/>
      <c r="AA398" s="25"/>
      <c r="AB398" s="25"/>
      <c r="AC398" s="25"/>
      <c r="AD398" s="25"/>
      <c r="AG398" s="25"/>
      <c r="AH398" s="25"/>
      <c r="AI398" s="25"/>
      <c r="AJ398" s="25"/>
      <c r="AK398" s="25"/>
      <c r="AL398" s="25"/>
      <c r="AM398" s="25"/>
      <c r="AN398" s="25"/>
      <c r="AO398" s="25"/>
      <c r="AP398" s="25"/>
      <c r="AQ398" s="25"/>
      <c r="AR398" s="25"/>
      <c r="AS398" s="25"/>
      <c r="AT398" s="25"/>
      <c r="AU398" s="25"/>
      <c r="AV398" s="25"/>
      <c r="AW398" s="25"/>
      <c r="AX398" s="25"/>
      <c r="AY398" s="25"/>
      <c r="AZ398" s="25"/>
      <c r="BA398" s="25"/>
      <c r="BB398" s="25"/>
      <c r="BC398" s="25"/>
      <c r="BD398" s="25"/>
      <c r="BE398" s="25"/>
    </row>
    <row r="399" spans="1:57">
      <c r="A399" s="23"/>
      <c r="B399" s="24"/>
      <c r="D399" s="21"/>
      <c r="E399" s="21"/>
      <c r="M399" s="25"/>
      <c r="N399" s="25"/>
      <c r="O399" s="25"/>
      <c r="P399" s="25"/>
      <c r="Q399" s="25"/>
      <c r="R399" s="25"/>
      <c r="S399" s="25"/>
      <c r="T399" s="25"/>
      <c r="U399" s="25"/>
      <c r="V399" s="25"/>
      <c r="W399" s="25"/>
      <c r="X399" s="25"/>
      <c r="Y399" s="25"/>
      <c r="Z399" s="25"/>
      <c r="AA399" s="25"/>
      <c r="AB399" s="25"/>
      <c r="AC399" s="25"/>
      <c r="AD399" s="25"/>
      <c r="AG399" s="25"/>
      <c r="AH399" s="25"/>
      <c r="AI399" s="25"/>
      <c r="AJ399" s="25"/>
      <c r="AK399" s="25"/>
      <c r="AL399" s="25"/>
      <c r="AM399" s="25"/>
      <c r="AN399" s="25"/>
      <c r="AO399" s="25"/>
      <c r="AP399" s="25"/>
      <c r="AQ399" s="25"/>
      <c r="AR399" s="25"/>
      <c r="AS399" s="25"/>
      <c r="AT399" s="25"/>
      <c r="AU399" s="25"/>
      <c r="AV399" s="25"/>
      <c r="AW399" s="25"/>
      <c r="AX399" s="25"/>
      <c r="AY399" s="25"/>
      <c r="AZ399" s="25"/>
      <c r="BA399" s="25"/>
      <c r="BB399" s="25"/>
      <c r="BC399" s="25"/>
      <c r="BD399" s="25"/>
      <c r="BE399" s="25"/>
    </row>
    <row r="400" spans="1:57">
      <c r="B400" s="24"/>
      <c r="D400" s="21"/>
      <c r="E400" s="21"/>
      <c r="M400" s="25"/>
      <c r="N400" s="25"/>
      <c r="O400" s="25"/>
      <c r="P400" s="25"/>
      <c r="Q400" s="25"/>
      <c r="R400" s="25"/>
      <c r="S400" s="25"/>
      <c r="T400" s="25"/>
      <c r="U400" s="25"/>
      <c r="V400" s="25"/>
      <c r="W400" s="25"/>
      <c r="X400" s="25"/>
      <c r="Y400" s="25"/>
      <c r="Z400" s="25"/>
      <c r="AA400" s="25"/>
      <c r="AB400" s="25"/>
      <c r="AC400" s="25"/>
      <c r="AD400" s="25"/>
      <c r="AG400" s="25"/>
      <c r="AH400" s="25"/>
      <c r="AI400" s="25"/>
      <c r="AJ400" s="25"/>
      <c r="AK400" s="25"/>
      <c r="AL400" s="25"/>
      <c r="AM400" s="25"/>
      <c r="AN400" s="25"/>
      <c r="AO400" s="25"/>
      <c r="AP400" s="25"/>
      <c r="AQ400" s="25"/>
      <c r="AR400" s="25"/>
      <c r="AS400" s="25"/>
      <c r="AT400" s="25"/>
      <c r="AU400" s="25"/>
      <c r="AV400" s="25"/>
      <c r="AW400" s="25"/>
      <c r="AX400" s="25"/>
      <c r="AY400" s="25"/>
      <c r="AZ400" s="25"/>
      <c r="BA400" s="25"/>
      <c r="BB400" s="25"/>
      <c r="BC400" s="25"/>
      <c r="BD400" s="25"/>
      <c r="BE400" s="25"/>
    </row>
    <row r="401" spans="1:57">
      <c r="B401" s="16"/>
      <c r="D401" s="21"/>
      <c r="E401" s="18"/>
      <c r="M401" s="25"/>
      <c r="N401" s="25"/>
      <c r="O401" s="25"/>
      <c r="P401" s="25"/>
      <c r="Q401" s="25"/>
      <c r="R401" s="25"/>
      <c r="S401" s="25"/>
      <c r="T401" s="25"/>
      <c r="U401" s="25"/>
      <c r="V401" s="25"/>
      <c r="W401" s="25"/>
      <c r="X401" s="25"/>
      <c r="Y401" s="25"/>
      <c r="Z401" s="25"/>
      <c r="AA401" s="25"/>
      <c r="AB401" s="25"/>
      <c r="AC401" s="25"/>
      <c r="AD401" s="25"/>
      <c r="AG401" s="25"/>
      <c r="AH401" s="25"/>
      <c r="AI401" s="25"/>
      <c r="AJ401" s="25"/>
      <c r="AK401" s="25"/>
      <c r="AL401" s="25"/>
      <c r="AM401" s="25"/>
      <c r="AN401" s="25"/>
      <c r="AO401" s="25"/>
      <c r="AP401" s="25"/>
      <c r="AQ401" s="25"/>
      <c r="AR401" s="25"/>
      <c r="AS401" s="25"/>
      <c r="AT401" s="25"/>
      <c r="AU401" s="25"/>
      <c r="AV401" s="25"/>
      <c r="AW401" s="25"/>
      <c r="AX401" s="25"/>
      <c r="AY401" s="25"/>
      <c r="AZ401" s="25"/>
      <c r="BA401" s="25"/>
      <c r="BB401" s="25"/>
      <c r="BC401" s="25"/>
      <c r="BD401" s="25"/>
      <c r="BE401" s="25"/>
    </row>
    <row r="402" spans="1:57">
      <c r="B402" s="24"/>
      <c r="D402" s="21"/>
      <c r="E402" s="21"/>
      <c r="M402" s="25"/>
      <c r="N402" s="25"/>
      <c r="O402" s="25"/>
      <c r="P402" s="25"/>
      <c r="Q402" s="25"/>
      <c r="R402" s="25"/>
      <c r="S402" s="25"/>
      <c r="T402" s="25"/>
      <c r="U402" s="25"/>
      <c r="V402" s="25"/>
      <c r="W402" s="25"/>
      <c r="X402" s="25"/>
      <c r="Y402" s="25"/>
      <c r="Z402" s="25"/>
      <c r="AA402" s="25"/>
      <c r="AB402" s="25"/>
      <c r="AC402" s="25"/>
      <c r="AD402" s="25"/>
      <c r="AG402" s="25"/>
      <c r="AH402" s="25"/>
      <c r="AI402" s="25"/>
      <c r="AJ402" s="25"/>
      <c r="AK402" s="25"/>
      <c r="AL402" s="25"/>
      <c r="AM402" s="25"/>
      <c r="AN402" s="25"/>
      <c r="AO402" s="25"/>
      <c r="AP402" s="25"/>
      <c r="AQ402" s="25"/>
      <c r="AR402" s="25"/>
      <c r="AS402" s="25"/>
      <c r="AT402" s="25"/>
      <c r="AU402" s="25"/>
      <c r="AV402" s="25"/>
      <c r="AW402" s="25"/>
      <c r="AX402" s="25"/>
      <c r="AY402" s="25"/>
      <c r="AZ402" s="25"/>
      <c r="BA402" s="25"/>
      <c r="BB402" s="25"/>
      <c r="BC402" s="25"/>
      <c r="BD402" s="25"/>
      <c r="BE402" s="25"/>
    </row>
    <row r="403" spans="1:57">
      <c r="B403" s="24"/>
      <c r="D403" s="21"/>
      <c r="E403" s="21"/>
      <c r="M403" s="25"/>
      <c r="N403" s="25"/>
      <c r="O403" s="25"/>
      <c r="P403" s="25"/>
      <c r="Q403" s="25"/>
      <c r="R403" s="25"/>
      <c r="S403" s="25"/>
      <c r="T403" s="25"/>
      <c r="U403" s="25"/>
      <c r="V403" s="25"/>
      <c r="W403" s="25"/>
      <c r="X403" s="25"/>
      <c r="Y403" s="25"/>
      <c r="Z403" s="25"/>
      <c r="AA403" s="25"/>
      <c r="AB403" s="25"/>
      <c r="AC403" s="25"/>
      <c r="AD403" s="25"/>
      <c r="AG403" s="25"/>
      <c r="AH403" s="25"/>
      <c r="AI403" s="25"/>
      <c r="AJ403" s="25"/>
      <c r="AK403" s="25"/>
      <c r="AL403" s="25"/>
      <c r="AM403" s="25"/>
      <c r="AN403" s="25"/>
      <c r="AO403" s="25"/>
      <c r="AP403" s="25"/>
      <c r="AQ403" s="25"/>
      <c r="AR403" s="25"/>
      <c r="AS403" s="25"/>
      <c r="AT403" s="25"/>
      <c r="AU403" s="25"/>
      <c r="AV403" s="25"/>
      <c r="AW403" s="25"/>
      <c r="AX403" s="25"/>
      <c r="AY403" s="25"/>
      <c r="AZ403" s="25"/>
      <c r="BA403" s="25"/>
      <c r="BB403" s="25"/>
      <c r="BC403" s="25"/>
      <c r="BD403" s="25"/>
      <c r="BE403" s="25"/>
    </row>
    <row r="404" spans="1:57">
      <c r="A404" s="23"/>
      <c r="B404" s="24"/>
      <c r="D404" s="21"/>
      <c r="E404" s="21"/>
      <c r="F404" s="25"/>
      <c r="G404" s="25"/>
      <c r="M404" s="25"/>
      <c r="N404" s="25"/>
      <c r="O404" s="25"/>
      <c r="P404" s="25"/>
      <c r="Q404" s="25"/>
      <c r="R404" s="25"/>
      <c r="S404" s="25"/>
      <c r="T404" s="25"/>
      <c r="U404" s="25"/>
      <c r="V404" s="25"/>
      <c r="W404" s="25"/>
      <c r="X404" s="25"/>
      <c r="Y404" s="25"/>
      <c r="Z404" s="25"/>
      <c r="AA404" s="25"/>
      <c r="AB404" s="25"/>
      <c r="AC404" s="25"/>
      <c r="AD404" s="25"/>
      <c r="AG404" s="25"/>
      <c r="AH404" s="25"/>
      <c r="AI404" s="25"/>
      <c r="AJ404" s="25"/>
      <c r="AK404" s="25"/>
      <c r="AL404" s="25"/>
      <c r="AM404" s="25"/>
      <c r="AN404" s="25"/>
      <c r="AO404" s="25"/>
      <c r="AP404" s="25"/>
      <c r="AQ404" s="25"/>
      <c r="AR404" s="25"/>
      <c r="AS404" s="25"/>
      <c r="AT404" s="25"/>
      <c r="AU404" s="25"/>
      <c r="AV404" s="25"/>
      <c r="AW404" s="25"/>
      <c r="AX404" s="25"/>
      <c r="AY404" s="25"/>
      <c r="AZ404" s="25"/>
      <c r="BA404" s="25"/>
      <c r="BB404" s="25"/>
      <c r="BC404" s="25"/>
      <c r="BD404" s="25"/>
      <c r="BE404" s="25"/>
    </row>
    <row r="405" spans="1:57">
      <c r="A405" s="23"/>
      <c r="B405" s="24"/>
      <c r="D405" s="21"/>
      <c r="E405" s="21"/>
      <c r="F405" s="25"/>
      <c r="G405" s="26"/>
      <c r="M405" s="25"/>
      <c r="N405" s="25"/>
      <c r="O405" s="25"/>
      <c r="P405" s="25"/>
      <c r="Q405" s="25"/>
      <c r="R405" s="25"/>
      <c r="S405" s="25"/>
      <c r="T405" s="25"/>
      <c r="U405" s="25"/>
      <c r="V405" s="25"/>
      <c r="W405" s="25"/>
      <c r="X405" s="25"/>
      <c r="Y405" s="25"/>
      <c r="Z405" s="25"/>
      <c r="AA405" s="25"/>
      <c r="AB405" s="25"/>
      <c r="AC405" s="25"/>
      <c r="AD405" s="25"/>
      <c r="AG405" s="25"/>
      <c r="AH405" s="25"/>
      <c r="AI405" s="25"/>
      <c r="AJ405" s="25"/>
      <c r="AK405" s="25"/>
      <c r="AL405" s="25"/>
      <c r="AM405" s="25"/>
      <c r="AN405" s="25"/>
      <c r="AO405" s="25"/>
      <c r="AP405" s="25"/>
      <c r="AQ405" s="25"/>
      <c r="AR405" s="25"/>
      <c r="AS405" s="25"/>
      <c r="AT405" s="25"/>
      <c r="AU405" s="25"/>
      <c r="AV405" s="25"/>
      <c r="AW405" s="25"/>
      <c r="AX405" s="25"/>
      <c r="AY405" s="25"/>
      <c r="AZ405" s="25"/>
      <c r="BA405" s="25"/>
      <c r="BB405" s="25"/>
      <c r="BC405" s="25"/>
      <c r="BD405" s="25"/>
      <c r="BE405" s="25"/>
    </row>
    <row r="406" spans="1:57">
      <c r="B406" s="24"/>
      <c r="D406" s="21"/>
      <c r="E406" s="21"/>
      <c r="F406" s="25"/>
      <c r="G406" s="25"/>
      <c r="M406" s="25"/>
      <c r="N406" s="25"/>
      <c r="O406" s="25"/>
      <c r="P406" s="25"/>
      <c r="Q406" s="25"/>
      <c r="R406" s="25"/>
      <c r="S406" s="25"/>
      <c r="T406" s="25"/>
      <c r="U406" s="25"/>
      <c r="V406" s="25"/>
      <c r="W406" s="25"/>
      <c r="X406" s="25"/>
      <c r="Y406" s="25"/>
      <c r="Z406" s="25"/>
      <c r="AA406" s="25"/>
      <c r="AB406" s="25"/>
      <c r="AC406" s="25"/>
      <c r="AD406" s="25"/>
      <c r="AG406" s="25"/>
      <c r="AH406" s="25"/>
      <c r="AI406" s="25"/>
      <c r="AJ406" s="25"/>
      <c r="AK406" s="25"/>
      <c r="AL406" s="25"/>
      <c r="AM406" s="25"/>
      <c r="AN406" s="25"/>
      <c r="AO406" s="25"/>
      <c r="AP406" s="25"/>
      <c r="AQ406" s="25"/>
      <c r="AR406" s="25"/>
      <c r="AS406" s="25"/>
      <c r="AT406" s="25"/>
      <c r="AU406" s="25"/>
      <c r="AV406" s="25"/>
      <c r="AW406" s="25"/>
      <c r="AX406" s="25"/>
      <c r="AY406" s="25"/>
      <c r="AZ406" s="25"/>
      <c r="BA406" s="25"/>
      <c r="BB406" s="25"/>
      <c r="BC406" s="25"/>
      <c r="BD406" s="25"/>
      <c r="BE406" s="25"/>
    </row>
    <row r="407" spans="1:57">
      <c r="A407" s="23"/>
      <c r="B407" s="24"/>
      <c r="D407" s="21"/>
      <c r="E407" s="21"/>
      <c r="F407" s="25"/>
      <c r="G407" s="25"/>
      <c r="M407" s="25"/>
      <c r="N407" s="25"/>
      <c r="O407" s="25"/>
      <c r="P407" s="25"/>
      <c r="Q407" s="25"/>
      <c r="R407" s="25"/>
      <c r="S407" s="25"/>
      <c r="T407" s="25"/>
      <c r="U407" s="25"/>
      <c r="V407" s="25"/>
      <c r="W407" s="25"/>
      <c r="X407" s="25"/>
      <c r="Y407" s="25"/>
      <c r="Z407" s="25"/>
      <c r="AA407" s="25"/>
      <c r="AB407" s="25"/>
      <c r="AC407" s="25"/>
      <c r="AD407" s="25"/>
      <c r="AG407" s="25"/>
      <c r="AH407" s="25"/>
      <c r="AI407" s="25"/>
      <c r="AJ407" s="25"/>
      <c r="AK407" s="25"/>
      <c r="AL407" s="25"/>
      <c r="AM407" s="25"/>
      <c r="AN407" s="25"/>
      <c r="AO407" s="25"/>
      <c r="AP407" s="25"/>
      <c r="AQ407" s="25"/>
      <c r="AR407" s="25"/>
      <c r="AS407" s="25"/>
      <c r="AT407" s="25"/>
      <c r="AU407" s="25"/>
      <c r="AV407" s="25"/>
      <c r="AW407" s="25"/>
      <c r="AX407" s="25"/>
      <c r="AY407" s="25"/>
      <c r="AZ407" s="25"/>
      <c r="BA407" s="25"/>
      <c r="BB407" s="25"/>
      <c r="BC407" s="25"/>
      <c r="BD407" s="25"/>
      <c r="BE407" s="25"/>
    </row>
    <row r="408" spans="1:57">
      <c r="B408" s="24"/>
      <c r="D408" s="21"/>
      <c r="E408" s="21"/>
      <c r="F408" s="25"/>
      <c r="G408" s="28"/>
      <c r="M408" s="25"/>
      <c r="N408" s="25"/>
      <c r="O408" s="25"/>
      <c r="P408" s="25"/>
      <c r="Q408" s="25"/>
      <c r="R408" s="25"/>
      <c r="S408" s="25"/>
      <c r="T408" s="25"/>
      <c r="U408" s="25"/>
      <c r="V408" s="25"/>
      <c r="W408" s="25"/>
      <c r="X408" s="25"/>
      <c r="Y408" s="25"/>
      <c r="Z408" s="25"/>
      <c r="AA408" s="25"/>
      <c r="AB408" s="25"/>
      <c r="AC408" s="25"/>
      <c r="AD408" s="25"/>
      <c r="AG408" s="25"/>
      <c r="AH408" s="25"/>
      <c r="AI408" s="25"/>
      <c r="AJ408" s="25"/>
      <c r="AK408" s="25"/>
      <c r="AL408" s="25"/>
      <c r="AM408" s="25"/>
      <c r="AN408" s="25"/>
      <c r="AO408" s="25"/>
      <c r="AP408" s="25"/>
      <c r="AQ408" s="25"/>
      <c r="AR408" s="25"/>
      <c r="AS408" s="25"/>
      <c r="AT408" s="25"/>
      <c r="AU408" s="25"/>
      <c r="AV408" s="25"/>
      <c r="AW408" s="25"/>
      <c r="AX408" s="25"/>
      <c r="AY408" s="25"/>
      <c r="AZ408" s="25"/>
      <c r="BA408" s="25"/>
      <c r="BB408" s="25"/>
      <c r="BC408" s="25"/>
      <c r="BD408" s="25"/>
      <c r="BE408" s="25"/>
    </row>
    <row r="409" spans="1:57">
      <c r="A409" s="23"/>
      <c r="B409" s="24"/>
      <c r="D409" s="21"/>
      <c r="E409" s="21"/>
      <c r="F409" s="25"/>
      <c r="G409" s="26"/>
      <c r="M409" s="25"/>
      <c r="N409" s="25"/>
      <c r="O409" s="25"/>
      <c r="P409" s="25"/>
      <c r="Q409" s="25"/>
      <c r="R409" s="25"/>
      <c r="S409" s="25"/>
      <c r="T409" s="25"/>
      <c r="U409" s="25"/>
      <c r="V409" s="25"/>
      <c r="W409" s="25"/>
      <c r="X409" s="25"/>
      <c r="Y409" s="25"/>
      <c r="Z409" s="25"/>
      <c r="AA409" s="25"/>
      <c r="AB409" s="25"/>
      <c r="AC409" s="25"/>
      <c r="AD409" s="25"/>
      <c r="AG409" s="25"/>
      <c r="AH409" s="25"/>
      <c r="AI409" s="25"/>
      <c r="AJ409" s="25"/>
      <c r="AK409" s="25"/>
      <c r="AL409" s="25"/>
      <c r="AM409" s="25"/>
      <c r="AN409" s="25"/>
      <c r="AO409" s="25"/>
      <c r="AP409" s="25"/>
      <c r="AQ409" s="25"/>
      <c r="AR409" s="25"/>
      <c r="AS409" s="25"/>
      <c r="AT409" s="25"/>
      <c r="AU409" s="25"/>
      <c r="AV409" s="25"/>
      <c r="AW409" s="25"/>
      <c r="AX409" s="25"/>
      <c r="AY409" s="25"/>
      <c r="AZ409" s="25"/>
      <c r="BA409" s="25"/>
      <c r="BB409" s="25"/>
      <c r="BC409" s="25"/>
      <c r="BD409" s="25"/>
      <c r="BE409" s="25"/>
    </row>
    <row r="410" spans="1:57">
      <c r="A410" s="23"/>
      <c r="B410" s="24"/>
      <c r="D410" s="21"/>
      <c r="E410" s="21"/>
      <c r="F410" s="25"/>
      <c r="G410" s="25"/>
      <c r="M410" s="25"/>
      <c r="N410" s="25"/>
      <c r="O410" s="25"/>
      <c r="P410" s="25"/>
      <c r="Q410" s="25"/>
      <c r="R410" s="25"/>
      <c r="S410" s="25"/>
      <c r="T410" s="25"/>
      <c r="U410" s="25"/>
      <c r="V410" s="25"/>
      <c r="W410" s="25"/>
      <c r="X410" s="25"/>
      <c r="Y410" s="25"/>
      <c r="Z410" s="25"/>
      <c r="AA410" s="25"/>
      <c r="AB410" s="25"/>
      <c r="AC410" s="25"/>
      <c r="AD410" s="25"/>
      <c r="AG410" s="25"/>
      <c r="AH410" s="25"/>
      <c r="AI410" s="25"/>
      <c r="AJ410" s="25"/>
      <c r="AK410" s="25"/>
      <c r="AL410" s="25"/>
      <c r="AM410" s="25"/>
      <c r="AN410" s="25"/>
      <c r="AO410" s="25"/>
      <c r="AP410" s="25"/>
      <c r="AQ410" s="25"/>
      <c r="AR410" s="25"/>
      <c r="AS410" s="25"/>
      <c r="AT410" s="25"/>
      <c r="AU410" s="25"/>
      <c r="AV410" s="25"/>
      <c r="AW410" s="25"/>
      <c r="AX410" s="25"/>
      <c r="AY410" s="25"/>
      <c r="AZ410" s="25"/>
      <c r="BA410" s="25"/>
      <c r="BB410" s="25"/>
      <c r="BC410" s="25"/>
      <c r="BD410" s="25"/>
      <c r="BE410" s="25"/>
    </row>
    <row r="411" spans="1:57">
      <c r="B411" s="24"/>
      <c r="D411" s="21"/>
      <c r="E411" s="21"/>
      <c r="F411" s="25"/>
      <c r="G411" s="25"/>
      <c r="M411" s="25"/>
      <c r="N411" s="25"/>
      <c r="O411" s="25"/>
      <c r="P411" s="25"/>
      <c r="Q411" s="25"/>
      <c r="R411" s="25"/>
      <c r="S411" s="25"/>
      <c r="T411" s="25"/>
      <c r="U411" s="25"/>
      <c r="V411" s="25"/>
      <c r="W411" s="25"/>
      <c r="X411" s="25"/>
      <c r="Y411" s="25"/>
      <c r="Z411" s="25"/>
      <c r="AA411" s="25"/>
      <c r="AB411" s="25"/>
      <c r="AC411" s="25"/>
      <c r="AD411" s="25"/>
      <c r="AG411" s="25"/>
      <c r="AH411" s="25"/>
      <c r="AI411" s="25"/>
      <c r="AJ411" s="25"/>
      <c r="AK411" s="25"/>
      <c r="AL411" s="25"/>
      <c r="AM411" s="25"/>
      <c r="AN411" s="25"/>
      <c r="AO411" s="25"/>
      <c r="AP411" s="25"/>
      <c r="AQ411" s="25"/>
      <c r="AR411" s="25"/>
      <c r="AS411" s="25"/>
      <c r="AT411" s="25"/>
      <c r="AU411" s="25"/>
      <c r="AV411" s="25"/>
      <c r="AW411" s="25"/>
      <c r="AX411" s="25"/>
      <c r="AY411" s="25"/>
      <c r="AZ411" s="25"/>
      <c r="BA411" s="25"/>
      <c r="BB411" s="25"/>
      <c r="BC411" s="25"/>
      <c r="BD411" s="25"/>
      <c r="BE411" s="25"/>
    </row>
    <row r="412" spans="1:57">
      <c r="B412" s="24"/>
      <c r="D412" s="21"/>
      <c r="E412" s="21"/>
      <c r="F412" s="25"/>
      <c r="G412" s="25"/>
      <c r="M412" s="25"/>
      <c r="N412" s="25"/>
      <c r="O412" s="25"/>
      <c r="P412" s="25"/>
      <c r="Q412" s="25"/>
      <c r="R412" s="25"/>
      <c r="S412" s="25"/>
      <c r="T412" s="25"/>
      <c r="U412" s="25"/>
      <c r="V412" s="25"/>
      <c r="W412" s="25"/>
      <c r="X412" s="25"/>
      <c r="Y412" s="25"/>
      <c r="Z412" s="25"/>
      <c r="AA412" s="25"/>
      <c r="AB412" s="25"/>
      <c r="AC412" s="25"/>
      <c r="AD412" s="25"/>
      <c r="AG412" s="25"/>
      <c r="AH412" s="25"/>
      <c r="AI412" s="25"/>
      <c r="AJ412" s="25"/>
      <c r="AK412" s="25"/>
      <c r="AL412" s="25"/>
      <c r="AM412" s="25"/>
      <c r="AN412" s="25"/>
      <c r="AO412" s="25"/>
      <c r="AP412" s="25"/>
      <c r="AQ412" s="25"/>
      <c r="AR412" s="25"/>
      <c r="AS412" s="25"/>
      <c r="AT412" s="25"/>
      <c r="AU412" s="25"/>
      <c r="AV412" s="25"/>
      <c r="AW412" s="25"/>
      <c r="AX412" s="25"/>
      <c r="AY412" s="25"/>
      <c r="AZ412" s="25"/>
      <c r="BA412" s="25"/>
      <c r="BB412" s="25"/>
      <c r="BC412" s="25"/>
      <c r="BD412" s="25"/>
      <c r="BE412" s="25"/>
    </row>
    <row r="413" spans="1:57">
      <c r="B413" s="24"/>
      <c r="D413" s="21"/>
      <c r="E413" s="21"/>
      <c r="F413" s="25"/>
      <c r="G413" s="26"/>
      <c r="M413" s="25"/>
      <c r="N413" s="25"/>
      <c r="O413" s="25"/>
      <c r="P413" s="25"/>
      <c r="Q413" s="25"/>
      <c r="R413" s="25"/>
      <c r="S413" s="25"/>
      <c r="T413" s="25"/>
      <c r="U413" s="25"/>
      <c r="V413" s="25"/>
      <c r="W413" s="25"/>
      <c r="X413" s="25"/>
      <c r="Y413" s="25"/>
      <c r="Z413" s="25"/>
      <c r="AA413" s="25"/>
      <c r="AB413" s="25"/>
      <c r="AC413" s="25"/>
      <c r="AD413" s="25"/>
      <c r="AG413" s="25"/>
      <c r="AH413" s="25"/>
      <c r="AI413" s="25"/>
      <c r="AJ413" s="25"/>
      <c r="AK413" s="25"/>
      <c r="AL413" s="25"/>
      <c r="AM413" s="25"/>
      <c r="AN413" s="25"/>
      <c r="AO413" s="25"/>
      <c r="AP413" s="25"/>
      <c r="AQ413" s="25"/>
      <c r="AR413" s="25"/>
      <c r="AS413" s="25"/>
      <c r="AT413" s="25"/>
      <c r="AU413" s="25"/>
      <c r="AV413" s="25"/>
      <c r="AW413" s="25"/>
      <c r="AX413" s="25"/>
      <c r="AY413" s="25"/>
      <c r="AZ413" s="25"/>
      <c r="BA413" s="25"/>
      <c r="BB413" s="25"/>
      <c r="BC413" s="25"/>
      <c r="BD413" s="25"/>
      <c r="BE413" s="25"/>
    </row>
    <row r="414" spans="1:57">
      <c r="A414" s="23"/>
      <c r="B414" s="24"/>
      <c r="D414" s="21"/>
      <c r="E414" s="21"/>
      <c r="F414" s="25"/>
      <c r="G414" s="25"/>
      <c r="M414" s="25"/>
      <c r="N414" s="25"/>
      <c r="O414" s="25"/>
      <c r="P414" s="25"/>
      <c r="Q414" s="25"/>
      <c r="R414" s="25"/>
      <c r="S414" s="25"/>
      <c r="T414" s="25"/>
      <c r="U414" s="25"/>
      <c r="V414" s="25"/>
      <c r="W414" s="25"/>
      <c r="X414" s="25"/>
      <c r="Y414" s="25"/>
      <c r="Z414" s="25"/>
      <c r="AA414" s="25"/>
      <c r="AB414" s="25"/>
      <c r="AC414" s="25"/>
      <c r="AD414" s="25"/>
      <c r="AG414" s="25"/>
      <c r="AH414" s="25"/>
      <c r="AI414" s="25"/>
      <c r="AJ414" s="25"/>
      <c r="AK414" s="25"/>
      <c r="AL414" s="25"/>
      <c r="AM414" s="25"/>
      <c r="AN414" s="25"/>
      <c r="AO414" s="25"/>
      <c r="AP414" s="25"/>
      <c r="AQ414" s="25"/>
      <c r="AR414" s="25"/>
      <c r="AS414" s="25"/>
      <c r="AT414" s="25"/>
      <c r="AU414" s="25"/>
      <c r="AV414" s="25"/>
      <c r="AW414" s="25"/>
      <c r="AX414" s="25"/>
      <c r="AY414" s="25"/>
      <c r="AZ414" s="25"/>
      <c r="BA414" s="25"/>
      <c r="BB414" s="25"/>
      <c r="BC414" s="25"/>
      <c r="BD414" s="25"/>
      <c r="BE414" s="25"/>
    </row>
    <row r="415" spans="1:57">
      <c r="A415" s="23"/>
      <c r="B415" s="24"/>
      <c r="D415" s="21"/>
      <c r="E415" s="21"/>
      <c r="F415" s="25"/>
      <c r="G415" s="26"/>
      <c r="M415" s="25"/>
      <c r="N415" s="25"/>
      <c r="O415" s="25"/>
      <c r="P415" s="25"/>
      <c r="Q415" s="25"/>
      <c r="R415" s="25"/>
      <c r="S415" s="25"/>
      <c r="T415" s="25"/>
      <c r="U415" s="25"/>
      <c r="V415" s="25"/>
      <c r="W415" s="25"/>
      <c r="X415" s="25"/>
      <c r="Y415" s="25"/>
      <c r="Z415" s="25"/>
      <c r="AA415" s="25"/>
      <c r="AB415" s="25"/>
      <c r="AC415" s="25"/>
      <c r="AD415" s="25"/>
      <c r="AG415" s="25"/>
      <c r="AH415" s="25"/>
      <c r="AI415" s="25"/>
      <c r="AJ415" s="25"/>
      <c r="AK415" s="25"/>
      <c r="AL415" s="25"/>
      <c r="AM415" s="25"/>
      <c r="AN415" s="25"/>
      <c r="AO415" s="25"/>
      <c r="AP415" s="25"/>
      <c r="AQ415" s="25"/>
      <c r="AR415" s="25"/>
      <c r="AS415" s="25"/>
      <c r="AT415" s="25"/>
      <c r="AU415" s="25"/>
      <c r="AV415" s="25"/>
      <c r="AW415" s="25"/>
      <c r="AX415" s="25"/>
      <c r="AY415" s="25"/>
      <c r="AZ415" s="25"/>
      <c r="BA415" s="25"/>
      <c r="BB415" s="25"/>
      <c r="BC415" s="25"/>
      <c r="BD415" s="25"/>
      <c r="BE415" s="25"/>
    </row>
    <row r="416" spans="1:57">
      <c r="A416" s="23"/>
      <c r="B416" s="16"/>
      <c r="D416" s="21"/>
      <c r="E416" s="18"/>
      <c r="F416" s="25"/>
      <c r="G416" s="19"/>
      <c r="M416" s="25"/>
      <c r="N416" s="25"/>
      <c r="O416" s="25"/>
      <c r="P416" s="25"/>
      <c r="Q416" s="25"/>
      <c r="R416" s="25"/>
      <c r="S416" s="25"/>
      <c r="T416" s="25"/>
      <c r="U416" s="25"/>
      <c r="V416" s="25"/>
      <c r="W416" s="25"/>
      <c r="X416" s="25"/>
      <c r="Y416" s="25"/>
      <c r="Z416" s="25"/>
      <c r="AA416" s="25"/>
      <c r="AB416" s="25"/>
      <c r="AC416" s="25"/>
      <c r="AD416" s="25"/>
      <c r="AG416" s="25"/>
      <c r="AH416" s="25"/>
      <c r="AI416" s="25"/>
      <c r="AJ416" s="25"/>
      <c r="AK416" s="25"/>
      <c r="AL416" s="25"/>
      <c r="AM416" s="25"/>
      <c r="AN416" s="25"/>
      <c r="AO416" s="25"/>
      <c r="AP416" s="25"/>
      <c r="AQ416" s="25"/>
      <c r="AR416" s="25"/>
      <c r="AS416" s="25"/>
      <c r="AT416" s="25"/>
      <c r="AU416" s="25"/>
      <c r="AV416" s="25"/>
      <c r="AW416" s="25"/>
      <c r="AX416" s="25"/>
      <c r="AY416" s="25"/>
      <c r="AZ416" s="25"/>
      <c r="BA416" s="25"/>
      <c r="BB416" s="25"/>
      <c r="BC416" s="25"/>
      <c r="BD416" s="25"/>
      <c r="BE416" s="25"/>
    </row>
    <row r="417" spans="1:57">
      <c r="B417" s="24"/>
      <c r="D417" s="21"/>
      <c r="E417" s="21"/>
      <c r="F417" s="25"/>
      <c r="G417" s="25"/>
      <c r="M417" s="25"/>
      <c r="N417" s="25"/>
      <c r="O417" s="25"/>
      <c r="P417" s="25"/>
      <c r="Q417" s="25"/>
      <c r="R417" s="25"/>
      <c r="S417" s="25"/>
      <c r="T417" s="25"/>
      <c r="U417" s="25"/>
      <c r="V417" s="25"/>
      <c r="W417" s="25"/>
      <c r="X417" s="25"/>
      <c r="Y417" s="25"/>
      <c r="Z417" s="25"/>
      <c r="AA417" s="25"/>
      <c r="AB417" s="25"/>
      <c r="AC417" s="25"/>
      <c r="AD417" s="25"/>
      <c r="AG417" s="25"/>
      <c r="AH417" s="25"/>
      <c r="AI417" s="25"/>
      <c r="AJ417" s="25"/>
      <c r="AK417" s="25"/>
      <c r="AL417" s="25"/>
      <c r="AM417" s="25"/>
      <c r="AN417" s="25"/>
      <c r="AO417" s="25"/>
      <c r="AP417" s="25"/>
      <c r="AQ417" s="25"/>
      <c r="AR417" s="25"/>
      <c r="AS417" s="25"/>
      <c r="AT417" s="25"/>
      <c r="AU417" s="25"/>
      <c r="AV417" s="25"/>
      <c r="AW417" s="25"/>
      <c r="AX417" s="25"/>
      <c r="AY417" s="25"/>
      <c r="AZ417" s="25"/>
      <c r="BA417" s="25"/>
      <c r="BB417" s="25"/>
      <c r="BC417" s="25"/>
      <c r="BD417" s="25"/>
      <c r="BE417" s="25"/>
    </row>
    <row r="418" spans="1:57">
      <c r="A418" s="23"/>
      <c r="B418" s="24"/>
      <c r="D418" s="21"/>
      <c r="E418" s="21"/>
      <c r="F418" s="25"/>
      <c r="G418" s="54"/>
      <c r="M418" s="25"/>
      <c r="N418" s="25"/>
      <c r="O418" s="25"/>
      <c r="P418" s="25"/>
      <c r="Q418" s="25"/>
      <c r="R418" s="25"/>
      <c r="S418" s="25"/>
      <c r="T418" s="25"/>
      <c r="U418" s="25"/>
      <c r="V418" s="25"/>
      <c r="W418" s="25"/>
      <c r="X418" s="25"/>
      <c r="Y418" s="25"/>
      <c r="Z418" s="25"/>
      <c r="AA418" s="25"/>
      <c r="AB418" s="25"/>
      <c r="AC418" s="25"/>
      <c r="AD418" s="25"/>
      <c r="AG418" s="25"/>
      <c r="AH418" s="25"/>
      <c r="AI418" s="25"/>
      <c r="AJ418" s="25"/>
      <c r="AK418" s="25"/>
      <c r="AL418" s="25"/>
      <c r="AM418" s="25"/>
      <c r="AN418" s="25"/>
      <c r="AO418" s="25"/>
      <c r="AP418" s="25"/>
      <c r="AQ418" s="25"/>
      <c r="AR418" s="25"/>
      <c r="AS418" s="25"/>
      <c r="AT418" s="25"/>
      <c r="AU418" s="25"/>
      <c r="AV418" s="25"/>
      <c r="AW418" s="25"/>
      <c r="AX418" s="25"/>
      <c r="AY418" s="25"/>
      <c r="AZ418" s="25"/>
      <c r="BA418" s="25"/>
      <c r="BB418" s="25"/>
      <c r="BC418" s="25"/>
      <c r="BD418" s="25"/>
      <c r="BE418" s="25"/>
    </row>
    <row r="419" spans="1:57">
      <c r="B419" s="24"/>
      <c r="D419" s="21"/>
      <c r="E419" s="21"/>
      <c r="F419" s="25"/>
      <c r="G419" s="25"/>
      <c r="M419" s="25"/>
      <c r="N419" s="25"/>
      <c r="O419" s="25"/>
      <c r="P419" s="25"/>
      <c r="Q419" s="25"/>
      <c r="R419" s="25"/>
      <c r="S419" s="25"/>
      <c r="T419" s="25"/>
      <c r="U419" s="25"/>
      <c r="V419" s="25"/>
      <c r="W419" s="25"/>
      <c r="X419" s="25"/>
      <c r="Y419" s="25"/>
      <c r="Z419" s="25"/>
      <c r="AA419" s="25"/>
      <c r="AB419" s="25"/>
      <c r="AC419" s="25"/>
      <c r="AD419" s="25"/>
      <c r="AG419" s="25"/>
      <c r="AH419" s="25"/>
      <c r="AI419" s="25"/>
      <c r="AJ419" s="25"/>
      <c r="AK419" s="25"/>
      <c r="AL419" s="25"/>
      <c r="AM419" s="25"/>
      <c r="AN419" s="25"/>
      <c r="AO419" s="25"/>
      <c r="AP419" s="25"/>
      <c r="AQ419" s="25"/>
      <c r="AR419" s="25"/>
      <c r="AS419" s="25"/>
      <c r="AT419" s="25"/>
      <c r="AU419" s="25"/>
      <c r="AV419" s="25"/>
      <c r="AW419" s="25"/>
      <c r="AX419" s="25"/>
      <c r="AY419" s="25"/>
      <c r="AZ419" s="25"/>
      <c r="BA419" s="25"/>
      <c r="BB419" s="25"/>
      <c r="BC419" s="25"/>
      <c r="BD419" s="25"/>
      <c r="BE419" s="25"/>
    </row>
    <row r="420" spans="1:57">
      <c r="A420" s="23"/>
      <c r="B420" s="24"/>
      <c r="D420" s="21"/>
      <c r="E420" s="21"/>
      <c r="F420" s="25"/>
      <c r="G420" s="26"/>
      <c r="M420" s="25"/>
      <c r="N420" s="25"/>
      <c r="O420" s="25"/>
      <c r="P420" s="25"/>
      <c r="Q420" s="25"/>
      <c r="R420" s="25"/>
      <c r="S420" s="25"/>
      <c r="T420" s="25"/>
      <c r="U420" s="25"/>
      <c r="V420" s="25"/>
      <c r="W420" s="25"/>
      <c r="X420" s="25"/>
      <c r="Y420" s="25"/>
      <c r="Z420" s="25"/>
      <c r="AA420" s="25"/>
      <c r="AB420" s="25"/>
      <c r="AC420" s="25"/>
      <c r="AD420" s="25"/>
      <c r="AG420" s="25"/>
      <c r="AH420" s="25"/>
      <c r="AI420" s="25"/>
      <c r="AJ420" s="25"/>
      <c r="AK420" s="25"/>
      <c r="AL420" s="25"/>
      <c r="AM420" s="25"/>
      <c r="AN420" s="25"/>
      <c r="AO420" s="25"/>
      <c r="AP420" s="25"/>
      <c r="AQ420" s="25"/>
      <c r="AR420" s="25"/>
      <c r="AS420" s="25"/>
      <c r="AT420" s="25"/>
      <c r="AU420" s="25"/>
      <c r="AV420" s="25"/>
      <c r="AW420" s="25"/>
      <c r="AX420" s="25"/>
      <c r="AY420" s="25"/>
      <c r="AZ420" s="25"/>
      <c r="BA420" s="25"/>
      <c r="BB420" s="25"/>
      <c r="BC420" s="25"/>
      <c r="BD420" s="25"/>
      <c r="BE420" s="25"/>
    </row>
    <row r="421" spans="1:57">
      <c r="A421" s="23"/>
      <c r="B421" s="24"/>
      <c r="D421" s="21"/>
      <c r="E421" s="21"/>
      <c r="F421" s="25"/>
      <c r="G421" s="26"/>
      <c r="M421" s="25"/>
      <c r="N421" s="25"/>
      <c r="O421" s="25"/>
      <c r="P421" s="25"/>
      <c r="Q421" s="25"/>
      <c r="R421" s="25"/>
      <c r="S421" s="25"/>
      <c r="T421" s="25"/>
      <c r="U421" s="25"/>
      <c r="V421" s="25"/>
      <c r="W421" s="25"/>
      <c r="X421" s="25"/>
      <c r="Y421" s="25"/>
      <c r="Z421" s="25"/>
      <c r="AA421" s="25"/>
      <c r="AB421" s="25"/>
      <c r="AC421" s="25"/>
      <c r="AD421" s="25"/>
      <c r="AG421" s="25"/>
      <c r="AH421" s="25"/>
      <c r="AI421" s="25"/>
      <c r="AJ421" s="25"/>
      <c r="AK421" s="25"/>
      <c r="AL421" s="25"/>
      <c r="AM421" s="25"/>
      <c r="AN421" s="25"/>
      <c r="AO421" s="25"/>
      <c r="AP421" s="25"/>
      <c r="AQ421" s="25"/>
      <c r="AR421" s="25"/>
      <c r="AS421" s="25"/>
      <c r="AT421" s="25"/>
      <c r="AU421" s="25"/>
      <c r="AV421" s="25"/>
      <c r="AW421" s="25"/>
      <c r="AX421" s="25"/>
      <c r="AY421" s="25"/>
      <c r="AZ421" s="25"/>
      <c r="BA421" s="25"/>
      <c r="BB421" s="25"/>
      <c r="BC421" s="25"/>
      <c r="BD421" s="25"/>
      <c r="BE421" s="25"/>
    </row>
    <row r="422" spans="1:57">
      <c r="A422" s="23"/>
      <c r="B422" s="24"/>
      <c r="D422" s="21"/>
      <c r="E422" s="21"/>
      <c r="F422" s="25"/>
      <c r="G422" s="28"/>
      <c r="M422" s="25"/>
      <c r="N422" s="25"/>
      <c r="O422" s="25"/>
      <c r="P422" s="25"/>
      <c r="Q422" s="25"/>
      <c r="R422" s="25"/>
      <c r="S422" s="25"/>
      <c r="T422" s="25"/>
      <c r="U422" s="25"/>
      <c r="V422" s="25"/>
      <c r="W422" s="25"/>
      <c r="X422" s="25"/>
      <c r="Y422" s="25"/>
      <c r="Z422" s="25"/>
      <c r="AA422" s="25"/>
      <c r="AB422" s="25"/>
      <c r="AC422" s="25"/>
      <c r="AD422" s="25"/>
      <c r="AG422" s="25"/>
      <c r="AH422" s="25"/>
      <c r="AI422" s="25"/>
      <c r="AJ422" s="25"/>
      <c r="AK422" s="25"/>
      <c r="AL422" s="25"/>
      <c r="AM422" s="25"/>
      <c r="AN422" s="25"/>
      <c r="AO422" s="25"/>
      <c r="AP422" s="25"/>
      <c r="AQ422" s="25"/>
      <c r="AR422" s="25"/>
      <c r="AS422" s="25"/>
      <c r="AT422" s="25"/>
      <c r="AU422" s="25"/>
      <c r="AV422" s="25"/>
      <c r="AW422" s="25"/>
      <c r="AX422" s="25"/>
      <c r="AY422" s="25"/>
      <c r="AZ422" s="25"/>
      <c r="BA422" s="25"/>
      <c r="BB422" s="25"/>
      <c r="BC422" s="25"/>
      <c r="BD422" s="25"/>
      <c r="BE422" s="25"/>
    </row>
    <row r="423" spans="1:57">
      <c r="B423" s="24"/>
      <c r="D423" s="21"/>
      <c r="E423" s="21"/>
      <c r="F423" s="25"/>
      <c r="G423" s="26"/>
      <c r="M423" s="25"/>
      <c r="N423" s="25"/>
      <c r="O423" s="25"/>
      <c r="P423" s="25"/>
      <c r="Q423" s="25"/>
      <c r="R423" s="25"/>
      <c r="S423" s="25"/>
      <c r="T423" s="25"/>
      <c r="U423" s="25"/>
      <c r="V423" s="25"/>
      <c r="W423" s="25"/>
      <c r="X423" s="25"/>
      <c r="Y423" s="25"/>
      <c r="Z423" s="25"/>
      <c r="AA423" s="25"/>
      <c r="AB423" s="25"/>
      <c r="AC423" s="25"/>
      <c r="AD423" s="25"/>
      <c r="AG423" s="25"/>
      <c r="AH423" s="25"/>
      <c r="AI423" s="25"/>
      <c r="AJ423" s="25"/>
      <c r="AK423" s="25"/>
      <c r="AL423" s="25"/>
      <c r="AM423" s="25"/>
      <c r="AN423" s="25"/>
      <c r="AO423" s="25"/>
      <c r="AP423" s="25"/>
      <c r="AQ423" s="25"/>
      <c r="AR423" s="25"/>
      <c r="AS423" s="25"/>
      <c r="AT423" s="25"/>
      <c r="AU423" s="25"/>
      <c r="AV423" s="25"/>
      <c r="AW423" s="25"/>
      <c r="AX423" s="25"/>
      <c r="AY423" s="25"/>
      <c r="AZ423" s="25"/>
      <c r="BA423" s="25"/>
      <c r="BB423" s="25"/>
      <c r="BC423" s="25"/>
      <c r="BD423" s="25"/>
      <c r="BE423" s="25"/>
    </row>
    <row r="424" spans="1:57">
      <c r="B424" s="24"/>
      <c r="D424" s="21"/>
      <c r="E424" s="21"/>
      <c r="F424" s="25"/>
      <c r="G424" s="26"/>
      <c r="M424" s="25"/>
      <c r="N424" s="25"/>
      <c r="O424" s="25"/>
      <c r="P424" s="25"/>
      <c r="Q424" s="25"/>
      <c r="R424" s="25"/>
      <c r="S424" s="25"/>
      <c r="T424" s="25"/>
      <c r="U424" s="25"/>
      <c r="V424" s="25"/>
      <c r="W424" s="25"/>
      <c r="X424" s="25"/>
      <c r="Y424" s="25"/>
      <c r="Z424" s="25"/>
      <c r="AA424" s="25"/>
      <c r="AB424" s="25"/>
      <c r="AC424" s="25"/>
      <c r="AD424" s="25"/>
      <c r="AG424" s="25"/>
      <c r="AH424" s="25"/>
      <c r="AI424" s="25"/>
      <c r="AJ424" s="25"/>
      <c r="AK424" s="25"/>
      <c r="AL424" s="25"/>
      <c r="AM424" s="25"/>
      <c r="AN424" s="25"/>
      <c r="AO424" s="25"/>
      <c r="AP424" s="25"/>
      <c r="AQ424" s="25"/>
      <c r="AR424" s="25"/>
      <c r="AS424" s="25"/>
      <c r="AT424" s="25"/>
      <c r="AU424" s="25"/>
      <c r="AV424" s="25"/>
      <c r="AW424" s="25"/>
      <c r="AX424" s="25"/>
      <c r="AY424" s="25"/>
      <c r="AZ424" s="25"/>
      <c r="BA424" s="25"/>
      <c r="BB424" s="25"/>
      <c r="BC424" s="25"/>
      <c r="BD424" s="25"/>
      <c r="BE424" s="25"/>
    </row>
    <row r="425" spans="1:57">
      <c r="A425" s="23"/>
      <c r="B425" s="24"/>
      <c r="D425" s="21"/>
      <c r="E425" s="21"/>
      <c r="F425" s="25"/>
      <c r="G425" s="26"/>
      <c r="M425" s="25"/>
      <c r="N425" s="25"/>
      <c r="O425" s="25"/>
      <c r="P425" s="25"/>
      <c r="Q425" s="25"/>
      <c r="R425" s="25"/>
      <c r="S425" s="25"/>
      <c r="T425" s="25"/>
      <c r="U425" s="25"/>
      <c r="V425" s="25"/>
      <c r="W425" s="25"/>
      <c r="X425" s="25"/>
      <c r="Y425" s="25"/>
      <c r="Z425" s="25"/>
      <c r="AA425" s="25"/>
      <c r="AB425" s="25"/>
      <c r="AC425" s="25"/>
      <c r="AD425" s="25"/>
      <c r="AG425" s="25"/>
      <c r="AH425" s="25"/>
      <c r="AI425" s="25"/>
      <c r="AJ425" s="25"/>
      <c r="AK425" s="25"/>
      <c r="AL425" s="25"/>
      <c r="AM425" s="25"/>
      <c r="AN425" s="25"/>
      <c r="AO425" s="25"/>
      <c r="AP425" s="25"/>
      <c r="AQ425" s="25"/>
      <c r="AR425" s="25"/>
      <c r="AS425" s="25"/>
      <c r="AT425" s="25"/>
      <c r="AU425" s="25"/>
      <c r="AV425" s="25"/>
      <c r="AW425" s="25"/>
      <c r="AX425" s="25"/>
      <c r="AY425" s="25"/>
      <c r="AZ425" s="25"/>
      <c r="BA425" s="25"/>
      <c r="BB425" s="25"/>
      <c r="BC425" s="25"/>
      <c r="BD425" s="25"/>
      <c r="BE425" s="25"/>
    </row>
    <row r="426" spans="1:57">
      <c r="B426" s="24"/>
      <c r="D426" s="21"/>
      <c r="E426" s="21"/>
      <c r="F426" s="25"/>
      <c r="G426" s="26"/>
      <c r="M426" s="25"/>
      <c r="N426" s="25"/>
      <c r="O426" s="25"/>
      <c r="P426" s="25"/>
      <c r="Q426" s="25"/>
      <c r="R426" s="25"/>
      <c r="S426" s="25"/>
      <c r="T426" s="25"/>
      <c r="U426" s="25"/>
      <c r="V426" s="25"/>
      <c r="W426" s="25"/>
      <c r="X426" s="25"/>
      <c r="Y426" s="25"/>
      <c r="Z426" s="25"/>
      <c r="AA426" s="25"/>
      <c r="AB426" s="25"/>
      <c r="AC426" s="25"/>
      <c r="AD426" s="25"/>
      <c r="AG426" s="25"/>
      <c r="AH426" s="25"/>
      <c r="AI426" s="25"/>
      <c r="AJ426" s="25"/>
      <c r="AK426" s="25"/>
      <c r="AL426" s="25"/>
      <c r="AM426" s="25"/>
      <c r="AN426" s="25"/>
      <c r="AO426" s="25"/>
      <c r="AP426" s="25"/>
      <c r="AQ426" s="25"/>
      <c r="AR426" s="25"/>
      <c r="AS426" s="25"/>
      <c r="AT426" s="25"/>
      <c r="AU426" s="25"/>
      <c r="AV426" s="25"/>
      <c r="AW426" s="25"/>
      <c r="AX426" s="25"/>
      <c r="AY426" s="25"/>
      <c r="AZ426" s="25"/>
      <c r="BA426" s="25"/>
      <c r="BB426" s="25"/>
      <c r="BC426" s="25"/>
      <c r="BD426" s="25"/>
      <c r="BE426" s="25"/>
    </row>
    <row r="427" spans="1:57">
      <c r="A427" s="23"/>
      <c r="B427" s="24"/>
      <c r="D427" s="21"/>
      <c r="E427" s="21"/>
      <c r="F427" s="25"/>
      <c r="G427" s="25"/>
      <c r="M427" s="25"/>
      <c r="N427" s="25"/>
      <c r="O427" s="25"/>
      <c r="P427" s="25"/>
      <c r="Q427" s="25"/>
      <c r="R427" s="25"/>
      <c r="S427" s="25"/>
      <c r="T427" s="25"/>
      <c r="U427" s="25"/>
      <c r="V427" s="25"/>
      <c r="W427" s="25"/>
      <c r="X427" s="25"/>
      <c r="Y427" s="25"/>
      <c r="Z427" s="25"/>
      <c r="AA427" s="25"/>
      <c r="AB427" s="25"/>
      <c r="AC427" s="25"/>
      <c r="AD427" s="25"/>
      <c r="AG427" s="25"/>
      <c r="AH427" s="25"/>
      <c r="AI427" s="25"/>
      <c r="AJ427" s="25"/>
      <c r="AK427" s="25"/>
      <c r="AL427" s="25"/>
      <c r="AM427" s="25"/>
      <c r="AN427" s="25"/>
      <c r="AO427" s="25"/>
      <c r="AP427" s="25"/>
      <c r="AQ427" s="25"/>
      <c r="AR427" s="25"/>
      <c r="AS427" s="25"/>
      <c r="AT427" s="25"/>
      <c r="AU427" s="25"/>
      <c r="AV427" s="25"/>
      <c r="AW427" s="25"/>
      <c r="AX427" s="25"/>
      <c r="AY427" s="25"/>
      <c r="AZ427" s="25"/>
      <c r="BA427" s="25"/>
      <c r="BB427" s="25"/>
      <c r="BC427" s="25"/>
      <c r="BD427" s="25"/>
      <c r="BE427" s="25"/>
    </row>
    <row r="428" spans="1:57">
      <c r="B428" s="24"/>
      <c r="D428" s="21"/>
      <c r="E428" s="21"/>
      <c r="F428" s="25"/>
      <c r="G428" s="25"/>
      <c r="M428" s="25"/>
      <c r="N428" s="25"/>
      <c r="O428" s="25"/>
      <c r="P428" s="25"/>
      <c r="Q428" s="25"/>
      <c r="R428" s="25"/>
      <c r="S428" s="25"/>
      <c r="T428" s="25"/>
      <c r="U428" s="25"/>
      <c r="V428" s="25"/>
      <c r="W428" s="25"/>
      <c r="X428" s="25"/>
      <c r="Y428" s="25"/>
      <c r="Z428" s="25"/>
      <c r="AA428" s="25"/>
      <c r="AB428" s="25"/>
      <c r="AC428" s="25"/>
      <c r="AD428" s="25"/>
      <c r="AG428" s="25"/>
      <c r="AH428" s="25"/>
      <c r="AI428" s="25"/>
      <c r="AJ428" s="25"/>
      <c r="AK428" s="25"/>
      <c r="AL428" s="25"/>
      <c r="AM428" s="25"/>
      <c r="AN428" s="25"/>
      <c r="AO428" s="25"/>
      <c r="AP428" s="25"/>
      <c r="AQ428" s="25"/>
      <c r="AR428" s="25"/>
      <c r="AS428" s="25"/>
      <c r="AT428" s="25"/>
      <c r="AU428" s="25"/>
      <c r="AV428" s="25"/>
      <c r="AW428" s="25"/>
      <c r="AX428" s="25"/>
      <c r="AY428" s="25"/>
      <c r="AZ428" s="25"/>
      <c r="BA428" s="25"/>
      <c r="BB428" s="25"/>
      <c r="BC428" s="25"/>
      <c r="BD428" s="25"/>
      <c r="BE428" s="25"/>
    </row>
    <row r="429" spans="1:57">
      <c r="A429" s="23"/>
      <c r="B429" s="24"/>
      <c r="D429" s="21"/>
      <c r="E429" s="21"/>
      <c r="F429" s="25"/>
      <c r="G429" s="25"/>
      <c r="M429" s="25"/>
      <c r="N429" s="25"/>
      <c r="O429" s="25"/>
      <c r="P429" s="25"/>
      <c r="Q429" s="25"/>
      <c r="R429" s="25"/>
      <c r="S429" s="25"/>
      <c r="T429" s="25"/>
      <c r="U429" s="25"/>
      <c r="V429" s="25"/>
      <c r="W429" s="25"/>
      <c r="X429" s="25"/>
      <c r="Y429" s="25"/>
      <c r="Z429" s="25"/>
      <c r="AA429" s="25"/>
      <c r="AB429" s="25"/>
      <c r="AC429" s="25"/>
      <c r="AD429" s="25"/>
      <c r="AG429" s="25"/>
      <c r="AH429" s="25"/>
      <c r="AI429" s="25"/>
      <c r="AJ429" s="25"/>
      <c r="AK429" s="25"/>
      <c r="AL429" s="25"/>
      <c r="AM429" s="25"/>
      <c r="AN429" s="25"/>
      <c r="AO429" s="25"/>
      <c r="AP429" s="25"/>
      <c r="AQ429" s="25"/>
      <c r="AR429" s="25"/>
      <c r="AS429" s="25"/>
      <c r="AT429" s="25"/>
      <c r="AU429" s="25"/>
      <c r="AV429" s="25"/>
      <c r="AW429" s="25"/>
      <c r="AX429" s="25"/>
      <c r="AY429" s="25"/>
      <c r="AZ429" s="25"/>
      <c r="BA429" s="25"/>
      <c r="BB429" s="25"/>
      <c r="BC429" s="25"/>
      <c r="BD429" s="25"/>
      <c r="BE429" s="25"/>
    </row>
    <row r="430" spans="1:57">
      <c r="B430" s="24"/>
      <c r="D430" s="21"/>
      <c r="E430" s="21"/>
      <c r="F430" s="25"/>
      <c r="G430" s="25"/>
      <c r="M430" s="25"/>
      <c r="N430" s="25"/>
      <c r="O430" s="25"/>
      <c r="P430" s="25"/>
      <c r="Q430" s="25"/>
      <c r="R430" s="25"/>
      <c r="S430" s="25"/>
      <c r="T430" s="25"/>
      <c r="U430" s="25"/>
      <c r="V430" s="25"/>
      <c r="W430" s="25"/>
      <c r="X430" s="25"/>
      <c r="Y430" s="25"/>
      <c r="Z430" s="25"/>
      <c r="AA430" s="25"/>
      <c r="AB430" s="25"/>
      <c r="AC430" s="25"/>
      <c r="AD430" s="25"/>
      <c r="AG430" s="25"/>
      <c r="AH430" s="25"/>
      <c r="AI430" s="25"/>
      <c r="AJ430" s="25"/>
      <c r="AK430" s="25"/>
      <c r="AL430" s="25"/>
      <c r="AM430" s="25"/>
      <c r="AN430" s="25"/>
      <c r="AO430" s="25"/>
      <c r="AP430" s="25"/>
      <c r="AQ430" s="25"/>
      <c r="AR430" s="25"/>
      <c r="AS430" s="25"/>
      <c r="AT430" s="25"/>
      <c r="AU430" s="25"/>
      <c r="AV430" s="25"/>
      <c r="AW430" s="25"/>
      <c r="AX430" s="25"/>
      <c r="AY430" s="25"/>
      <c r="AZ430" s="25"/>
      <c r="BA430" s="25"/>
      <c r="BB430" s="25"/>
      <c r="BC430" s="25"/>
      <c r="BD430" s="25"/>
      <c r="BE430" s="25"/>
    </row>
    <row r="431" spans="1:57">
      <c r="A431" s="23"/>
      <c r="B431" s="16"/>
      <c r="D431" s="21"/>
      <c r="E431" s="18"/>
      <c r="F431" s="25"/>
      <c r="G431" s="17"/>
      <c r="M431" s="25"/>
      <c r="N431" s="25"/>
      <c r="O431" s="25"/>
      <c r="P431" s="25"/>
      <c r="Q431" s="25"/>
      <c r="R431" s="25"/>
      <c r="S431" s="25"/>
      <c r="T431" s="25"/>
      <c r="U431" s="25"/>
      <c r="V431" s="25"/>
      <c r="W431" s="25"/>
      <c r="X431" s="25"/>
      <c r="Y431" s="25"/>
      <c r="Z431" s="25"/>
      <c r="AA431" s="25"/>
      <c r="AB431" s="25"/>
      <c r="AC431" s="25"/>
      <c r="AD431" s="25"/>
      <c r="AG431" s="25"/>
      <c r="AH431" s="25"/>
      <c r="AI431" s="25"/>
      <c r="AJ431" s="25"/>
      <c r="AK431" s="25"/>
      <c r="AL431" s="25"/>
      <c r="AM431" s="25"/>
      <c r="AN431" s="25"/>
      <c r="AO431" s="25"/>
      <c r="AP431" s="25"/>
      <c r="AQ431" s="25"/>
      <c r="AR431" s="25"/>
      <c r="AS431" s="25"/>
      <c r="AT431" s="25"/>
      <c r="AU431" s="25"/>
      <c r="AV431" s="25"/>
      <c r="AW431" s="25"/>
      <c r="AX431" s="25"/>
      <c r="AY431" s="25"/>
      <c r="AZ431" s="25"/>
      <c r="BA431" s="25"/>
      <c r="BB431" s="25"/>
      <c r="BC431" s="25"/>
      <c r="BD431" s="25"/>
      <c r="BE431" s="25"/>
    </row>
    <row r="432" spans="1:57">
      <c r="B432" s="16"/>
      <c r="D432" s="21"/>
      <c r="E432" s="18"/>
      <c r="F432" s="25"/>
      <c r="G432" s="20"/>
      <c r="M432" s="25"/>
      <c r="N432" s="25"/>
      <c r="O432" s="25"/>
      <c r="P432" s="25"/>
      <c r="Q432" s="25"/>
      <c r="R432" s="25"/>
      <c r="S432" s="25"/>
      <c r="T432" s="25"/>
      <c r="U432" s="25"/>
      <c r="V432" s="25"/>
      <c r="W432" s="25"/>
      <c r="X432" s="25"/>
      <c r="Y432" s="25"/>
      <c r="Z432" s="25"/>
      <c r="AA432" s="25"/>
      <c r="AB432" s="25"/>
      <c r="AC432" s="25"/>
      <c r="AD432" s="25"/>
      <c r="AG432" s="25"/>
      <c r="AH432" s="25"/>
      <c r="AI432" s="25"/>
      <c r="AJ432" s="25"/>
      <c r="AK432" s="25"/>
      <c r="AL432" s="25"/>
      <c r="AM432" s="25"/>
      <c r="AN432" s="25"/>
      <c r="AO432" s="25"/>
      <c r="AP432" s="25"/>
      <c r="AQ432" s="25"/>
      <c r="AR432" s="25"/>
      <c r="AS432" s="25"/>
      <c r="AT432" s="25"/>
      <c r="AU432" s="25"/>
      <c r="AV432" s="25"/>
      <c r="AW432" s="25"/>
      <c r="AX432" s="25"/>
      <c r="AY432" s="25"/>
      <c r="AZ432" s="25"/>
      <c r="BA432" s="25"/>
      <c r="BB432" s="25"/>
      <c r="BC432" s="25"/>
      <c r="BD432" s="25"/>
      <c r="BE432" s="25"/>
    </row>
    <row r="433" spans="1:57">
      <c r="B433" s="24"/>
      <c r="D433" s="21"/>
      <c r="E433" s="21"/>
      <c r="F433" s="25"/>
      <c r="G433" s="26"/>
      <c r="M433" s="25"/>
      <c r="N433" s="25"/>
      <c r="O433" s="25"/>
      <c r="P433" s="25"/>
      <c r="Q433" s="25"/>
      <c r="R433" s="25"/>
      <c r="S433" s="25"/>
      <c r="T433" s="25"/>
      <c r="U433" s="25"/>
      <c r="V433" s="25"/>
      <c r="W433" s="25"/>
      <c r="X433" s="25"/>
      <c r="Y433" s="25"/>
      <c r="Z433" s="25"/>
      <c r="AA433" s="25"/>
      <c r="AB433" s="25"/>
      <c r="AC433" s="25"/>
      <c r="AD433" s="25"/>
      <c r="AG433" s="25"/>
      <c r="AH433" s="25"/>
      <c r="AI433" s="25"/>
      <c r="AJ433" s="25"/>
      <c r="AK433" s="25"/>
      <c r="AL433" s="25"/>
      <c r="AM433" s="25"/>
      <c r="AN433" s="25"/>
      <c r="AO433" s="25"/>
      <c r="AP433" s="25"/>
      <c r="AQ433" s="25"/>
      <c r="AR433" s="25"/>
      <c r="AS433" s="25"/>
      <c r="AT433" s="25"/>
      <c r="AU433" s="25"/>
      <c r="AV433" s="25"/>
      <c r="AW433" s="25"/>
      <c r="AX433" s="25"/>
      <c r="AY433" s="25"/>
      <c r="AZ433" s="25"/>
      <c r="BA433" s="25"/>
      <c r="BB433" s="25"/>
      <c r="BC433" s="25"/>
      <c r="BD433" s="25"/>
      <c r="BE433" s="25"/>
    </row>
    <row r="434" spans="1:57">
      <c r="B434" s="24"/>
      <c r="D434" s="21"/>
      <c r="E434" s="21"/>
      <c r="F434" s="25"/>
      <c r="G434" s="26"/>
      <c r="M434" s="25"/>
      <c r="N434" s="25"/>
      <c r="O434" s="25"/>
      <c r="P434" s="25"/>
      <c r="Q434" s="25"/>
      <c r="R434" s="25"/>
      <c r="S434" s="25"/>
      <c r="T434" s="25"/>
      <c r="U434" s="25"/>
      <c r="V434" s="25"/>
      <c r="W434" s="25"/>
      <c r="X434" s="25"/>
      <c r="Y434" s="25"/>
      <c r="Z434" s="25"/>
      <c r="AA434" s="25"/>
      <c r="AB434" s="25"/>
      <c r="AC434" s="25"/>
      <c r="AD434" s="25"/>
      <c r="AG434" s="25"/>
      <c r="AH434" s="25"/>
      <c r="AI434" s="25"/>
      <c r="AJ434" s="25"/>
      <c r="AK434" s="25"/>
      <c r="AL434" s="25"/>
      <c r="AM434" s="25"/>
      <c r="AN434" s="25"/>
      <c r="AO434" s="25"/>
      <c r="AP434" s="25"/>
      <c r="AQ434" s="25"/>
      <c r="AR434" s="25"/>
      <c r="AS434" s="25"/>
      <c r="AT434" s="25"/>
      <c r="AU434" s="25"/>
      <c r="AV434" s="25"/>
      <c r="AW434" s="25"/>
      <c r="AX434" s="25"/>
      <c r="AY434" s="25"/>
      <c r="AZ434" s="25"/>
      <c r="BA434" s="25"/>
      <c r="BB434" s="25"/>
      <c r="BC434" s="25"/>
      <c r="BD434" s="25"/>
      <c r="BE434" s="25"/>
    </row>
    <row r="435" spans="1:57">
      <c r="A435" s="23"/>
      <c r="B435" s="24"/>
      <c r="D435" s="21"/>
      <c r="E435" s="21"/>
      <c r="F435" s="25"/>
      <c r="G435" s="26"/>
      <c r="M435" s="25"/>
      <c r="N435" s="25"/>
      <c r="O435" s="25"/>
      <c r="P435" s="25"/>
      <c r="Q435" s="25"/>
      <c r="R435" s="25"/>
      <c r="S435" s="25"/>
      <c r="T435" s="25"/>
      <c r="U435" s="25"/>
      <c r="V435" s="25"/>
      <c r="W435" s="25"/>
      <c r="X435" s="25"/>
      <c r="Y435" s="25"/>
      <c r="Z435" s="25"/>
      <c r="AA435" s="25"/>
      <c r="AB435" s="25"/>
      <c r="AC435" s="25"/>
      <c r="AD435" s="25"/>
      <c r="AG435" s="25"/>
      <c r="AH435" s="25"/>
      <c r="AI435" s="25"/>
      <c r="AJ435" s="25"/>
      <c r="AK435" s="25"/>
      <c r="AL435" s="25"/>
      <c r="AM435" s="25"/>
      <c r="AN435" s="25"/>
      <c r="AO435" s="25"/>
      <c r="AP435" s="25"/>
      <c r="AQ435" s="25"/>
      <c r="AR435" s="25"/>
      <c r="AS435" s="25"/>
      <c r="AT435" s="25"/>
      <c r="AU435" s="25"/>
      <c r="AV435" s="25"/>
      <c r="AW435" s="25"/>
      <c r="AX435" s="25"/>
      <c r="AY435" s="25"/>
      <c r="AZ435" s="25"/>
      <c r="BA435" s="25"/>
      <c r="BB435" s="25"/>
      <c r="BC435" s="25"/>
      <c r="BD435" s="25"/>
      <c r="BE435" s="25"/>
    </row>
    <row r="436" spans="1:57">
      <c r="A436" s="23"/>
      <c r="B436" s="24"/>
      <c r="D436" s="21"/>
      <c r="E436" s="21"/>
      <c r="F436" s="25"/>
      <c r="G436" s="26"/>
      <c r="M436" s="25"/>
      <c r="N436" s="25"/>
      <c r="O436" s="25"/>
      <c r="P436" s="25"/>
      <c r="Q436" s="25"/>
      <c r="R436" s="25"/>
      <c r="S436" s="25"/>
      <c r="T436" s="25"/>
      <c r="U436" s="25"/>
      <c r="V436" s="25"/>
      <c r="W436" s="25"/>
      <c r="X436" s="25"/>
      <c r="Y436" s="25"/>
      <c r="Z436" s="25"/>
      <c r="AA436" s="25"/>
      <c r="AB436" s="25"/>
      <c r="AC436" s="25"/>
      <c r="AD436" s="25"/>
      <c r="AG436" s="25"/>
      <c r="AH436" s="25"/>
      <c r="AI436" s="25"/>
      <c r="AJ436" s="25"/>
      <c r="AK436" s="25"/>
      <c r="AL436" s="25"/>
      <c r="AM436" s="25"/>
      <c r="AN436" s="25"/>
      <c r="AO436" s="25"/>
      <c r="AP436" s="25"/>
      <c r="AQ436" s="25"/>
      <c r="AR436" s="25"/>
      <c r="AS436" s="25"/>
      <c r="AT436" s="25"/>
      <c r="AU436" s="25"/>
      <c r="AV436" s="25"/>
      <c r="AW436" s="25"/>
      <c r="AX436" s="25"/>
      <c r="AY436" s="25"/>
      <c r="AZ436" s="25"/>
      <c r="BA436" s="25"/>
      <c r="BB436" s="25"/>
      <c r="BC436" s="25"/>
      <c r="BD436" s="25"/>
      <c r="BE436" s="25"/>
    </row>
    <row r="437" spans="1:57">
      <c r="B437" s="16"/>
      <c r="D437" s="21"/>
      <c r="E437" s="18"/>
      <c r="F437" s="25"/>
      <c r="G437" s="17"/>
      <c r="M437" s="25"/>
      <c r="N437" s="25"/>
      <c r="O437" s="25"/>
      <c r="P437" s="25"/>
      <c r="Q437" s="25"/>
      <c r="R437" s="25"/>
      <c r="S437" s="25"/>
      <c r="T437" s="25"/>
      <c r="U437" s="25"/>
      <c r="V437" s="25"/>
      <c r="W437" s="25"/>
      <c r="X437" s="25"/>
      <c r="Y437" s="25"/>
      <c r="Z437" s="25"/>
      <c r="AA437" s="25"/>
      <c r="AB437" s="25"/>
      <c r="AC437" s="25"/>
      <c r="AD437" s="25"/>
      <c r="AG437" s="25"/>
      <c r="AH437" s="25"/>
      <c r="AI437" s="25"/>
      <c r="AJ437" s="25"/>
      <c r="AK437" s="25"/>
      <c r="AL437" s="25"/>
      <c r="AM437" s="25"/>
      <c r="AN437" s="25"/>
      <c r="AO437" s="25"/>
      <c r="AP437" s="25"/>
      <c r="AQ437" s="25"/>
      <c r="AR437" s="25"/>
      <c r="AS437" s="25"/>
      <c r="AT437" s="25"/>
      <c r="AU437" s="25"/>
      <c r="AV437" s="25"/>
      <c r="AW437" s="25"/>
      <c r="AX437" s="25"/>
      <c r="AY437" s="25"/>
      <c r="AZ437" s="25"/>
      <c r="BA437" s="25"/>
      <c r="BB437" s="25"/>
      <c r="BC437" s="25"/>
      <c r="BD437" s="25"/>
      <c r="BE437" s="25"/>
    </row>
    <row r="438" spans="1:57">
      <c r="B438" s="24"/>
      <c r="D438" s="21"/>
      <c r="E438" s="21"/>
      <c r="F438" s="25"/>
      <c r="G438" s="26"/>
      <c r="M438" s="25"/>
      <c r="N438" s="25"/>
      <c r="O438" s="25"/>
      <c r="P438" s="25"/>
      <c r="Q438" s="25"/>
      <c r="R438" s="25"/>
      <c r="S438" s="25"/>
      <c r="T438" s="25"/>
      <c r="U438" s="25"/>
      <c r="V438" s="25"/>
      <c r="W438" s="25"/>
      <c r="X438" s="25"/>
      <c r="Y438" s="25"/>
      <c r="Z438" s="25"/>
      <c r="AA438" s="25"/>
      <c r="AB438" s="25"/>
      <c r="AC438" s="25"/>
      <c r="AD438" s="25"/>
      <c r="AG438" s="25"/>
      <c r="AH438" s="25"/>
      <c r="AI438" s="25"/>
      <c r="AJ438" s="25"/>
      <c r="AK438" s="25"/>
      <c r="AL438" s="25"/>
      <c r="AM438" s="25"/>
      <c r="AN438" s="25"/>
      <c r="AO438" s="25"/>
      <c r="AP438" s="25"/>
      <c r="AQ438" s="25"/>
      <c r="AR438" s="25"/>
      <c r="AS438" s="25"/>
      <c r="AT438" s="25"/>
      <c r="AU438" s="25"/>
      <c r="AV438" s="25"/>
      <c r="AW438" s="25"/>
      <c r="AX438" s="25"/>
      <c r="AY438" s="25"/>
      <c r="AZ438" s="25"/>
      <c r="BA438" s="25"/>
      <c r="BB438" s="25"/>
      <c r="BC438" s="25"/>
      <c r="BD438" s="25"/>
      <c r="BE438" s="25"/>
    </row>
    <row r="439" spans="1:57">
      <c r="A439" s="23"/>
      <c r="B439" s="24"/>
      <c r="D439" s="21"/>
      <c r="E439" s="21"/>
      <c r="F439" s="25"/>
      <c r="M439" s="25"/>
      <c r="N439" s="25"/>
      <c r="O439" s="25"/>
      <c r="P439" s="25"/>
      <c r="Q439" s="25"/>
      <c r="R439" s="25"/>
      <c r="S439" s="25"/>
      <c r="T439" s="25"/>
      <c r="U439" s="25"/>
      <c r="V439" s="25"/>
      <c r="W439" s="25"/>
      <c r="X439" s="25"/>
      <c r="Y439" s="25"/>
      <c r="Z439" s="25"/>
      <c r="AA439" s="25"/>
      <c r="AB439" s="25"/>
      <c r="AC439" s="25"/>
      <c r="AD439" s="25"/>
      <c r="AG439" s="25"/>
      <c r="AH439" s="25"/>
      <c r="AI439" s="25"/>
      <c r="AJ439" s="25"/>
      <c r="AK439" s="25"/>
      <c r="AL439" s="25"/>
      <c r="AM439" s="25"/>
      <c r="AN439" s="25"/>
      <c r="AO439" s="25"/>
      <c r="AP439" s="25"/>
      <c r="AQ439" s="25"/>
      <c r="AR439" s="25"/>
      <c r="AS439" s="25"/>
      <c r="AT439" s="25"/>
      <c r="AU439" s="25"/>
      <c r="AV439" s="25"/>
      <c r="AW439" s="25"/>
      <c r="AX439" s="25"/>
      <c r="AY439" s="25"/>
      <c r="AZ439" s="25"/>
      <c r="BA439" s="25"/>
      <c r="BB439" s="25"/>
      <c r="BC439" s="25"/>
      <c r="BD439" s="25"/>
      <c r="BE439" s="25"/>
    </row>
    <row r="440" spans="1:57">
      <c r="B440" s="24"/>
      <c r="D440" s="21"/>
      <c r="E440" s="21"/>
      <c r="F440" s="25"/>
      <c r="M440" s="25"/>
      <c r="N440" s="25"/>
      <c r="O440" s="25"/>
      <c r="P440" s="25"/>
      <c r="Q440" s="25"/>
      <c r="R440" s="25"/>
      <c r="S440" s="25"/>
      <c r="T440" s="25"/>
      <c r="U440" s="25"/>
      <c r="V440" s="25"/>
      <c r="W440" s="25"/>
      <c r="X440" s="25"/>
      <c r="Y440" s="25"/>
      <c r="Z440" s="25"/>
      <c r="AA440" s="25"/>
      <c r="AB440" s="25"/>
      <c r="AC440" s="25"/>
      <c r="AD440" s="25"/>
      <c r="AG440" s="25"/>
      <c r="AH440" s="25"/>
      <c r="AI440" s="25"/>
      <c r="AJ440" s="25"/>
      <c r="AK440" s="25"/>
      <c r="AL440" s="25"/>
      <c r="AM440" s="25"/>
      <c r="AN440" s="25"/>
      <c r="AO440" s="25"/>
      <c r="AP440" s="25"/>
      <c r="AQ440" s="25"/>
      <c r="AR440" s="25"/>
      <c r="AS440" s="25"/>
      <c r="AT440" s="25"/>
      <c r="AU440" s="25"/>
      <c r="AV440" s="25"/>
      <c r="AW440" s="25"/>
      <c r="AX440" s="25"/>
      <c r="AY440" s="25"/>
      <c r="AZ440" s="25"/>
      <c r="BA440" s="25"/>
      <c r="BB440" s="25"/>
      <c r="BC440" s="25"/>
      <c r="BD440" s="25"/>
      <c r="BE440" s="25"/>
    </row>
    <row r="441" spans="1:57">
      <c r="A441" s="23"/>
      <c r="B441" s="24"/>
      <c r="D441" s="21"/>
      <c r="E441" s="21"/>
      <c r="M441" s="25"/>
      <c r="N441" s="25"/>
      <c r="O441" s="25"/>
      <c r="P441" s="25"/>
      <c r="Q441" s="25"/>
      <c r="R441" s="25"/>
      <c r="S441" s="25"/>
      <c r="T441" s="25"/>
      <c r="U441" s="25"/>
      <c r="V441" s="25"/>
      <c r="W441" s="25"/>
      <c r="X441" s="25"/>
      <c r="Y441" s="25"/>
      <c r="Z441" s="25"/>
      <c r="AA441" s="25"/>
      <c r="AB441" s="25"/>
      <c r="AC441" s="25"/>
      <c r="AD441" s="25"/>
      <c r="AG441" s="25"/>
      <c r="AH441" s="25"/>
      <c r="AI441" s="25"/>
      <c r="AJ441" s="25"/>
      <c r="AK441" s="25"/>
      <c r="AL441" s="25"/>
      <c r="AM441" s="25"/>
      <c r="AN441" s="25"/>
      <c r="AO441" s="25"/>
      <c r="AP441" s="25"/>
      <c r="AQ441" s="25"/>
      <c r="AR441" s="25"/>
      <c r="AS441" s="25"/>
      <c r="AT441" s="25"/>
      <c r="AU441" s="25"/>
      <c r="AV441" s="25"/>
      <c r="AW441" s="25"/>
      <c r="AX441" s="25"/>
      <c r="AY441" s="25"/>
      <c r="AZ441" s="25"/>
      <c r="BA441" s="25"/>
      <c r="BB441" s="25"/>
      <c r="BC441" s="25"/>
      <c r="BD441" s="25"/>
      <c r="BE441" s="25"/>
    </row>
    <row r="442" spans="1:57">
      <c r="A442" s="23"/>
      <c r="B442" s="24"/>
      <c r="D442" s="21"/>
      <c r="E442" s="21"/>
      <c r="F442" s="25"/>
      <c r="M442" s="25"/>
      <c r="N442" s="25"/>
      <c r="O442" s="25"/>
      <c r="P442" s="25"/>
      <c r="Q442" s="25"/>
      <c r="R442" s="25"/>
      <c r="S442" s="25"/>
      <c r="T442" s="25"/>
      <c r="U442" s="25"/>
      <c r="V442" s="25"/>
      <c r="W442" s="25"/>
      <c r="X442" s="25"/>
      <c r="Y442" s="25"/>
      <c r="Z442" s="25"/>
      <c r="AA442" s="25"/>
      <c r="AB442" s="25"/>
      <c r="AC442" s="25"/>
      <c r="AD442" s="25"/>
      <c r="AG442" s="25"/>
      <c r="AH442" s="25"/>
      <c r="AI442" s="25"/>
      <c r="AJ442" s="25"/>
      <c r="AK442" s="25"/>
      <c r="AL442" s="25"/>
      <c r="AM442" s="25"/>
      <c r="AN442" s="25"/>
      <c r="AO442" s="25"/>
      <c r="AP442" s="25"/>
      <c r="AQ442" s="25"/>
      <c r="AR442" s="25"/>
      <c r="AS442" s="25"/>
      <c r="AT442" s="25"/>
      <c r="AU442" s="25"/>
      <c r="AV442" s="25"/>
      <c r="AW442" s="25"/>
      <c r="AX442" s="25"/>
      <c r="AY442" s="25"/>
      <c r="AZ442" s="25"/>
      <c r="BA442" s="25"/>
      <c r="BB442" s="25"/>
      <c r="BC442" s="25"/>
      <c r="BD442" s="25"/>
      <c r="BE442" s="25"/>
    </row>
    <row r="443" spans="1:57">
      <c r="A443" s="23"/>
      <c r="B443" s="24"/>
      <c r="D443" s="21"/>
      <c r="E443" s="21"/>
      <c r="F443" s="25"/>
      <c r="M443" s="25"/>
      <c r="N443" s="25"/>
      <c r="O443" s="25"/>
      <c r="P443" s="25"/>
      <c r="Q443" s="25"/>
      <c r="R443" s="25"/>
      <c r="S443" s="25"/>
      <c r="T443" s="25"/>
      <c r="U443" s="25"/>
      <c r="V443" s="25"/>
      <c r="W443" s="25"/>
      <c r="X443" s="25"/>
      <c r="Y443" s="25"/>
      <c r="Z443" s="25"/>
      <c r="AA443" s="25"/>
      <c r="AB443" s="25"/>
      <c r="AC443" s="25"/>
      <c r="AD443" s="25"/>
      <c r="AG443" s="25"/>
      <c r="AH443" s="25"/>
      <c r="AI443" s="25"/>
      <c r="AJ443" s="25"/>
      <c r="AK443" s="25"/>
      <c r="AL443" s="25"/>
      <c r="AM443" s="25"/>
      <c r="AN443" s="25"/>
      <c r="AO443" s="25"/>
      <c r="AP443" s="25"/>
      <c r="AQ443" s="25"/>
      <c r="AR443" s="25"/>
      <c r="AS443" s="25"/>
      <c r="AT443" s="25"/>
      <c r="AU443" s="25"/>
      <c r="AV443" s="25"/>
      <c r="AW443" s="25"/>
      <c r="AX443" s="25"/>
      <c r="AY443" s="25"/>
      <c r="AZ443" s="25"/>
      <c r="BA443" s="25"/>
      <c r="BB443" s="25"/>
      <c r="BC443" s="25"/>
      <c r="BD443" s="25"/>
      <c r="BE443" s="25"/>
    </row>
    <row r="444" spans="1:57">
      <c r="B444" s="16"/>
      <c r="E444" s="18"/>
      <c r="M444" s="25"/>
      <c r="N444" s="25"/>
      <c r="O444" s="25"/>
      <c r="P444" s="25"/>
      <c r="Q444" s="25"/>
      <c r="R444" s="25"/>
      <c r="S444" s="25"/>
      <c r="T444" s="25"/>
      <c r="U444" s="25"/>
      <c r="V444" s="25"/>
      <c r="W444" s="25"/>
      <c r="X444" s="25"/>
      <c r="Y444" s="25"/>
      <c r="Z444" s="25"/>
      <c r="AA444" s="25"/>
      <c r="AB444" s="25"/>
      <c r="AC444" s="25"/>
      <c r="AD444" s="25"/>
      <c r="AG444" s="25"/>
      <c r="AH444" s="25"/>
      <c r="AI444" s="25"/>
      <c r="AJ444" s="25"/>
      <c r="AK444" s="25"/>
      <c r="AL444" s="25"/>
      <c r="AM444" s="25"/>
      <c r="AN444" s="25"/>
      <c r="AO444" s="25"/>
      <c r="AP444" s="25"/>
      <c r="AQ444" s="25"/>
      <c r="AR444" s="25"/>
      <c r="AS444" s="25"/>
      <c r="AT444" s="25"/>
      <c r="AU444" s="25"/>
      <c r="AV444" s="25"/>
      <c r="AW444" s="25"/>
      <c r="AX444" s="25"/>
      <c r="AY444" s="25"/>
      <c r="AZ444" s="25"/>
      <c r="BA444" s="25"/>
      <c r="BB444" s="25"/>
      <c r="BC444" s="25"/>
      <c r="BD444" s="25"/>
      <c r="BE444" s="25"/>
    </row>
    <row r="445" spans="1:57">
      <c r="B445" s="24"/>
      <c r="E445" s="21"/>
      <c r="M445" s="25"/>
      <c r="N445" s="25"/>
      <c r="O445" s="25"/>
      <c r="P445" s="25"/>
      <c r="Q445" s="25"/>
      <c r="R445" s="25"/>
      <c r="S445" s="25"/>
      <c r="T445" s="25"/>
      <c r="U445" s="25"/>
      <c r="V445" s="25"/>
      <c r="W445" s="25"/>
      <c r="X445" s="25"/>
      <c r="Y445" s="25"/>
      <c r="Z445" s="25"/>
      <c r="AA445" s="25"/>
      <c r="AB445" s="25"/>
      <c r="AC445" s="25"/>
      <c r="AD445" s="25"/>
      <c r="AG445" s="25"/>
      <c r="AH445" s="25"/>
      <c r="AI445" s="25"/>
      <c r="AJ445" s="25"/>
      <c r="AK445" s="25"/>
      <c r="AL445" s="25"/>
      <c r="AM445" s="25"/>
      <c r="AN445" s="25"/>
      <c r="AO445" s="25"/>
      <c r="AP445" s="25"/>
      <c r="AQ445" s="25"/>
      <c r="AR445" s="25"/>
      <c r="AS445" s="25"/>
      <c r="AT445" s="25"/>
      <c r="AU445" s="25"/>
      <c r="AV445" s="25"/>
      <c r="AW445" s="25"/>
      <c r="AX445" s="25"/>
      <c r="AY445" s="25"/>
      <c r="AZ445" s="25"/>
      <c r="BA445" s="25"/>
      <c r="BB445" s="25"/>
      <c r="BC445" s="25"/>
      <c r="BD445" s="25"/>
      <c r="BE445" s="25"/>
    </row>
  </sheetData>
  <sortState xmlns:xlrd2="http://schemas.microsoft.com/office/spreadsheetml/2017/richdata2" ref="A253:XFD259">
    <sortCondition ref="A253:A259"/>
  </sortState>
  <hyperlinks>
    <hyperlink ref="F212" r:id="rId1" display="http://www.samsunglife.com/companyeng/sustainability/report/report.html" xr:uid="{A4FAF1B8-98CF-4DEF-B407-F3E81B4BA56B}"/>
    <hyperlink ref="F257" r:id="rId2" display="http://www.finatis.fr/publications-rapport-annuel.html" xr:uid="{3D13A84C-477D-4933-A5F1-8B2BBBB6CC81}"/>
  </hyperlinks>
  <pageMargins left="0.7" right="0.7" top="0.75" bottom="0.75" header="0.3" footer="0.3"/>
  <pageSetup paperSize="9" orientation="portrait" horizontalDpi="1200" verticalDpi="1200" r:id="rId3"/>
  <ignoredErrors>
    <ignoredError sqref="E252 E260 E265"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8E114-22DA-4E0C-955D-1F048B49D1D9}">
  <dimension ref="A1:BC284"/>
  <sheetViews>
    <sheetView workbookViewId="0">
      <pane xSplit="5" ySplit="2" topLeftCell="S3" activePane="bottomRight" state="frozen"/>
      <selection pane="topRight" activeCell="E1" sqref="E1"/>
      <selection pane="bottomLeft" activeCell="A3" sqref="A3"/>
      <selection pane="bottomRight" activeCell="T20" sqref="T20"/>
    </sheetView>
  </sheetViews>
  <sheetFormatPr defaultColWidth="9.140625" defaultRowHeight="15"/>
  <cols>
    <col min="1" max="1" width="5.28515625" style="21" bestFit="1" customWidth="1"/>
    <col min="2" max="2" width="42.42578125" style="25" bestFit="1" customWidth="1"/>
    <col min="3" max="3" width="27.28515625" style="24" bestFit="1" customWidth="1"/>
    <col min="4" max="4" width="27.28515625" style="24" customWidth="1"/>
    <col min="5" max="5" width="11.85546875" style="21" bestFit="1" customWidth="1"/>
    <col min="6" max="6" width="18.85546875" style="24" customWidth="1"/>
    <col min="7" max="7" width="16.85546875" style="21" bestFit="1" customWidth="1"/>
    <col min="8" max="8" width="8.85546875" style="25" bestFit="1" customWidth="1"/>
    <col min="9" max="9" width="15" style="24" bestFit="1" customWidth="1"/>
    <col min="10" max="10" width="24.5703125" style="24" bestFit="1" customWidth="1"/>
    <col min="11" max="11" width="9.140625" style="24" bestFit="1"/>
    <col min="12" max="12" width="9.7109375" style="21" bestFit="1" customWidth="1"/>
    <col min="13" max="14" width="10" style="21" bestFit="1" customWidth="1"/>
    <col min="15" max="15" width="9.7109375" style="21" bestFit="1" customWidth="1"/>
    <col min="16" max="16" width="11.5703125" style="21" bestFit="1" customWidth="1"/>
    <col min="17" max="17" width="17" style="24" bestFit="1" customWidth="1"/>
    <col min="18" max="18" width="12.5703125" style="21" bestFit="1" customWidth="1"/>
    <col min="19" max="19" width="9.85546875" style="21" customWidth="1"/>
    <col min="20" max="20" width="13.7109375" style="21" bestFit="1" customWidth="1"/>
    <col min="21" max="21" width="18.42578125" style="21" bestFit="1" customWidth="1"/>
    <col min="22" max="22" width="13.7109375" style="21" bestFit="1" customWidth="1"/>
    <col min="23" max="23" width="20.42578125" style="21" bestFit="1" customWidth="1"/>
    <col min="24" max="24" width="14.140625" style="24" bestFit="1" customWidth="1"/>
    <col min="25" max="25" width="14.7109375" style="21" bestFit="1" customWidth="1"/>
    <col min="26" max="26" width="17.85546875" style="24" bestFit="1" customWidth="1"/>
    <col min="27" max="27" width="14.140625" style="21" bestFit="1" customWidth="1"/>
    <col min="28" max="28" width="11" style="21" bestFit="1" customWidth="1"/>
    <col min="29" max="29" width="7.7109375" style="21" bestFit="1" customWidth="1"/>
    <col min="30" max="30" width="14.7109375" style="21" customWidth="1"/>
    <col min="31" max="31" width="42.7109375" style="49" customWidth="1"/>
    <col min="32" max="32" width="14.7109375" style="21" bestFit="1" customWidth="1"/>
    <col min="33" max="33" width="28.28515625" style="24" bestFit="1" customWidth="1"/>
    <col min="34" max="34" width="23.85546875" style="24" bestFit="1" customWidth="1"/>
    <col min="35" max="35" width="14.7109375" style="21" bestFit="1" customWidth="1"/>
    <col min="36" max="37" width="14.7109375" style="49" customWidth="1"/>
    <col min="38" max="40" width="14.7109375" style="24" customWidth="1"/>
    <col min="41" max="41" width="42.7109375" style="24" customWidth="1"/>
    <col min="42" max="42" width="12.7109375" style="49" customWidth="1"/>
    <col min="43" max="54" width="17.140625" style="24" customWidth="1"/>
    <col min="55" max="55" width="1.5703125" style="21" bestFit="1" customWidth="1"/>
    <col min="56" max="16384" width="9.140625" style="25"/>
  </cols>
  <sheetData>
    <row r="1" spans="1:55" ht="15" customHeight="1">
      <c r="A1" s="65"/>
      <c r="B1" s="72" t="s">
        <v>2656</v>
      </c>
      <c r="F1" s="47"/>
      <c r="G1" s="56"/>
      <c r="O1" s="47" t="s">
        <v>2686</v>
      </c>
      <c r="P1" s="47"/>
      <c r="Q1" s="47"/>
      <c r="R1" s="47"/>
      <c r="S1" s="47"/>
      <c r="T1" s="47"/>
      <c r="U1" s="47"/>
      <c r="V1" s="47"/>
      <c r="W1" s="47"/>
      <c r="X1" s="47"/>
      <c r="Y1" s="47"/>
      <c r="Z1" s="47"/>
      <c r="AA1" s="58" t="s">
        <v>2687</v>
      </c>
      <c r="AB1" s="58"/>
      <c r="AC1" s="58"/>
      <c r="AD1" s="47" t="s">
        <v>2688</v>
      </c>
      <c r="AE1" s="47"/>
      <c r="AF1" s="47"/>
      <c r="AG1" s="47"/>
      <c r="AH1" s="47"/>
      <c r="AI1" s="47"/>
      <c r="AJ1" s="55"/>
      <c r="AK1" s="55"/>
      <c r="AL1" s="47"/>
      <c r="AM1" s="47"/>
      <c r="AN1" s="47"/>
      <c r="AO1" s="47" t="s">
        <v>2690</v>
      </c>
      <c r="AP1" s="47"/>
      <c r="AQ1" s="55" t="s">
        <v>2689</v>
      </c>
      <c r="AR1" s="55"/>
      <c r="AS1" s="55"/>
      <c r="AT1" s="55"/>
      <c r="AU1" s="55"/>
      <c r="AV1" s="55"/>
      <c r="AW1" s="55"/>
      <c r="AX1" s="55"/>
      <c r="AY1" s="55"/>
      <c r="AZ1" s="55"/>
      <c r="BA1" s="55"/>
      <c r="BB1" s="55"/>
      <c r="BC1" s="56"/>
    </row>
    <row r="2" spans="1:55" s="21" customFormat="1" ht="120">
      <c r="A2" s="65" t="s">
        <v>2536</v>
      </c>
      <c r="B2" s="67" t="s">
        <v>2537</v>
      </c>
      <c r="C2" s="67" t="s">
        <v>2543</v>
      </c>
      <c r="D2" s="67" t="s">
        <v>4130</v>
      </c>
      <c r="E2" s="77" t="s">
        <v>4065</v>
      </c>
      <c r="F2" s="67" t="s">
        <v>2700</v>
      </c>
      <c r="G2" s="67" t="s">
        <v>2549</v>
      </c>
      <c r="H2" s="67" t="s">
        <v>2692</v>
      </c>
      <c r="I2" s="67" t="s">
        <v>2693</v>
      </c>
      <c r="J2" s="67" t="s">
        <v>2694</v>
      </c>
      <c r="K2" s="67" t="s">
        <v>2695</v>
      </c>
      <c r="L2" s="67" t="s">
        <v>2696</v>
      </c>
      <c r="M2" s="67" t="s">
        <v>2697</v>
      </c>
      <c r="N2" s="67" t="s">
        <v>2698</v>
      </c>
      <c r="O2" s="67" t="s">
        <v>2548</v>
      </c>
      <c r="P2" s="67" t="s">
        <v>2699</v>
      </c>
      <c r="Q2" s="67" t="s">
        <v>2701</v>
      </c>
      <c r="R2" s="67" t="s">
        <v>2702</v>
      </c>
      <c r="S2" s="67" t="s">
        <v>2703</v>
      </c>
      <c r="T2" s="67" t="s">
        <v>2704</v>
      </c>
      <c r="U2" s="67" t="s">
        <v>3627</v>
      </c>
      <c r="V2" s="67" t="s">
        <v>2705</v>
      </c>
      <c r="W2" s="67" t="s">
        <v>2706</v>
      </c>
      <c r="X2" s="67" t="s">
        <v>2707</v>
      </c>
      <c r="Y2" s="67" t="s">
        <v>3685</v>
      </c>
      <c r="Z2" s="67" t="s">
        <v>2708</v>
      </c>
      <c r="AA2" s="67" t="s">
        <v>2555</v>
      </c>
      <c r="AB2" s="67" t="s">
        <v>2709</v>
      </c>
      <c r="AC2" s="67" t="s">
        <v>2710</v>
      </c>
      <c r="AD2" s="67" t="s">
        <v>2711</v>
      </c>
      <c r="AE2" s="65" t="s">
        <v>2733</v>
      </c>
      <c r="AF2" s="67" t="s">
        <v>2712</v>
      </c>
      <c r="AG2" s="67" t="s">
        <v>2713</v>
      </c>
      <c r="AH2" s="67" t="s">
        <v>2714</v>
      </c>
      <c r="AI2" s="67" t="s">
        <v>2715</v>
      </c>
      <c r="AJ2" s="88" t="s">
        <v>2725</v>
      </c>
      <c r="AK2" s="67" t="s">
        <v>2726</v>
      </c>
      <c r="AL2" s="67" t="s">
        <v>2727</v>
      </c>
      <c r="AM2" s="67" t="s">
        <v>2729</v>
      </c>
      <c r="AN2" s="67" t="s">
        <v>2730</v>
      </c>
      <c r="AO2" s="67" t="s">
        <v>2732</v>
      </c>
      <c r="AP2" s="101" t="s">
        <v>2734</v>
      </c>
      <c r="AQ2" s="67" t="s">
        <v>3802</v>
      </c>
      <c r="AR2" s="104" t="s">
        <v>2716</v>
      </c>
      <c r="AS2" s="104" t="s">
        <v>2717</v>
      </c>
      <c r="AT2" s="104" t="s">
        <v>2718</v>
      </c>
      <c r="AU2" s="104" t="s">
        <v>2719</v>
      </c>
      <c r="AV2" s="104" t="s">
        <v>2720</v>
      </c>
      <c r="AW2" s="104" t="s">
        <v>2721</v>
      </c>
      <c r="AX2" s="104" t="s">
        <v>2722</v>
      </c>
      <c r="AY2" s="104" t="s">
        <v>2723</v>
      </c>
      <c r="AZ2" s="104" t="s">
        <v>2724</v>
      </c>
      <c r="BA2" s="67" t="s">
        <v>2728</v>
      </c>
      <c r="BB2" s="67" t="s">
        <v>2731</v>
      </c>
      <c r="BC2" s="22" t="s">
        <v>2551</v>
      </c>
    </row>
    <row r="3" spans="1:55">
      <c r="A3" s="164">
        <v>97</v>
      </c>
      <c r="B3" s="69" t="s">
        <v>911</v>
      </c>
      <c r="C3" s="69" t="s">
        <v>2572</v>
      </c>
      <c r="D3" s="69">
        <v>1</v>
      </c>
      <c r="E3" s="102">
        <v>0</v>
      </c>
      <c r="F3" s="69" t="s">
        <v>2569</v>
      </c>
      <c r="G3" s="65" t="s">
        <v>2567</v>
      </c>
      <c r="H3" s="65" t="s">
        <v>912</v>
      </c>
      <c r="I3" s="69" t="s">
        <v>2550</v>
      </c>
      <c r="J3" s="69" t="s">
        <v>2657</v>
      </c>
      <c r="K3" s="69" t="s">
        <v>2735</v>
      </c>
      <c r="L3" s="65">
        <v>2018</v>
      </c>
      <c r="M3" s="65" t="s">
        <v>2559</v>
      </c>
      <c r="N3" s="65" t="s">
        <v>2559</v>
      </c>
      <c r="O3" s="65">
        <v>2</v>
      </c>
      <c r="P3" s="65" t="s">
        <v>2552</v>
      </c>
      <c r="Q3" s="69" t="s">
        <v>2569</v>
      </c>
      <c r="R3" s="65" t="s">
        <v>2552</v>
      </c>
      <c r="S3" s="65" t="s">
        <v>2552</v>
      </c>
      <c r="T3" s="65" t="s">
        <v>2552</v>
      </c>
      <c r="U3" s="65" t="s">
        <v>2559</v>
      </c>
      <c r="V3" s="65" t="s">
        <v>2552</v>
      </c>
      <c r="W3" s="65" t="s">
        <v>2565</v>
      </c>
      <c r="X3" s="69" t="s">
        <v>3329</v>
      </c>
      <c r="Y3" s="65" t="s">
        <v>2552</v>
      </c>
      <c r="Z3" s="69" t="s">
        <v>2767</v>
      </c>
      <c r="AA3" s="65" t="s">
        <v>2736</v>
      </c>
      <c r="AB3" s="65" t="s">
        <v>2552</v>
      </c>
      <c r="AC3" s="65" t="s">
        <v>2710</v>
      </c>
      <c r="AD3" s="65" t="s">
        <v>2566</v>
      </c>
      <c r="AE3" s="74" t="s">
        <v>2739</v>
      </c>
      <c r="AF3" s="65" t="s">
        <v>2737</v>
      </c>
      <c r="AG3" s="69" t="s">
        <v>3328</v>
      </c>
      <c r="AH3" s="69" t="s">
        <v>2769</v>
      </c>
      <c r="AI3" s="164" t="s">
        <v>2738</v>
      </c>
      <c r="AJ3" s="74" t="s">
        <v>2559</v>
      </c>
      <c r="AK3" s="74" t="s">
        <v>2559</v>
      </c>
      <c r="AL3" s="164" t="s">
        <v>2738</v>
      </c>
      <c r="AM3" s="164" t="s">
        <v>2738</v>
      </c>
      <c r="AN3" s="164" t="s">
        <v>2738</v>
      </c>
      <c r="AO3" s="69" t="s">
        <v>2825</v>
      </c>
      <c r="AP3" s="74" t="s">
        <v>2740</v>
      </c>
      <c r="AQ3" s="69" t="s">
        <v>2738</v>
      </c>
      <c r="AR3" s="69" t="s">
        <v>2738</v>
      </c>
      <c r="AS3" s="69" t="s">
        <v>3331</v>
      </c>
      <c r="AT3" s="69" t="s">
        <v>2738</v>
      </c>
      <c r="AU3" s="69" t="s">
        <v>2738</v>
      </c>
      <c r="AV3" s="69" t="s">
        <v>2738</v>
      </c>
      <c r="AW3" s="69" t="s">
        <v>3330</v>
      </c>
      <c r="AX3" s="69" t="s">
        <v>3332</v>
      </c>
      <c r="AY3" s="69" t="s">
        <v>3333</v>
      </c>
      <c r="AZ3" s="69" t="s">
        <v>2738</v>
      </c>
      <c r="BA3" s="69" t="s">
        <v>2738</v>
      </c>
      <c r="BB3" s="69" t="s">
        <v>3334</v>
      </c>
      <c r="BC3" s="21" t="s">
        <v>2551</v>
      </c>
    </row>
    <row r="4" spans="1:55">
      <c r="A4" s="66">
        <v>442</v>
      </c>
      <c r="B4" s="69" t="s">
        <v>2291</v>
      </c>
      <c r="C4" s="69" t="s">
        <v>3616</v>
      </c>
      <c r="D4" s="69">
        <v>1</v>
      </c>
      <c r="E4" s="102">
        <v>0</v>
      </c>
      <c r="F4" s="69" t="s">
        <v>2738</v>
      </c>
      <c r="G4" s="65" t="s">
        <v>4029</v>
      </c>
      <c r="H4" s="65" t="s">
        <v>2292</v>
      </c>
      <c r="I4" s="69" t="s">
        <v>2550</v>
      </c>
      <c r="J4" s="69" t="s">
        <v>2657</v>
      </c>
      <c r="K4" s="69" t="s">
        <v>2735</v>
      </c>
      <c r="L4" s="65">
        <v>2018</v>
      </c>
      <c r="M4" s="65" t="s">
        <v>2559</v>
      </c>
      <c r="N4" s="65" t="s">
        <v>2559</v>
      </c>
      <c r="O4" s="65">
        <v>2</v>
      </c>
      <c r="P4" s="65" t="s">
        <v>2552</v>
      </c>
      <c r="Q4" s="69" t="s">
        <v>2738</v>
      </c>
      <c r="R4" s="65" t="s">
        <v>2552</v>
      </c>
      <c r="S4" s="65" t="s">
        <v>2559</v>
      </c>
      <c r="T4" s="65" t="s">
        <v>2552</v>
      </c>
      <c r="U4" s="65" t="s">
        <v>2552</v>
      </c>
      <c r="V4" s="65" t="s">
        <v>2552</v>
      </c>
      <c r="W4" s="65" t="s">
        <v>2552</v>
      </c>
      <c r="X4" s="69" t="s">
        <v>2791</v>
      </c>
      <c r="Y4" s="65" t="s">
        <v>2738</v>
      </c>
      <c r="Z4" s="69" t="s">
        <v>2792</v>
      </c>
      <c r="AA4" s="65" t="s">
        <v>2787</v>
      </c>
      <c r="AB4" s="65" t="s">
        <v>2552</v>
      </c>
      <c r="AC4" s="65" t="s">
        <v>2710</v>
      </c>
      <c r="AD4" s="65" t="s">
        <v>2566</v>
      </c>
      <c r="AE4" s="74" t="s">
        <v>3619</v>
      </c>
      <c r="AF4" s="65" t="s">
        <v>2737</v>
      </c>
      <c r="AG4" s="69" t="s">
        <v>2738</v>
      </c>
      <c r="AH4" s="69" t="s">
        <v>2738</v>
      </c>
      <c r="AI4" s="164" t="s">
        <v>2738</v>
      </c>
      <c r="AJ4" s="69" t="s">
        <v>2738</v>
      </c>
      <c r="AK4" s="69" t="s">
        <v>2738</v>
      </c>
      <c r="AL4" s="164" t="s">
        <v>2738</v>
      </c>
      <c r="AM4" s="164" t="s">
        <v>2738</v>
      </c>
      <c r="AN4" s="164" t="s">
        <v>2738</v>
      </c>
      <c r="AO4" s="69" t="s">
        <v>3617</v>
      </c>
      <c r="AP4" s="74" t="s">
        <v>2740</v>
      </c>
      <c r="AQ4" s="69" t="s">
        <v>2738</v>
      </c>
      <c r="AR4" s="69" t="s">
        <v>2738</v>
      </c>
      <c r="AS4" s="69" t="s">
        <v>2738</v>
      </c>
      <c r="AT4" s="69" t="s">
        <v>2738</v>
      </c>
      <c r="AU4" s="69" t="s">
        <v>2738</v>
      </c>
      <c r="AV4" s="69" t="s">
        <v>2738</v>
      </c>
      <c r="AW4" s="69" t="s">
        <v>2738</v>
      </c>
      <c r="AX4" s="69" t="s">
        <v>2738</v>
      </c>
      <c r="AY4" s="69" t="s">
        <v>2738</v>
      </c>
      <c r="AZ4" s="69" t="s">
        <v>2738</v>
      </c>
      <c r="BA4" s="69" t="s">
        <v>2738</v>
      </c>
      <c r="BB4" s="69" t="s">
        <v>3618</v>
      </c>
      <c r="BC4" s="21" t="s">
        <v>2551</v>
      </c>
    </row>
    <row r="5" spans="1:55">
      <c r="A5" s="164">
        <v>179</v>
      </c>
      <c r="B5" s="69" t="s">
        <v>1239</v>
      </c>
      <c r="C5" s="69" t="s">
        <v>2572</v>
      </c>
      <c r="D5" s="69">
        <v>1</v>
      </c>
      <c r="E5" s="102">
        <v>0</v>
      </c>
      <c r="F5" s="69" t="s">
        <v>2569</v>
      </c>
      <c r="G5" s="65" t="s">
        <v>2573</v>
      </c>
      <c r="H5" s="65" t="s">
        <v>1240</v>
      </c>
      <c r="I5" s="69" t="s">
        <v>2558</v>
      </c>
      <c r="J5" s="69" t="s">
        <v>2657</v>
      </c>
      <c r="K5" s="69" t="s">
        <v>2735</v>
      </c>
      <c r="L5" s="65">
        <v>2018</v>
      </c>
      <c r="M5" s="65" t="s">
        <v>2559</v>
      </c>
      <c r="N5" s="65" t="s">
        <v>2559</v>
      </c>
      <c r="O5" s="65">
        <v>1</v>
      </c>
      <c r="P5" s="65" t="s">
        <v>2552</v>
      </c>
      <c r="Q5" s="69" t="s">
        <v>2569</v>
      </c>
      <c r="R5" s="65" t="s">
        <v>2552</v>
      </c>
      <c r="S5" s="65" t="s">
        <v>2552</v>
      </c>
      <c r="T5" s="65" t="s">
        <v>2552</v>
      </c>
      <c r="U5" s="65" t="s">
        <v>2559</v>
      </c>
      <c r="V5" s="65" t="s">
        <v>2552</v>
      </c>
      <c r="W5" s="65" t="s">
        <v>2552</v>
      </c>
      <c r="X5" s="69" t="s">
        <v>2791</v>
      </c>
      <c r="Y5" s="65" t="s">
        <v>2965</v>
      </c>
      <c r="Z5" s="69" t="s">
        <v>2738</v>
      </c>
      <c r="AA5" s="65" t="s">
        <v>2736</v>
      </c>
      <c r="AB5" s="65" t="s">
        <v>2552</v>
      </c>
      <c r="AC5" s="65" t="s">
        <v>2710</v>
      </c>
      <c r="AD5" s="65" t="s">
        <v>2566</v>
      </c>
      <c r="AE5" s="74" t="s">
        <v>3711</v>
      </c>
      <c r="AF5" s="65" t="s">
        <v>2737</v>
      </c>
      <c r="AG5" s="69" t="s">
        <v>3035</v>
      </c>
      <c r="AH5" s="69" t="s">
        <v>2743</v>
      </c>
      <c r="AI5" s="164" t="s">
        <v>2738</v>
      </c>
      <c r="AJ5" s="74" t="s">
        <v>2559</v>
      </c>
      <c r="AK5" s="69" t="s">
        <v>2738</v>
      </c>
      <c r="AL5" s="164" t="s">
        <v>2738</v>
      </c>
      <c r="AM5" s="164" t="s">
        <v>2738</v>
      </c>
      <c r="AN5" s="164" t="s">
        <v>2738</v>
      </c>
      <c r="AO5" s="69" t="s">
        <v>3708</v>
      </c>
      <c r="AP5" s="74" t="s">
        <v>2740</v>
      </c>
      <c r="AQ5" s="69" t="s">
        <v>2738</v>
      </c>
      <c r="AR5" s="69" t="s">
        <v>2738</v>
      </c>
      <c r="AS5" s="69" t="s">
        <v>3710</v>
      </c>
      <c r="AT5" s="69" t="s">
        <v>2738</v>
      </c>
      <c r="AU5" s="69" t="s">
        <v>2738</v>
      </c>
      <c r="AV5" s="69" t="s">
        <v>2738</v>
      </c>
      <c r="AW5" s="69" t="s">
        <v>2738</v>
      </c>
      <c r="AX5" s="69" t="s">
        <v>3709</v>
      </c>
      <c r="AY5" s="69" t="s">
        <v>2738</v>
      </c>
      <c r="AZ5" s="69" t="s">
        <v>2738</v>
      </c>
      <c r="BA5" s="69" t="s">
        <v>2738</v>
      </c>
      <c r="BB5" s="69" t="s">
        <v>2738</v>
      </c>
      <c r="BC5" s="56" t="s">
        <v>2551</v>
      </c>
    </row>
    <row r="6" spans="1:55">
      <c r="A6" s="164">
        <v>365</v>
      </c>
      <c r="B6" s="69" t="s">
        <v>1983</v>
      </c>
      <c r="C6" s="69" t="s">
        <v>2572</v>
      </c>
      <c r="D6" s="69">
        <v>1</v>
      </c>
      <c r="E6" s="102">
        <v>0</v>
      </c>
      <c r="F6" s="69" t="s">
        <v>2569</v>
      </c>
      <c r="G6" s="65" t="s">
        <v>4029</v>
      </c>
      <c r="H6" s="65" t="s">
        <v>1984</v>
      </c>
      <c r="I6" s="69" t="s">
        <v>2550</v>
      </c>
      <c r="J6" s="69" t="s">
        <v>2657</v>
      </c>
      <c r="K6" s="69" t="s">
        <v>2735</v>
      </c>
      <c r="L6" s="65">
        <v>2018</v>
      </c>
      <c r="M6" s="65" t="s">
        <v>2559</v>
      </c>
      <c r="N6" s="65" t="s">
        <v>2559</v>
      </c>
      <c r="O6" s="65">
        <v>1</v>
      </c>
      <c r="P6" s="65" t="s">
        <v>2552</v>
      </c>
      <c r="Q6" s="69" t="s">
        <v>2569</v>
      </c>
      <c r="R6" s="65" t="s">
        <v>2552</v>
      </c>
      <c r="S6" s="65" t="s">
        <v>2552</v>
      </c>
      <c r="T6" s="65" t="s">
        <v>2552</v>
      </c>
      <c r="U6" s="65" t="s">
        <v>2559</v>
      </c>
      <c r="V6" s="65" t="s">
        <v>2552</v>
      </c>
      <c r="W6" s="65" t="s">
        <v>2552</v>
      </c>
      <c r="X6" s="69" t="s">
        <v>2791</v>
      </c>
      <c r="Y6" s="65" t="s">
        <v>2965</v>
      </c>
      <c r="Z6" s="69" t="s">
        <v>2738</v>
      </c>
      <c r="AA6" s="65" t="s">
        <v>2736</v>
      </c>
      <c r="AB6" s="65" t="s">
        <v>2793</v>
      </c>
      <c r="AC6" s="65" t="s">
        <v>2710</v>
      </c>
      <c r="AD6" s="65" t="s">
        <v>2566</v>
      </c>
      <c r="AE6" s="74" t="s">
        <v>3711</v>
      </c>
      <c r="AF6" s="65" t="s">
        <v>2737</v>
      </c>
      <c r="AG6" s="69" t="s">
        <v>3035</v>
      </c>
      <c r="AH6" s="69" t="s">
        <v>2743</v>
      </c>
      <c r="AI6" s="164" t="s">
        <v>2738</v>
      </c>
      <c r="AJ6" s="74" t="s">
        <v>2559</v>
      </c>
      <c r="AK6" s="69" t="s">
        <v>2738</v>
      </c>
      <c r="AL6" s="164" t="s">
        <v>2738</v>
      </c>
      <c r="AM6" s="164" t="s">
        <v>2738</v>
      </c>
      <c r="AN6" s="164" t="s">
        <v>2738</v>
      </c>
      <c r="AO6" s="69" t="s">
        <v>3708</v>
      </c>
      <c r="AP6" s="74" t="s">
        <v>2740</v>
      </c>
      <c r="AQ6" s="69" t="s">
        <v>2738</v>
      </c>
      <c r="AR6" s="69" t="s">
        <v>2738</v>
      </c>
      <c r="AS6" s="69" t="s">
        <v>3663</v>
      </c>
      <c r="AT6" s="69" t="s">
        <v>2738</v>
      </c>
      <c r="AU6" s="69" t="s">
        <v>2738</v>
      </c>
      <c r="AV6" s="69" t="s">
        <v>2738</v>
      </c>
      <c r="AW6" s="69" t="s">
        <v>2738</v>
      </c>
      <c r="AX6" s="69" t="s">
        <v>3662</v>
      </c>
      <c r="AY6" s="69" t="s">
        <v>2738</v>
      </c>
      <c r="AZ6" s="69" t="s">
        <v>2738</v>
      </c>
      <c r="BA6" s="69" t="s">
        <v>2738</v>
      </c>
      <c r="BB6" s="69" t="s">
        <v>2738</v>
      </c>
      <c r="BC6" s="21" t="s">
        <v>2551</v>
      </c>
    </row>
    <row r="7" spans="1:55">
      <c r="A7" s="164">
        <v>289</v>
      </c>
      <c r="B7" s="69" t="s">
        <v>1679</v>
      </c>
      <c r="C7" s="69" t="s">
        <v>2660</v>
      </c>
      <c r="D7" s="69">
        <v>1</v>
      </c>
      <c r="E7" s="102">
        <v>0</v>
      </c>
      <c r="F7" s="69" t="s">
        <v>2738</v>
      </c>
      <c r="G7" s="65" t="s">
        <v>2573</v>
      </c>
      <c r="H7" s="65" t="s">
        <v>1680</v>
      </c>
      <c r="I7" s="69" t="s">
        <v>2558</v>
      </c>
      <c r="J7" s="69" t="s">
        <v>2657</v>
      </c>
      <c r="K7" s="69" t="s">
        <v>2735</v>
      </c>
      <c r="L7" s="65">
        <v>2017</v>
      </c>
      <c r="M7" s="65" t="s">
        <v>2559</v>
      </c>
      <c r="N7" s="65" t="s">
        <v>2559</v>
      </c>
      <c r="O7" s="65">
        <v>1</v>
      </c>
      <c r="P7" s="65" t="s">
        <v>2552</v>
      </c>
      <c r="Q7" s="69" t="s">
        <v>2569</v>
      </c>
      <c r="R7" s="65" t="s">
        <v>2552</v>
      </c>
      <c r="S7" s="65" t="s">
        <v>2559</v>
      </c>
      <c r="T7" s="65" t="s">
        <v>2552</v>
      </c>
      <c r="U7" s="65" t="s">
        <v>2552</v>
      </c>
      <c r="V7" s="65" t="s">
        <v>2552</v>
      </c>
      <c r="W7" s="65" t="s">
        <v>2552</v>
      </c>
      <c r="X7" s="69" t="s">
        <v>2552</v>
      </c>
      <c r="Y7" s="65" t="s">
        <v>2738</v>
      </c>
      <c r="Z7" s="69" t="s">
        <v>3100</v>
      </c>
      <c r="AA7" s="65" t="s">
        <v>2555</v>
      </c>
      <c r="AB7" s="65" t="s">
        <v>2552</v>
      </c>
      <c r="AC7" s="65" t="s">
        <v>2710</v>
      </c>
      <c r="AD7" s="65" t="s">
        <v>2744</v>
      </c>
      <c r="AE7" s="74" t="s">
        <v>2597</v>
      </c>
      <c r="AF7" s="65" t="s">
        <v>2738</v>
      </c>
      <c r="AG7" s="69" t="s">
        <v>2769</v>
      </c>
      <c r="AH7" s="69" t="s">
        <v>2743</v>
      </c>
      <c r="AI7" s="164" t="s">
        <v>2738</v>
      </c>
      <c r="AJ7" s="74" t="s">
        <v>2559</v>
      </c>
      <c r="AK7" s="69" t="s">
        <v>2744</v>
      </c>
      <c r="AL7" s="69" t="s">
        <v>2744</v>
      </c>
      <c r="AM7" s="69" t="s">
        <v>2744</v>
      </c>
      <c r="AN7" s="69" t="s">
        <v>2744</v>
      </c>
      <c r="AO7" s="69" t="s">
        <v>3104</v>
      </c>
      <c r="AP7" s="74" t="s">
        <v>2740</v>
      </c>
      <c r="AQ7" s="69" t="s">
        <v>2738</v>
      </c>
      <c r="AR7" s="69" t="s">
        <v>2738</v>
      </c>
      <c r="AS7" s="69" t="s">
        <v>2738</v>
      </c>
      <c r="AT7" s="69" t="s">
        <v>2738</v>
      </c>
      <c r="AU7" s="69" t="s">
        <v>2559</v>
      </c>
      <c r="AV7" s="69" t="s">
        <v>2738</v>
      </c>
      <c r="AW7" s="69" t="s">
        <v>3101</v>
      </c>
      <c r="AX7" s="69" t="s">
        <v>2812</v>
      </c>
      <c r="AY7" s="69" t="s">
        <v>3102</v>
      </c>
      <c r="AZ7" s="69" t="s">
        <v>2744</v>
      </c>
      <c r="BA7" s="69" t="s">
        <v>2744</v>
      </c>
      <c r="BB7" s="69" t="s">
        <v>3103</v>
      </c>
      <c r="BC7" s="21" t="s">
        <v>2551</v>
      </c>
    </row>
    <row r="8" spans="1:55">
      <c r="A8" s="66">
        <v>98</v>
      </c>
      <c r="B8" s="69" t="s">
        <v>915</v>
      </c>
      <c r="C8" s="69" t="s">
        <v>2659</v>
      </c>
      <c r="D8" s="69">
        <v>1</v>
      </c>
      <c r="E8" s="102">
        <v>0</v>
      </c>
      <c r="F8" s="69" t="s">
        <v>2738</v>
      </c>
      <c r="G8" s="65" t="s">
        <v>2570</v>
      </c>
      <c r="H8" s="65" t="s">
        <v>916</v>
      </c>
      <c r="I8" s="69" t="s">
        <v>2558</v>
      </c>
      <c r="J8" s="69" t="s">
        <v>2657</v>
      </c>
      <c r="K8" s="69" t="s">
        <v>2735</v>
      </c>
      <c r="L8" s="65">
        <v>2017</v>
      </c>
      <c r="M8" s="65" t="s">
        <v>2559</v>
      </c>
      <c r="N8" s="65" t="s">
        <v>2559</v>
      </c>
      <c r="O8" s="65">
        <v>2</v>
      </c>
      <c r="P8" s="65" t="s">
        <v>2552</v>
      </c>
      <c r="Q8" s="69" t="s">
        <v>2738</v>
      </c>
      <c r="R8" s="65" t="s">
        <v>2552</v>
      </c>
      <c r="S8" s="65" t="s">
        <v>2559</v>
      </c>
      <c r="T8" s="65" t="s">
        <v>2552</v>
      </c>
      <c r="U8" s="65" t="s">
        <v>2552</v>
      </c>
      <c r="V8" s="65" t="s">
        <v>2552</v>
      </c>
      <c r="W8" s="65" t="s">
        <v>2552</v>
      </c>
      <c r="X8" s="69" t="s">
        <v>2552</v>
      </c>
      <c r="Y8" s="65" t="s">
        <v>2738</v>
      </c>
      <c r="Z8" s="69" t="s">
        <v>2741</v>
      </c>
      <c r="AA8" s="65" t="s">
        <v>2736</v>
      </c>
      <c r="AB8" s="65" t="s">
        <v>2552</v>
      </c>
      <c r="AC8" s="65" t="s">
        <v>2710</v>
      </c>
      <c r="AD8" s="65" t="s">
        <v>2744</v>
      </c>
      <c r="AE8" s="74" t="s">
        <v>2738</v>
      </c>
      <c r="AF8" s="65" t="s">
        <v>2778</v>
      </c>
      <c r="AG8" s="69" t="s">
        <v>2744</v>
      </c>
      <c r="AH8" s="69" t="s">
        <v>2738</v>
      </c>
      <c r="AI8" s="164" t="s">
        <v>2738</v>
      </c>
      <c r="AJ8" s="69" t="s">
        <v>2738</v>
      </c>
      <c r="AK8" s="69" t="s">
        <v>2738</v>
      </c>
      <c r="AL8" s="164" t="s">
        <v>2738</v>
      </c>
      <c r="AM8" s="164" t="s">
        <v>2738</v>
      </c>
      <c r="AN8" s="164" t="s">
        <v>2738</v>
      </c>
      <c r="AO8" s="69" t="s">
        <v>2936</v>
      </c>
      <c r="AP8" s="74" t="s">
        <v>2740</v>
      </c>
      <c r="AQ8" s="69" t="s">
        <v>2738</v>
      </c>
      <c r="AR8" s="69" t="s">
        <v>2738</v>
      </c>
      <c r="AS8" s="69" t="s">
        <v>2738</v>
      </c>
      <c r="AT8" s="69" t="s">
        <v>2738</v>
      </c>
      <c r="AU8" s="69" t="s">
        <v>2738</v>
      </c>
      <c r="AV8" s="69" t="s">
        <v>2738</v>
      </c>
      <c r="AW8" s="69" t="s">
        <v>2738</v>
      </c>
      <c r="AX8" s="69" t="s">
        <v>2738</v>
      </c>
      <c r="AY8" s="69" t="s">
        <v>2738</v>
      </c>
      <c r="AZ8" s="69" t="s">
        <v>2738</v>
      </c>
      <c r="BA8" s="69" t="s">
        <v>2738</v>
      </c>
      <c r="BB8" s="69" t="s">
        <v>2738</v>
      </c>
      <c r="BC8" s="21" t="s">
        <v>2551</v>
      </c>
    </row>
    <row r="9" spans="1:55">
      <c r="A9" s="164">
        <v>167</v>
      </c>
      <c r="B9" s="69" t="s">
        <v>1191</v>
      </c>
      <c r="C9" s="69" t="s">
        <v>2659</v>
      </c>
      <c r="D9" s="69">
        <v>1</v>
      </c>
      <c r="E9" s="102">
        <v>0</v>
      </c>
      <c r="F9" s="69" t="s">
        <v>2738</v>
      </c>
      <c r="G9" s="65" t="s">
        <v>2597</v>
      </c>
      <c r="H9" s="65" t="s">
        <v>1192</v>
      </c>
      <c r="I9" s="69" t="s">
        <v>2558</v>
      </c>
      <c r="J9" s="69" t="s">
        <v>2657</v>
      </c>
      <c r="K9" s="69" t="s">
        <v>2735</v>
      </c>
      <c r="L9" s="65">
        <v>2017</v>
      </c>
      <c r="M9" s="65" t="s">
        <v>2559</v>
      </c>
      <c r="N9" s="65" t="s">
        <v>2559</v>
      </c>
      <c r="O9" s="65">
        <v>2</v>
      </c>
      <c r="P9" s="65" t="s">
        <v>2552</v>
      </c>
      <c r="Q9" s="69" t="s">
        <v>2738</v>
      </c>
      <c r="R9" s="65" t="s">
        <v>2552</v>
      </c>
      <c r="S9" s="65" t="s">
        <v>2559</v>
      </c>
      <c r="T9" s="65" t="s">
        <v>2552</v>
      </c>
      <c r="U9" s="65" t="s">
        <v>2552</v>
      </c>
      <c r="V9" s="65" t="s">
        <v>2552</v>
      </c>
      <c r="W9" s="65" t="s">
        <v>2552</v>
      </c>
      <c r="X9" s="69" t="s">
        <v>2552</v>
      </c>
      <c r="Y9" s="65" t="s">
        <v>2738</v>
      </c>
      <c r="Z9" s="69" t="s">
        <v>2710</v>
      </c>
      <c r="AA9" s="65" t="s">
        <v>2736</v>
      </c>
      <c r="AB9" s="65" t="s">
        <v>2552</v>
      </c>
      <c r="AC9" s="65" t="s">
        <v>2710</v>
      </c>
      <c r="AD9" s="65" t="s">
        <v>2744</v>
      </c>
      <c r="AE9" s="74" t="s">
        <v>2553</v>
      </c>
      <c r="AF9" s="65" t="s">
        <v>2778</v>
      </c>
      <c r="AG9" s="69" t="s">
        <v>2744</v>
      </c>
      <c r="AH9" s="69" t="s">
        <v>2743</v>
      </c>
      <c r="AI9" s="69" t="s">
        <v>2744</v>
      </c>
      <c r="AJ9" s="69" t="s">
        <v>2744</v>
      </c>
      <c r="AK9" s="69" t="s">
        <v>2744</v>
      </c>
      <c r="AL9" s="69" t="s">
        <v>2744</v>
      </c>
      <c r="AM9" s="69" t="s">
        <v>2744</v>
      </c>
      <c r="AN9" s="69" t="s">
        <v>2744</v>
      </c>
      <c r="AO9" s="69" t="s">
        <v>2936</v>
      </c>
      <c r="AP9" s="74" t="s">
        <v>2740</v>
      </c>
      <c r="AQ9" s="69" t="s">
        <v>2744</v>
      </c>
      <c r="AR9" s="69" t="s">
        <v>2744</v>
      </c>
      <c r="AS9" s="69" t="s">
        <v>2744</v>
      </c>
      <c r="AT9" s="69" t="s">
        <v>2744</v>
      </c>
      <c r="AU9" s="69" t="s">
        <v>2744</v>
      </c>
      <c r="AV9" s="69" t="s">
        <v>2738</v>
      </c>
      <c r="AW9" s="69" t="s">
        <v>2744</v>
      </c>
      <c r="AX9" s="69" t="s">
        <v>2744</v>
      </c>
      <c r="AY9" s="69" t="s">
        <v>2744</v>
      </c>
      <c r="AZ9" s="69" t="s">
        <v>2744</v>
      </c>
      <c r="BA9" s="69" t="s">
        <v>2744</v>
      </c>
      <c r="BB9" s="69" t="s">
        <v>2552</v>
      </c>
      <c r="BC9" s="21" t="s">
        <v>2551</v>
      </c>
    </row>
    <row r="10" spans="1:55">
      <c r="A10" s="164">
        <v>229</v>
      </c>
      <c r="B10" s="69" t="s">
        <v>1439</v>
      </c>
      <c r="C10" s="69" t="s">
        <v>2659</v>
      </c>
      <c r="D10" s="69">
        <v>1</v>
      </c>
      <c r="E10" s="102">
        <v>0</v>
      </c>
      <c r="F10" s="69" t="s">
        <v>2738</v>
      </c>
      <c r="G10" s="65" t="s">
        <v>2561</v>
      </c>
      <c r="H10" s="65" t="s">
        <v>1440</v>
      </c>
      <c r="I10" s="69" t="s">
        <v>2550</v>
      </c>
      <c r="J10" s="69" t="s">
        <v>2657</v>
      </c>
      <c r="K10" s="69" t="s">
        <v>2735</v>
      </c>
      <c r="L10" s="65">
        <v>2018</v>
      </c>
      <c r="M10" s="65" t="s">
        <v>2559</v>
      </c>
      <c r="N10" s="65" t="s">
        <v>2559</v>
      </c>
      <c r="O10" s="65">
        <v>6</v>
      </c>
      <c r="P10" s="65" t="s">
        <v>2552</v>
      </c>
      <c r="Q10" s="69" t="s">
        <v>2738</v>
      </c>
      <c r="R10" s="65" t="s">
        <v>2559</v>
      </c>
      <c r="S10" s="65" t="s">
        <v>2559</v>
      </c>
      <c r="T10" s="65" t="s">
        <v>2552</v>
      </c>
      <c r="U10" s="65" t="s">
        <v>2552</v>
      </c>
      <c r="V10" s="65" t="s">
        <v>2552</v>
      </c>
      <c r="W10" s="65" t="s">
        <v>2552</v>
      </c>
      <c r="X10" s="69" t="s">
        <v>2552</v>
      </c>
      <c r="Y10" s="65" t="s">
        <v>2738</v>
      </c>
      <c r="Z10" s="69" t="s">
        <v>2738</v>
      </c>
      <c r="AA10" s="65" t="s">
        <v>2552</v>
      </c>
      <c r="AB10" s="65" t="s">
        <v>2552</v>
      </c>
      <c r="AC10" s="65" t="s">
        <v>2710</v>
      </c>
      <c r="AD10" s="65" t="s">
        <v>2744</v>
      </c>
      <c r="AE10" s="75" t="s">
        <v>2597</v>
      </c>
      <c r="AF10" s="65" t="s">
        <v>2738</v>
      </c>
      <c r="AG10" s="69" t="s">
        <v>2744</v>
      </c>
      <c r="AH10" s="69" t="s">
        <v>2743</v>
      </c>
      <c r="AI10" s="164" t="s">
        <v>2738</v>
      </c>
      <c r="AJ10" s="75" t="s">
        <v>2559</v>
      </c>
      <c r="AK10" s="69" t="s">
        <v>2738</v>
      </c>
      <c r="AL10" s="164" t="s">
        <v>2738</v>
      </c>
      <c r="AM10" s="164" t="s">
        <v>2738</v>
      </c>
      <c r="AN10" s="164" t="s">
        <v>2738</v>
      </c>
      <c r="AO10" s="69" t="s">
        <v>3853</v>
      </c>
      <c r="AP10" s="75" t="s">
        <v>2740</v>
      </c>
      <c r="AQ10" s="69" t="s">
        <v>2738</v>
      </c>
      <c r="AR10" s="69" t="s">
        <v>2738</v>
      </c>
      <c r="AS10" s="69" t="s">
        <v>2738</v>
      </c>
      <c r="AT10" s="69" t="s">
        <v>2738</v>
      </c>
      <c r="AU10" s="69" t="s">
        <v>2738</v>
      </c>
      <c r="AV10" s="69" t="s">
        <v>2738</v>
      </c>
      <c r="AW10" s="69" t="s">
        <v>2738</v>
      </c>
      <c r="AX10" s="69" t="s">
        <v>2738</v>
      </c>
      <c r="AY10" s="69" t="s">
        <v>2738</v>
      </c>
      <c r="AZ10" s="69" t="s">
        <v>2738</v>
      </c>
      <c r="BA10" s="69" t="s">
        <v>2738</v>
      </c>
      <c r="BB10" s="69" t="s">
        <v>3854</v>
      </c>
      <c r="BC10" s="21" t="s">
        <v>2551</v>
      </c>
    </row>
    <row r="11" spans="1:55">
      <c r="A11" s="164">
        <v>267</v>
      </c>
      <c r="B11" s="69" t="s">
        <v>1591</v>
      </c>
      <c r="C11" s="69" t="s">
        <v>2659</v>
      </c>
      <c r="D11" s="69">
        <v>1</v>
      </c>
      <c r="E11" s="102">
        <v>0</v>
      </c>
      <c r="F11" s="69" t="s">
        <v>2738</v>
      </c>
      <c r="G11" s="65" t="s">
        <v>2591</v>
      </c>
      <c r="H11" s="65" t="s">
        <v>1592</v>
      </c>
      <c r="I11" s="69" t="s">
        <v>2550</v>
      </c>
      <c r="J11" s="69" t="s">
        <v>2657</v>
      </c>
      <c r="K11" s="69" t="s">
        <v>2735</v>
      </c>
      <c r="L11" s="65">
        <v>2018</v>
      </c>
      <c r="M11" s="65" t="s">
        <v>2559</v>
      </c>
      <c r="N11" s="65" t="s">
        <v>2559</v>
      </c>
      <c r="O11" s="65">
        <v>3</v>
      </c>
      <c r="P11" s="65" t="s">
        <v>2552</v>
      </c>
      <c r="Q11" s="69" t="s">
        <v>2738</v>
      </c>
      <c r="R11" s="65" t="s">
        <v>2552</v>
      </c>
      <c r="S11" s="65" t="s">
        <v>2559</v>
      </c>
      <c r="T11" s="65" t="s">
        <v>2552</v>
      </c>
      <c r="U11" s="65" t="s">
        <v>2552</v>
      </c>
      <c r="V11" s="65" t="s">
        <v>2552</v>
      </c>
      <c r="W11" s="65" t="s">
        <v>2552</v>
      </c>
      <c r="X11" s="69" t="s">
        <v>2552</v>
      </c>
      <c r="Y11" s="65" t="s">
        <v>2738</v>
      </c>
      <c r="Z11" s="69" t="s">
        <v>2738</v>
      </c>
      <c r="AA11" s="65" t="s">
        <v>2736</v>
      </c>
      <c r="AB11" s="65" t="s">
        <v>2552</v>
      </c>
      <c r="AC11" s="65" t="s">
        <v>2710</v>
      </c>
      <c r="AD11" s="65" t="s">
        <v>2744</v>
      </c>
      <c r="AE11" s="74" t="s">
        <v>2597</v>
      </c>
      <c r="AF11" s="65" t="s">
        <v>2738</v>
      </c>
      <c r="AG11" s="69" t="s">
        <v>2738</v>
      </c>
      <c r="AH11" s="69" t="s">
        <v>2738</v>
      </c>
      <c r="AI11" s="164" t="s">
        <v>2738</v>
      </c>
      <c r="AJ11" s="69" t="s">
        <v>2738</v>
      </c>
      <c r="AK11" s="69" t="s">
        <v>2738</v>
      </c>
      <c r="AL11" s="164" t="s">
        <v>2738</v>
      </c>
      <c r="AM11" s="164" t="s">
        <v>2738</v>
      </c>
      <c r="AN11" s="164" t="s">
        <v>2738</v>
      </c>
      <c r="AO11" s="69" t="s">
        <v>3516</v>
      </c>
      <c r="AP11" s="74" t="s">
        <v>2740</v>
      </c>
      <c r="AQ11" s="69" t="s">
        <v>2738</v>
      </c>
      <c r="AR11" s="69" t="s">
        <v>2738</v>
      </c>
      <c r="AS11" s="69" t="s">
        <v>2738</v>
      </c>
      <c r="AT11" s="69" t="s">
        <v>2738</v>
      </c>
      <c r="AU11" s="69" t="s">
        <v>2738</v>
      </c>
      <c r="AV11" s="69" t="s">
        <v>2738</v>
      </c>
      <c r="AW11" s="69" t="s">
        <v>2738</v>
      </c>
      <c r="AX11" s="69" t="s">
        <v>2738</v>
      </c>
      <c r="AY11" s="69" t="s">
        <v>2738</v>
      </c>
      <c r="AZ11" s="69" t="s">
        <v>2738</v>
      </c>
      <c r="BA11" s="69" t="s">
        <v>2738</v>
      </c>
      <c r="BB11" s="69" t="s">
        <v>2738</v>
      </c>
      <c r="BC11" s="21" t="s">
        <v>2551</v>
      </c>
    </row>
    <row r="12" spans="1:55">
      <c r="A12" s="66">
        <v>356</v>
      </c>
      <c r="B12" s="69" t="s">
        <v>1947</v>
      </c>
      <c r="C12" s="69" t="s">
        <v>2560</v>
      </c>
      <c r="D12" s="69">
        <v>1</v>
      </c>
      <c r="E12" s="102">
        <v>0</v>
      </c>
      <c r="F12" s="69" t="s">
        <v>2738</v>
      </c>
      <c r="G12" s="65" t="s">
        <v>2567</v>
      </c>
      <c r="H12" s="65" t="s">
        <v>1948</v>
      </c>
      <c r="I12" s="69" t="s">
        <v>2550</v>
      </c>
      <c r="J12" s="69" t="s">
        <v>2657</v>
      </c>
      <c r="K12" s="69" t="s">
        <v>2735</v>
      </c>
      <c r="L12" s="65">
        <v>2018</v>
      </c>
      <c r="M12" s="65" t="s">
        <v>2559</v>
      </c>
      <c r="N12" s="65" t="s">
        <v>2559</v>
      </c>
      <c r="O12" s="65">
        <v>3</v>
      </c>
      <c r="P12" s="65" t="s">
        <v>2552</v>
      </c>
      <c r="Q12" s="69" t="s">
        <v>2738</v>
      </c>
      <c r="R12" s="65" t="s">
        <v>2559</v>
      </c>
      <c r="S12" s="65" t="s">
        <v>2559</v>
      </c>
      <c r="T12" s="65" t="s">
        <v>2552</v>
      </c>
      <c r="U12" s="65" t="s">
        <v>2552</v>
      </c>
      <c r="V12" s="65" t="s">
        <v>2552</v>
      </c>
      <c r="W12" s="65" t="s">
        <v>2552</v>
      </c>
      <c r="X12" s="69" t="s">
        <v>2791</v>
      </c>
      <c r="Y12" s="65" t="s">
        <v>2738</v>
      </c>
      <c r="Z12" s="69" t="s">
        <v>2738</v>
      </c>
      <c r="AA12" s="65" t="s">
        <v>2736</v>
      </c>
      <c r="AB12" s="65" t="s">
        <v>2552</v>
      </c>
      <c r="AC12" s="65" t="s">
        <v>2710</v>
      </c>
      <c r="AD12" s="65" t="s">
        <v>2755</v>
      </c>
      <c r="AE12" s="74" t="s">
        <v>2738</v>
      </c>
      <c r="AF12" s="65" t="s">
        <v>2737</v>
      </c>
      <c r="AG12" s="69" t="s">
        <v>2824</v>
      </c>
      <c r="AH12" s="69" t="s">
        <v>2743</v>
      </c>
      <c r="AI12" s="164" t="s">
        <v>2738</v>
      </c>
      <c r="AJ12" s="69" t="s">
        <v>2738</v>
      </c>
      <c r="AK12" s="69" t="s">
        <v>2738</v>
      </c>
      <c r="AL12" s="164" t="s">
        <v>2738</v>
      </c>
      <c r="AM12" s="164" t="s">
        <v>2738</v>
      </c>
      <c r="AN12" s="164" t="s">
        <v>2738</v>
      </c>
      <c r="AO12" s="69" t="s">
        <v>3348</v>
      </c>
      <c r="AP12" s="74" t="s">
        <v>2740</v>
      </c>
      <c r="AQ12" s="69" t="s">
        <v>2738</v>
      </c>
      <c r="AR12" s="69" t="s">
        <v>2738</v>
      </c>
      <c r="AS12" s="69" t="s">
        <v>2738</v>
      </c>
      <c r="AT12" s="69" t="s">
        <v>2738</v>
      </c>
      <c r="AU12" s="69" t="s">
        <v>2738</v>
      </c>
      <c r="AV12" s="69" t="s">
        <v>2738</v>
      </c>
      <c r="AW12" s="69" t="s">
        <v>2738</v>
      </c>
      <c r="AX12" s="69" t="s">
        <v>2738</v>
      </c>
      <c r="AY12" s="69" t="s">
        <v>2738</v>
      </c>
      <c r="AZ12" s="69" t="s">
        <v>2738</v>
      </c>
      <c r="BA12" s="69" t="s">
        <v>2738</v>
      </c>
      <c r="BB12" s="69" t="s">
        <v>2738</v>
      </c>
      <c r="BC12" s="21" t="s">
        <v>2551</v>
      </c>
    </row>
    <row r="13" spans="1:55">
      <c r="A13" s="66">
        <v>484</v>
      </c>
      <c r="B13" s="69" t="s">
        <v>2458</v>
      </c>
      <c r="C13" s="69" t="s">
        <v>2560</v>
      </c>
      <c r="D13" s="69">
        <v>1</v>
      </c>
      <c r="E13" s="102">
        <v>0</v>
      </c>
      <c r="F13" s="69" t="s">
        <v>2738</v>
      </c>
      <c r="G13" s="65" t="s">
        <v>2561</v>
      </c>
      <c r="H13" s="65" t="s">
        <v>2459</v>
      </c>
      <c r="I13" s="69" t="s">
        <v>2550</v>
      </c>
      <c r="J13" s="69" t="s">
        <v>2657</v>
      </c>
      <c r="K13" s="69" t="s">
        <v>2735</v>
      </c>
      <c r="L13" s="65">
        <v>2018</v>
      </c>
      <c r="M13" s="65" t="s">
        <v>2559</v>
      </c>
      <c r="N13" s="65" t="s">
        <v>2559</v>
      </c>
      <c r="O13" s="65">
        <v>1</v>
      </c>
      <c r="P13" s="65" t="s">
        <v>2552</v>
      </c>
      <c r="Q13" s="69" t="s">
        <v>2738</v>
      </c>
      <c r="R13" s="65" t="s">
        <v>2552</v>
      </c>
      <c r="S13" s="65" t="s">
        <v>2559</v>
      </c>
      <c r="T13" s="65" t="s">
        <v>2552</v>
      </c>
      <c r="U13" s="65" t="s">
        <v>2552</v>
      </c>
      <c r="V13" s="65" t="s">
        <v>2552</v>
      </c>
      <c r="W13" s="65" t="s">
        <v>2552</v>
      </c>
      <c r="X13" s="69" t="s">
        <v>2552</v>
      </c>
      <c r="Y13" s="65" t="s">
        <v>2738</v>
      </c>
      <c r="Z13" s="69" t="s">
        <v>2738</v>
      </c>
      <c r="AA13" s="65" t="s">
        <v>2736</v>
      </c>
      <c r="AB13" s="65" t="s">
        <v>2552</v>
      </c>
      <c r="AC13" s="65" t="s">
        <v>2710</v>
      </c>
      <c r="AD13" s="65" t="s">
        <v>2744</v>
      </c>
      <c r="AE13" s="74" t="s">
        <v>2597</v>
      </c>
      <c r="AF13" s="65" t="s">
        <v>2737</v>
      </c>
      <c r="AG13" s="69" t="s">
        <v>2744</v>
      </c>
      <c r="AH13" s="69" t="s">
        <v>2744</v>
      </c>
      <c r="AI13" s="139" t="s">
        <v>2559</v>
      </c>
      <c r="AJ13" s="69" t="s">
        <v>2738</v>
      </c>
      <c r="AK13" s="69" t="s">
        <v>2738</v>
      </c>
      <c r="AL13" s="164" t="s">
        <v>2738</v>
      </c>
      <c r="AM13" s="164" t="s">
        <v>2738</v>
      </c>
      <c r="AN13" s="164" t="s">
        <v>2738</v>
      </c>
      <c r="AO13" s="69" t="s">
        <v>2597</v>
      </c>
      <c r="AP13" s="74" t="s">
        <v>2734</v>
      </c>
      <c r="AQ13" s="69" t="s">
        <v>2738</v>
      </c>
      <c r="AR13" s="69" t="s">
        <v>2738</v>
      </c>
      <c r="AS13" s="69" t="s">
        <v>2738</v>
      </c>
      <c r="AT13" s="69" t="s">
        <v>2738</v>
      </c>
      <c r="AU13" s="69" t="s">
        <v>2738</v>
      </c>
      <c r="AV13" s="69" t="s">
        <v>2738</v>
      </c>
      <c r="AW13" s="69" t="s">
        <v>2738</v>
      </c>
      <c r="AX13" s="69" t="s">
        <v>2738</v>
      </c>
      <c r="AY13" s="69" t="s">
        <v>2738</v>
      </c>
      <c r="AZ13" s="69" t="s">
        <v>2738</v>
      </c>
      <c r="BA13" s="69" t="s">
        <v>2738</v>
      </c>
      <c r="BB13" s="69" t="s">
        <v>4037</v>
      </c>
      <c r="BC13" s="21" t="s">
        <v>2551</v>
      </c>
    </row>
    <row r="14" spans="1:55">
      <c r="A14" s="164">
        <v>277</v>
      </c>
      <c r="B14" s="69" t="s">
        <v>1631</v>
      </c>
      <c r="C14" s="69" t="s">
        <v>2618</v>
      </c>
      <c r="D14" s="69">
        <v>1</v>
      </c>
      <c r="E14" s="102">
        <v>0</v>
      </c>
      <c r="F14" s="69" t="s">
        <v>2738</v>
      </c>
      <c r="G14" s="65" t="s">
        <v>2567</v>
      </c>
      <c r="H14" s="65" t="s">
        <v>1632</v>
      </c>
      <c r="I14" s="69" t="s">
        <v>2550</v>
      </c>
      <c r="J14" s="69" t="s">
        <v>2657</v>
      </c>
      <c r="K14" s="69" t="s">
        <v>2735</v>
      </c>
      <c r="L14" s="65">
        <v>2019</v>
      </c>
      <c r="M14" s="65" t="s">
        <v>2559</v>
      </c>
      <c r="N14" s="65" t="s">
        <v>2559</v>
      </c>
      <c r="O14" s="65">
        <v>1</v>
      </c>
      <c r="P14" s="65" t="s">
        <v>2552</v>
      </c>
      <c r="Q14" s="69" t="s">
        <v>2738</v>
      </c>
      <c r="R14" s="65" t="s">
        <v>2552</v>
      </c>
      <c r="S14" s="65" t="s">
        <v>2559</v>
      </c>
      <c r="T14" s="65" t="s">
        <v>2552</v>
      </c>
      <c r="U14" s="65" t="s">
        <v>2552</v>
      </c>
      <c r="V14" s="65" t="s">
        <v>2552</v>
      </c>
      <c r="W14" s="65" t="s">
        <v>2552</v>
      </c>
      <c r="X14" s="69" t="s">
        <v>2552</v>
      </c>
      <c r="Y14" s="65" t="s">
        <v>2738</v>
      </c>
      <c r="Z14" s="69" t="s">
        <v>3073</v>
      </c>
      <c r="AA14" s="65" t="s">
        <v>2736</v>
      </c>
      <c r="AB14" s="65" t="s">
        <v>2552</v>
      </c>
      <c r="AC14" s="65" t="s">
        <v>2710</v>
      </c>
      <c r="AD14" s="65" t="s">
        <v>2769</v>
      </c>
      <c r="AE14" s="74" t="s">
        <v>2597</v>
      </c>
      <c r="AF14" s="65" t="s">
        <v>2737</v>
      </c>
      <c r="AG14" s="69" t="s">
        <v>3074</v>
      </c>
      <c r="AH14" s="69" t="s">
        <v>2743</v>
      </c>
      <c r="AI14" s="163" t="s">
        <v>2738</v>
      </c>
      <c r="AJ14" s="69" t="s">
        <v>2738</v>
      </c>
      <c r="AK14" s="69" t="s">
        <v>2738</v>
      </c>
      <c r="AL14" s="69" t="s">
        <v>2738</v>
      </c>
      <c r="AM14" s="69" t="s">
        <v>2738</v>
      </c>
      <c r="AN14" s="69" t="s">
        <v>2738</v>
      </c>
      <c r="AO14" s="69" t="s">
        <v>2804</v>
      </c>
      <c r="AP14" s="74" t="s">
        <v>2740</v>
      </c>
      <c r="AQ14" s="69" t="s">
        <v>2738</v>
      </c>
      <c r="AR14" s="69" t="s">
        <v>2738</v>
      </c>
      <c r="AS14" s="69" t="s">
        <v>3075</v>
      </c>
      <c r="AT14" s="69" t="s">
        <v>2738</v>
      </c>
      <c r="AU14" s="69" t="s">
        <v>2738</v>
      </c>
      <c r="AV14" s="69" t="s">
        <v>2738</v>
      </c>
      <c r="AW14" s="69" t="s">
        <v>2738</v>
      </c>
      <c r="AX14" s="69" t="s">
        <v>2738</v>
      </c>
      <c r="AY14" s="69" t="s">
        <v>2738</v>
      </c>
      <c r="AZ14" s="69" t="s">
        <v>2738</v>
      </c>
      <c r="BA14" s="69" t="s">
        <v>2738</v>
      </c>
      <c r="BB14" s="69" t="s">
        <v>2738</v>
      </c>
      <c r="BC14" s="21" t="s">
        <v>2551</v>
      </c>
    </row>
    <row r="15" spans="1:55">
      <c r="A15" s="66">
        <v>266</v>
      </c>
      <c r="B15" s="69" t="s">
        <v>1587</v>
      </c>
      <c r="C15" s="69" t="s">
        <v>2615</v>
      </c>
      <c r="D15" s="69">
        <v>1</v>
      </c>
      <c r="E15" s="102">
        <v>0</v>
      </c>
      <c r="F15" s="69" t="s">
        <v>3064</v>
      </c>
      <c r="G15" s="65" t="s">
        <v>2570</v>
      </c>
      <c r="H15" s="65" t="s">
        <v>1588</v>
      </c>
      <c r="I15" s="69" t="s">
        <v>2550</v>
      </c>
      <c r="J15" s="69" t="s">
        <v>2657</v>
      </c>
      <c r="K15" s="69" t="s">
        <v>2735</v>
      </c>
      <c r="L15" s="65">
        <v>2018</v>
      </c>
      <c r="M15" s="65" t="s">
        <v>2559</v>
      </c>
      <c r="N15" s="65" t="s">
        <v>2559</v>
      </c>
      <c r="O15" s="65">
        <v>1</v>
      </c>
      <c r="P15" s="65" t="s">
        <v>2552</v>
      </c>
      <c r="Q15" s="69" t="s">
        <v>2738</v>
      </c>
      <c r="R15" s="164" t="s">
        <v>2552</v>
      </c>
      <c r="S15" s="65" t="s">
        <v>2559</v>
      </c>
      <c r="T15" s="65" t="s">
        <v>2552</v>
      </c>
      <c r="U15" s="65" t="s">
        <v>2552</v>
      </c>
      <c r="V15" s="65" t="s">
        <v>2552</v>
      </c>
      <c r="W15" s="65" t="s">
        <v>2552</v>
      </c>
      <c r="X15" s="69" t="s">
        <v>3293</v>
      </c>
      <c r="Y15" s="65" t="s">
        <v>2738</v>
      </c>
      <c r="Z15" s="69" t="s">
        <v>2738</v>
      </c>
      <c r="AA15" s="65" t="s">
        <v>2736</v>
      </c>
      <c r="AB15" s="65" t="s">
        <v>2552</v>
      </c>
      <c r="AC15" s="65" t="s">
        <v>2710</v>
      </c>
      <c r="AD15" s="65" t="s">
        <v>2769</v>
      </c>
      <c r="AE15" s="74" t="s">
        <v>3065</v>
      </c>
      <c r="AF15" s="65" t="s">
        <v>2737</v>
      </c>
      <c r="AG15" s="69" t="s">
        <v>2742</v>
      </c>
      <c r="AH15" s="69" t="s">
        <v>2743</v>
      </c>
      <c r="AI15" s="164" t="s">
        <v>2738</v>
      </c>
      <c r="AJ15" s="69" t="s">
        <v>2738</v>
      </c>
      <c r="AK15" s="69" t="s">
        <v>2738</v>
      </c>
      <c r="AL15" s="69" t="s">
        <v>2738</v>
      </c>
      <c r="AM15" s="69" t="s">
        <v>2738</v>
      </c>
      <c r="AN15" s="69" t="s">
        <v>2738</v>
      </c>
      <c r="AO15" s="69" t="s">
        <v>2824</v>
      </c>
      <c r="AP15" s="74" t="s">
        <v>2740</v>
      </c>
      <c r="AQ15" s="69" t="s">
        <v>2738</v>
      </c>
      <c r="AR15" s="69" t="s">
        <v>2738</v>
      </c>
      <c r="AS15" s="69" t="s">
        <v>2753</v>
      </c>
      <c r="AT15" s="69" t="s">
        <v>2738</v>
      </c>
      <c r="AU15" s="69" t="s">
        <v>2738</v>
      </c>
      <c r="AV15" s="69" t="s">
        <v>2738</v>
      </c>
      <c r="AW15" s="69" t="s">
        <v>2738</v>
      </c>
      <c r="AX15" s="69" t="s">
        <v>2738</v>
      </c>
      <c r="AY15" s="69" t="s">
        <v>2738</v>
      </c>
      <c r="AZ15" s="69" t="s">
        <v>2738</v>
      </c>
      <c r="BA15" s="69" t="s">
        <v>2738</v>
      </c>
      <c r="BB15" s="69" t="s">
        <v>2738</v>
      </c>
      <c r="BC15" s="21" t="s">
        <v>2551</v>
      </c>
    </row>
    <row r="16" spans="1:55">
      <c r="A16" s="66">
        <v>260</v>
      </c>
      <c r="B16" s="69" t="s">
        <v>1563</v>
      </c>
      <c r="C16" s="69" t="s">
        <v>2661</v>
      </c>
      <c r="D16" s="69">
        <v>1</v>
      </c>
      <c r="E16" s="102">
        <v>0</v>
      </c>
      <c r="F16" s="69" t="s">
        <v>2738</v>
      </c>
      <c r="G16" s="65" t="s">
        <v>2573</v>
      </c>
      <c r="H16" s="65" t="s">
        <v>1564</v>
      </c>
      <c r="I16" s="68" t="s">
        <v>2550</v>
      </c>
      <c r="J16" s="69" t="s">
        <v>2657</v>
      </c>
      <c r="K16" s="69" t="s">
        <v>2735</v>
      </c>
      <c r="L16" s="65">
        <v>2018</v>
      </c>
      <c r="M16" s="65" t="s">
        <v>2559</v>
      </c>
      <c r="N16" s="65" t="s">
        <v>2559</v>
      </c>
      <c r="O16" s="65">
        <v>1</v>
      </c>
      <c r="P16" s="65" t="s">
        <v>2552</v>
      </c>
      <c r="Q16" s="69" t="s">
        <v>2738</v>
      </c>
      <c r="R16" s="65" t="s">
        <v>2552</v>
      </c>
      <c r="S16" s="65" t="s">
        <v>2559</v>
      </c>
      <c r="T16" s="65" t="s">
        <v>2552</v>
      </c>
      <c r="U16" s="65" t="s">
        <v>2552</v>
      </c>
      <c r="V16" s="65" t="s">
        <v>2552</v>
      </c>
      <c r="W16" s="65" t="s">
        <v>2552</v>
      </c>
      <c r="X16" s="69" t="s">
        <v>3293</v>
      </c>
      <c r="Y16" s="65" t="s">
        <v>2738</v>
      </c>
      <c r="Z16" s="69" t="s">
        <v>2738</v>
      </c>
      <c r="AA16" s="65" t="s">
        <v>2736</v>
      </c>
      <c r="AB16" s="65" t="s">
        <v>2552</v>
      </c>
      <c r="AC16" s="65" t="s">
        <v>2710</v>
      </c>
      <c r="AD16" s="65" t="s">
        <v>2566</v>
      </c>
      <c r="AE16" s="74" t="s">
        <v>2597</v>
      </c>
      <c r="AF16" s="65" t="s">
        <v>2737</v>
      </c>
      <c r="AG16" s="69" t="s">
        <v>2742</v>
      </c>
      <c r="AH16" s="69" t="s">
        <v>2743</v>
      </c>
      <c r="AI16" s="131" t="s">
        <v>2738</v>
      </c>
      <c r="AJ16" s="69" t="s">
        <v>2738</v>
      </c>
      <c r="AK16" s="69" t="s">
        <v>2738</v>
      </c>
      <c r="AL16" s="164" t="s">
        <v>2738</v>
      </c>
      <c r="AM16" s="164" t="s">
        <v>2738</v>
      </c>
      <c r="AN16" s="164" t="s">
        <v>2738</v>
      </c>
      <c r="AO16" s="69" t="s">
        <v>3057</v>
      </c>
      <c r="AP16" s="74" t="s">
        <v>2740</v>
      </c>
      <c r="AQ16" s="69" t="s">
        <v>2738</v>
      </c>
      <c r="AR16" s="69" t="s">
        <v>2738</v>
      </c>
      <c r="AS16" s="69" t="s">
        <v>2559</v>
      </c>
      <c r="AT16" s="69" t="s">
        <v>2738</v>
      </c>
      <c r="AU16" s="69" t="s">
        <v>2738</v>
      </c>
      <c r="AV16" s="69" t="s">
        <v>2738</v>
      </c>
      <c r="AW16" s="69" t="s">
        <v>3055</v>
      </c>
      <c r="AX16" s="69" t="s">
        <v>3056</v>
      </c>
      <c r="AY16" s="69" t="s">
        <v>2738</v>
      </c>
      <c r="AZ16" s="69" t="s">
        <v>2738</v>
      </c>
      <c r="BA16" s="69" t="s">
        <v>2738</v>
      </c>
      <c r="BB16" s="69" t="s">
        <v>2738</v>
      </c>
      <c r="BC16" s="21" t="s">
        <v>2551</v>
      </c>
    </row>
    <row r="17" spans="1:55">
      <c r="A17" s="66">
        <v>236</v>
      </c>
      <c r="B17" s="69" t="s">
        <v>1467</v>
      </c>
      <c r="C17" s="69" t="s">
        <v>3527</v>
      </c>
      <c r="D17" s="69">
        <v>1</v>
      </c>
      <c r="E17" s="102">
        <v>0</v>
      </c>
      <c r="F17" s="69" t="s">
        <v>2569</v>
      </c>
      <c r="G17" s="65" t="s">
        <v>2567</v>
      </c>
      <c r="H17" s="65" t="s">
        <v>1468</v>
      </c>
      <c r="I17" s="69" t="s">
        <v>2550</v>
      </c>
      <c r="J17" s="69" t="s">
        <v>2657</v>
      </c>
      <c r="K17" s="69" t="s">
        <v>2735</v>
      </c>
      <c r="L17" s="65">
        <v>2018</v>
      </c>
      <c r="M17" s="65" t="s">
        <v>2559</v>
      </c>
      <c r="N17" s="65" t="s">
        <v>2559</v>
      </c>
      <c r="O17" s="65">
        <v>1</v>
      </c>
      <c r="P17" s="65" t="s">
        <v>2552</v>
      </c>
      <c r="Q17" s="69" t="s">
        <v>2738</v>
      </c>
      <c r="R17" s="65" t="s">
        <v>2552</v>
      </c>
      <c r="S17" s="65" t="s">
        <v>2552</v>
      </c>
      <c r="T17" s="65" t="s">
        <v>2552</v>
      </c>
      <c r="U17" s="65" t="s">
        <v>2552</v>
      </c>
      <c r="V17" s="65" t="s">
        <v>2552</v>
      </c>
      <c r="W17" s="65" t="s">
        <v>2552</v>
      </c>
      <c r="X17" s="69" t="s">
        <v>2791</v>
      </c>
      <c r="Y17" s="65" t="s">
        <v>2738</v>
      </c>
      <c r="Z17" s="69" t="s">
        <v>2738</v>
      </c>
      <c r="AA17" s="65" t="s">
        <v>2736</v>
      </c>
      <c r="AB17" s="65" t="s">
        <v>2793</v>
      </c>
      <c r="AC17" s="65" t="s">
        <v>2710</v>
      </c>
      <c r="AD17" s="65" t="s">
        <v>2744</v>
      </c>
      <c r="AE17" s="74" t="s">
        <v>3532</v>
      </c>
      <c r="AF17" s="65" t="s">
        <v>2738</v>
      </c>
      <c r="AG17" s="69" t="s">
        <v>2744</v>
      </c>
      <c r="AH17" s="69" t="s">
        <v>2743</v>
      </c>
      <c r="AI17" s="164" t="s">
        <v>2738</v>
      </c>
      <c r="AJ17" s="74" t="s">
        <v>2559</v>
      </c>
      <c r="AK17" s="69" t="s">
        <v>2738</v>
      </c>
      <c r="AL17" s="164" t="s">
        <v>2738</v>
      </c>
      <c r="AM17" s="164" t="s">
        <v>2738</v>
      </c>
      <c r="AN17" s="164" t="s">
        <v>2738</v>
      </c>
      <c r="AO17" s="69" t="s">
        <v>3528</v>
      </c>
      <c r="AP17" s="74" t="s">
        <v>2740</v>
      </c>
      <c r="AQ17" s="69" t="s">
        <v>2738</v>
      </c>
      <c r="AR17" s="69" t="s">
        <v>2738</v>
      </c>
      <c r="AS17" s="69" t="s">
        <v>3531</v>
      </c>
      <c r="AT17" s="69" t="s">
        <v>2738</v>
      </c>
      <c r="AU17" s="69" t="s">
        <v>2738</v>
      </c>
      <c r="AV17" s="69" t="s">
        <v>2738</v>
      </c>
      <c r="AW17" s="69" t="s">
        <v>3529</v>
      </c>
      <c r="AX17" s="69" t="s">
        <v>3530</v>
      </c>
      <c r="AY17" s="69" t="s">
        <v>2738</v>
      </c>
      <c r="AZ17" s="69" t="s">
        <v>2738</v>
      </c>
      <c r="BA17" s="69" t="s">
        <v>2738</v>
      </c>
      <c r="BB17" s="69" t="s">
        <v>2738</v>
      </c>
      <c r="BC17" s="21" t="s">
        <v>2551</v>
      </c>
    </row>
    <row r="18" spans="1:55">
      <c r="A18" s="66">
        <v>212</v>
      </c>
      <c r="B18" s="69" t="s">
        <v>1371</v>
      </c>
      <c r="C18" s="69" t="s">
        <v>2604</v>
      </c>
      <c r="D18" s="69">
        <v>1</v>
      </c>
      <c r="E18" s="102">
        <v>0</v>
      </c>
      <c r="F18" s="69" t="s">
        <v>2996</v>
      </c>
      <c r="G18" s="65" t="s">
        <v>2567</v>
      </c>
      <c r="H18" s="65" t="s">
        <v>1372</v>
      </c>
      <c r="I18" s="69" t="s">
        <v>2550</v>
      </c>
      <c r="J18" s="69" t="s">
        <v>2657</v>
      </c>
      <c r="K18" s="69" t="s">
        <v>2735</v>
      </c>
      <c r="L18" s="65">
        <v>2018</v>
      </c>
      <c r="M18" s="65" t="s">
        <v>2559</v>
      </c>
      <c r="N18" s="65" t="s">
        <v>2559</v>
      </c>
      <c r="O18" s="65">
        <v>2</v>
      </c>
      <c r="P18" s="65" t="s">
        <v>2552</v>
      </c>
      <c r="Q18" s="69" t="s">
        <v>2738</v>
      </c>
      <c r="R18" s="65" t="s">
        <v>2559</v>
      </c>
      <c r="S18" s="65" t="s">
        <v>2559</v>
      </c>
      <c r="T18" s="65" t="s">
        <v>2552</v>
      </c>
      <c r="U18" s="65" t="s">
        <v>2559</v>
      </c>
      <c r="V18" s="65" t="s">
        <v>2552</v>
      </c>
      <c r="W18" s="65" t="s">
        <v>2552</v>
      </c>
      <c r="X18" s="69" t="s">
        <v>2997</v>
      </c>
      <c r="Y18" s="65" t="s">
        <v>2965</v>
      </c>
      <c r="Z18" s="69" t="s">
        <v>2998</v>
      </c>
      <c r="AA18" s="65" t="s">
        <v>2736</v>
      </c>
      <c r="AB18" s="65" t="s">
        <v>2552</v>
      </c>
      <c r="AC18" s="65" t="s">
        <v>2710</v>
      </c>
      <c r="AD18" s="65" t="s">
        <v>2566</v>
      </c>
      <c r="AE18" s="75" t="s">
        <v>3000</v>
      </c>
      <c r="AF18" s="65" t="s">
        <v>2737</v>
      </c>
      <c r="AG18" s="69" t="s">
        <v>2938</v>
      </c>
      <c r="AH18" s="69" t="s">
        <v>2743</v>
      </c>
      <c r="AI18" s="139" t="s">
        <v>2738</v>
      </c>
      <c r="AJ18" s="69" t="s">
        <v>2738</v>
      </c>
      <c r="AK18" s="69" t="s">
        <v>2738</v>
      </c>
      <c r="AL18" s="164" t="s">
        <v>2738</v>
      </c>
      <c r="AM18" s="164" t="s">
        <v>2738</v>
      </c>
      <c r="AN18" s="164" t="s">
        <v>2738</v>
      </c>
      <c r="AO18" s="69" t="s">
        <v>2999</v>
      </c>
      <c r="AP18" s="75" t="s">
        <v>2740</v>
      </c>
      <c r="AQ18" s="69" t="s">
        <v>2738</v>
      </c>
      <c r="AR18" s="69" t="s">
        <v>2738</v>
      </c>
      <c r="AS18" s="69" t="s">
        <v>2738</v>
      </c>
      <c r="AT18" s="69" t="s">
        <v>2738</v>
      </c>
      <c r="AU18" s="69" t="s">
        <v>2738</v>
      </c>
      <c r="AV18" s="69" t="s">
        <v>2738</v>
      </c>
      <c r="AW18" s="69" t="s">
        <v>2738</v>
      </c>
      <c r="AX18" s="69" t="s">
        <v>2738</v>
      </c>
      <c r="AY18" s="69" t="s">
        <v>2738</v>
      </c>
      <c r="AZ18" s="69" t="s">
        <v>2738</v>
      </c>
      <c r="BA18" s="69" t="s">
        <v>2738</v>
      </c>
      <c r="BB18" s="69" t="s">
        <v>2879</v>
      </c>
      <c r="BC18" s="21" t="s">
        <v>2551</v>
      </c>
    </row>
    <row r="19" spans="1:55">
      <c r="A19" s="66">
        <v>198</v>
      </c>
      <c r="B19" s="69" t="s">
        <v>1315</v>
      </c>
      <c r="C19" s="69" t="s">
        <v>2601</v>
      </c>
      <c r="D19" s="69">
        <v>1</v>
      </c>
      <c r="E19" s="102">
        <v>0</v>
      </c>
      <c r="F19" s="69" t="s">
        <v>2738</v>
      </c>
      <c r="G19" s="65" t="s">
        <v>2573</v>
      </c>
      <c r="H19" s="65" t="s">
        <v>1316</v>
      </c>
      <c r="I19" s="69" t="s">
        <v>2550</v>
      </c>
      <c r="J19" s="69" t="s">
        <v>2657</v>
      </c>
      <c r="K19" s="69" t="s">
        <v>2735</v>
      </c>
      <c r="L19" s="65">
        <v>2018</v>
      </c>
      <c r="M19" s="65" t="s">
        <v>2559</v>
      </c>
      <c r="N19" s="65" t="s">
        <v>2559</v>
      </c>
      <c r="O19" s="65">
        <v>1</v>
      </c>
      <c r="P19" s="65" t="s">
        <v>2552</v>
      </c>
      <c r="Q19" s="69" t="s">
        <v>2738</v>
      </c>
      <c r="R19" s="65" t="s">
        <v>2552</v>
      </c>
      <c r="S19" s="65" t="s">
        <v>2559</v>
      </c>
      <c r="T19" s="65" t="s">
        <v>2552</v>
      </c>
      <c r="U19" s="65" t="s">
        <v>2552</v>
      </c>
      <c r="V19" s="65" t="s">
        <v>2552</v>
      </c>
      <c r="W19" s="65" t="s">
        <v>2552</v>
      </c>
      <c r="X19" s="69" t="s">
        <v>2552</v>
      </c>
      <c r="Y19" s="65" t="s">
        <v>2738</v>
      </c>
      <c r="Z19" s="69" t="s">
        <v>2710</v>
      </c>
      <c r="AA19" s="65" t="s">
        <v>2736</v>
      </c>
      <c r="AB19" s="65" t="s">
        <v>2552</v>
      </c>
      <c r="AC19" s="65" t="s">
        <v>2710</v>
      </c>
      <c r="AD19" s="65" t="s">
        <v>2744</v>
      </c>
      <c r="AE19" s="74" t="s">
        <v>2553</v>
      </c>
      <c r="AF19" s="65" t="s">
        <v>2778</v>
      </c>
      <c r="AG19" s="69" t="s">
        <v>2597</v>
      </c>
      <c r="AH19" s="69" t="s">
        <v>2597</v>
      </c>
      <c r="AI19" s="164" t="s">
        <v>2744</v>
      </c>
      <c r="AJ19" s="74" t="s">
        <v>2738</v>
      </c>
      <c r="AK19" s="74" t="s">
        <v>2744</v>
      </c>
      <c r="AL19" s="69" t="s">
        <v>2744</v>
      </c>
      <c r="AM19" s="69" t="s">
        <v>2738</v>
      </c>
      <c r="AN19" s="69" t="s">
        <v>2738</v>
      </c>
      <c r="AO19" s="69" t="s">
        <v>2979</v>
      </c>
      <c r="AP19" s="74" t="s">
        <v>2740</v>
      </c>
      <c r="AQ19" s="69" t="s">
        <v>2744</v>
      </c>
      <c r="AR19" s="69" t="s">
        <v>2597</v>
      </c>
      <c r="AS19" s="69" t="s">
        <v>2597</v>
      </c>
      <c r="AT19" s="69" t="s">
        <v>2597</v>
      </c>
      <c r="AU19" s="69" t="s">
        <v>2744</v>
      </c>
      <c r="AV19" s="69" t="s">
        <v>2597</v>
      </c>
      <c r="AW19" s="69" t="s">
        <v>2744</v>
      </c>
      <c r="AX19" s="69" t="s">
        <v>2559</v>
      </c>
      <c r="AY19" s="69" t="s">
        <v>2744</v>
      </c>
      <c r="AZ19" s="69" t="s">
        <v>2744</v>
      </c>
      <c r="BA19" s="69" t="s">
        <v>2744</v>
      </c>
      <c r="BB19" s="69" t="s">
        <v>2559</v>
      </c>
      <c r="BC19" s="21" t="s">
        <v>2551</v>
      </c>
    </row>
    <row r="20" spans="1:55">
      <c r="A20" s="164">
        <v>141</v>
      </c>
      <c r="B20" s="69" t="s">
        <v>1087</v>
      </c>
      <c r="C20" s="69" t="s">
        <v>2561</v>
      </c>
      <c r="D20" s="69">
        <v>1</v>
      </c>
      <c r="E20" s="102">
        <v>1</v>
      </c>
      <c r="F20" s="69" t="s">
        <v>2757</v>
      </c>
      <c r="G20" s="65" t="s">
        <v>2561</v>
      </c>
      <c r="H20" s="65" t="s">
        <v>1088</v>
      </c>
      <c r="I20" s="69" t="s">
        <v>2550</v>
      </c>
      <c r="J20" s="69" t="s">
        <v>2657</v>
      </c>
      <c r="K20" s="69" t="s">
        <v>2735</v>
      </c>
      <c r="L20" s="65">
        <v>2018</v>
      </c>
      <c r="M20" s="65" t="s">
        <v>2559</v>
      </c>
      <c r="N20" s="65" t="s">
        <v>2559</v>
      </c>
      <c r="O20" s="65">
        <v>1</v>
      </c>
      <c r="P20" s="65" t="s">
        <v>2559</v>
      </c>
      <c r="Q20" s="69" t="s">
        <v>2757</v>
      </c>
      <c r="R20" s="65" t="s">
        <v>2552</v>
      </c>
      <c r="S20" s="65" t="s">
        <v>2552</v>
      </c>
      <c r="T20" s="65" t="s">
        <v>2559</v>
      </c>
      <c r="U20" s="65" t="s">
        <v>2552</v>
      </c>
      <c r="V20" s="65" t="s">
        <v>2552</v>
      </c>
      <c r="W20" s="65" t="s">
        <v>2565</v>
      </c>
      <c r="X20" s="69" t="s">
        <v>2552</v>
      </c>
      <c r="Y20" s="65" t="s">
        <v>2965</v>
      </c>
      <c r="Z20" s="69" t="s">
        <v>2827</v>
      </c>
      <c r="AA20" s="65" t="s">
        <v>2552</v>
      </c>
      <c r="AB20" s="65" t="s">
        <v>2552</v>
      </c>
      <c r="AC20" s="65" t="s">
        <v>2552</v>
      </c>
      <c r="AD20" s="65" t="s">
        <v>2566</v>
      </c>
      <c r="AE20" s="74" t="s">
        <v>2739</v>
      </c>
      <c r="AF20" s="65" t="s">
        <v>2778</v>
      </c>
      <c r="AG20" s="69" t="s">
        <v>2744</v>
      </c>
      <c r="AH20" s="69" t="s">
        <v>2743</v>
      </c>
      <c r="AI20" s="163" t="s">
        <v>2738</v>
      </c>
      <c r="AJ20" s="74" t="s">
        <v>2559</v>
      </c>
      <c r="AK20" s="74" t="s">
        <v>2559</v>
      </c>
      <c r="AL20" s="69" t="s">
        <v>2744</v>
      </c>
      <c r="AM20" s="69" t="s">
        <v>2738</v>
      </c>
      <c r="AN20" s="69" t="s">
        <v>2738</v>
      </c>
      <c r="AO20" s="69" t="s">
        <v>2813</v>
      </c>
      <c r="AP20" s="74" t="s">
        <v>2734</v>
      </c>
      <c r="AQ20" s="69" t="s">
        <v>2738</v>
      </c>
      <c r="AR20" s="69" t="s">
        <v>2744</v>
      </c>
      <c r="AS20" s="69" t="s">
        <v>2744</v>
      </c>
      <c r="AT20" s="69" t="s">
        <v>2744</v>
      </c>
      <c r="AU20" s="69" t="s">
        <v>2559</v>
      </c>
      <c r="AV20" s="69" t="s">
        <v>2738</v>
      </c>
      <c r="AW20" s="69" t="s">
        <v>2828</v>
      </c>
      <c r="AX20" s="69" t="s">
        <v>2829</v>
      </c>
      <c r="AY20" s="69" t="s">
        <v>2744</v>
      </c>
      <c r="AZ20" s="69" t="s">
        <v>2559</v>
      </c>
      <c r="BA20" s="69" t="s">
        <v>2559</v>
      </c>
      <c r="BB20" s="69" t="s">
        <v>2552</v>
      </c>
      <c r="BC20" s="21" t="s">
        <v>2551</v>
      </c>
    </row>
    <row r="21" spans="1:55">
      <c r="A21" s="164">
        <v>365</v>
      </c>
      <c r="B21" s="69" t="s">
        <v>1983</v>
      </c>
      <c r="C21" s="69" t="s">
        <v>2572</v>
      </c>
      <c r="D21" s="69">
        <v>1</v>
      </c>
      <c r="E21" s="102">
        <v>0</v>
      </c>
      <c r="F21" s="69" t="s">
        <v>2569</v>
      </c>
      <c r="G21" s="65" t="s">
        <v>2561</v>
      </c>
      <c r="H21" s="65" t="s">
        <v>1984</v>
      </c>
      <c r="I21" s="69" t="s">
        <v>2550</v>
      </c>
      <c r="J21" s="69" t="s">
        <v>2657</v>
      </c>
      <c r="K21" s="69" t="s">
        <v>2735</v>
      </c>
      <c r="L21" s="65">
        <v>2018</v>
      </c>
      <c r="M21" s="65" t="s">
        <v>2559</v>
      </c>
      <c r="N21" s="65" t="s">
        <v>2559</v>
      </c>
      <c r="O21" s="65">
        <v>1</v>
      </c>
      <c r="P21" s="65" t="s">
        <v>2552</v>
      </c>
      <c r="Q21" s="69" t="s">
        <v>2569</v>
      </c>
      <c r="R21" s="65" t="s">
        <v>2552</v>
      </c>
      <c r="S21" s="65" t="s">
        <v>2552</v>
      </c>
      <c r="T21" s="65" t="s">
        <v>2559</v>
      </c>
      <c r="U21" s="65" t="s">
        <v>2559</v>
      </c>
      <c r="V21" s="65" t="s">
        <v>2552</v>
      </c>
      <c r="W21" s="65" t="s">
        <v>2565</v>
      </c>
      <c r="X21" s="69" t="s">
        <v>2552</v>
      </c>
      <c r="Y21" s="65" t="s">
        <v>2552</v>
      </c>
      <c r="Z21" s="69" t="s">
        <v>2738</v>
      </c>
      <c r="AA21" s="65" t="s">
        <v>2736</v>
      </c>
      <c r="AB21" s="65" t="s">
        <v>2793</v>
      </c>
      <c r="AC21" s="65" t="s">
        <v>2710</v>
      </c>
      <c r="AD21" s="65" t="s">
        <v>2566</v>
      </c>
      <c r="AE21" s="74" t="s">
        <v>3713</v>
      </c>
      <c r="AF21" s="65" t="s">
        <v>2737</v>
      </c>
      <c r="AG21" s="69" t="s">
        <v>2824</v>
      </c>
      <c r="AH21" s="69" t="s">
        <v>2769</v>
      </c>
      <c r="AI21" s="65" t="s">
        <v>2738</v>
      </c>
      <c r="AJ21" s="74" t="s">
        <v>2559</v>
      </c>
      <c r="AK21" s="74" t="s">
        <v>2559</v>
      </c>
      <c r="AL21" s="164" t="s">
        <v>2738</v>
      </c>
      <c r="AM21" s="164" t="s">
        <v>2738</v>
      </c>
      <c r="AN21" s="164" t="s">
        <v>2738</v>
      </c>
      <c r="AO21" s="69" t="s">
        <v>2825</v>
      </c>
      <c r="AP21" s="74" t="s">
        <v>2740</v>
      </c>
      <c r="AQ21" s="69" t="s">
        <v>2738</v>
      </c>
      <c r="AR21" s="69" t="s">
        <v>2738</v>
      </c>
      <c r="AS21" s="69" t="s">
        <v>3712</v>
      </c>
      <c r="AT21" s="69" t="s">
        <v>2738</v>
      </c>
      <c r="AU21" s="69" t="s">
        <v>2738</v>
      </c>
      <c r="AV21" s="69" t="s">
        <v>2738</v>
      </c>
      <c r="AW21" s="69" t="s">
        <v>2738</v>
      </c>
      <c r="AX21" s="69" t="s">
        <v>3332</v>
      </c>
      <c r="AY21" s="69" t="s">
        <v>3576</v>
      </c>
      <c r="AZ21" s="69" t="s">
        <v>2738</v>
      </c>
      <c r="BA21" s="69" t="s">
        <v>2738</v>
      </c>
      <c r="BB21" s="69" t="s">
        <v>2738</v>
      </c>
      <c r="BC21" s="21" t="s">
        <v>2551</v>
      </c>
    </row>
    <row r="22" spans="1:55">
      <c r="A22" s="66">
        <v>236</v>
      </c>
      <c r="B22" s="69" t="s">
        <v>1467</v>
      </c>
      <c r="C22" s="69" t="s">
        <v>2560</v>
      </c>
      <c r="D22" s="69">
        <v>1</v>
      </c>
      <c r="E22" s="102">
        <v>0</v>
      </c>
      <c r="F22" s="69" t="s">
        <v>2944</v>
      </c>
      <c r="G22" s="65" t="s">
        <v>4029</v>
      </c>
      <c r="H22" s="65" t="s">
        <v>1468</v>
      </c>
      <c r="I22" s="69" t="s">
        <v>2550</v>
      </c>
      <c r="J22" s="69" t="s">
        <v>2657</v>
      </c>
      <c r="K22" s="69" t="s">
        <v>2735</v>
      </c>
      <c r="L22" s="65">
        <v>2018</v>
      </c>
      <c r="M22" s="65" t="s">
        <v>2559</v>
      </c>
      <c r="N22" s="65" t="s">
        <v>2559</v>
      </c>
      <c r="O22" s="65">
        <v>2</v>
      </c>
      <c r="P22" s="65" t="s">
        <v>2552</v>
      </c>
      <c r="Q22" s="69" t="s">
        <v>2738</v>
      </c>
      <c r="R22" s="65" t="s">
        <v>2552</v>
      </c>
      <c r="S22" s="65" t="s">
        <v>2552</v>
      </c>
      <c r="T22" s="65" t="s">
        <v>2559</v>
      </c>
      <c r="U22" s="65" t="s">
        <v>2552</v>
      </c>
      <c r="V22" s="65" t="s">
        <v>2552</v>
      </c>
      <c r="W22" s="65" t="s">
        <v>2565</v>
      </c>
      <c r="X22" s="69" t="s">
        <v>2791</v>
      </c>
      <c r="Y22" s="65" t="s">
        <v>2738</v>
      </c>
      <c r="Z22" s="69" t="s">
        <v>2738</v>
      </c>
      <c r="AA22" s="65" t="s">
        <v>2736</v>
      </c>
      <c r="AB22" s="65" t="s">
        <v>2793</v>
      </c>
      <c r="AC22" s="65" t="s">
        <v>2710</v>
      </c>
      <c r="AD22" s="65" t="s">
        <v>2566</v>
      </c>
      <c r="AE22" s="74" t="s">
        <v>2739</v>
      </c>
      <c r="AF22" s="65" t="s">
        <v>2737</v>
      </c>
      <c r="AG22" s="69" t="s">
        <v>2824</v>
      </c>
      <c r="AH22" s="69" t="s">
        <v>2743</v>
      </c>
      <c r="AI22" s="164" t="s">
        <v>2738</v>
      </c>
      <c r="AJ22" s="69" t="s">
        <v>2738</v>
      </c>
      <c r="AK22" s="69" t="s">
        <v>2738</v>
      </c>
      <c r="AL22" s="69" t="s">
        <v>2559</v>
      </c>
      <c r="AM22" s="164" t="s">
        <v>2738</v>
      </c>
      <c r="AN22" s="164" t="s">
        <v>2738</v>
      </c>
      <c r="AO22" s="69" t="s">
        <v>2813</v>
      </c>
      <c r="AP22" s="74" t="s">
        <v>2734</v>
      </c>
      <c r="AQ22" s="69" t="s">
        <v>2763</v>
      </c>
      <c r="AR22" s="69" t="s">
        <v>2738</v>
      </c>
      <c r="AS22" s="69" t="s">
        <v>2738</v>
      </c>
      <c r="AT22" s="69" t="s">
        <v>2738</v>
      </c>
      <c r="AU22" s="69" t="s">
        <v>2738</v>
      </c>
      <c r="AV22" s="103" t="s">
        <v>3533</v>
      </c>
      <c r="AW22" s="69" t="s">
        <v>3534</v>
      </c>
      <c r="AX22" s="69" t="s">
        <v>2738</v>
      </c>
      <c r="AY22" s="69" t="s">
        <v>2738</v>
      </c>
      <c r="AZ22" s="69" t="s">
        <v>2738</v>
      </c>
      <c r="BA22" s="69" t="s">
        <v>2738</v>
      </c>
      <c r="BB22" s="69" t="s">
        <v>3535</v>
      </c>
      <c r="BC22" s="21" t="s">
        <v>2551</v>
      </c>
    </row>
    <row r="23" spans="1:55">
      <c r="A23" s="66">
        <v>110</v>
      </c>
      <c r="B23" s="69" t="s">
        <v>963</v>
      </c>
      <c r="C23" s="69" t="s">
        <v>2660</v>
      </c>
      <c r="D23" s="69">
        <v>1</v>
      </c>
      <c r="E23" s="102">
        <v>0</v>
      </c>
      <c r="F23" s="69" t="s">
        <v>2738</v>
      </c>
      <c r="G23" s="100" t="s">
        <v>4022</v>
      </c>
      <c r="H23" s="65" t="s">
        <v>964</v>
      </c>
      <c r="I23" s="69" t="s">
        <v>2550</v>
      </c>
      <c r="J23" s="69" t="s">
        <v>2657</v>
      </c>
      <c r="K23" s="69" t="s">
        <v>2735</v>
      </c>
      <c r="L23" s="65">
        <v>2018</v>
      </c>
      <c r="M23" s="65" t="s">
        <v>2559</v>
      </c>
      <c r="N23" s="65" t="s">
        <v>2559</v>
      </c>
      <c r="O23" s="65">
        <v>1</v>
      </c>
      <c r="P23" s="65" t="s">
        <v>2552</v>
      </c>
      <c r="Q23" s="69" t="s">
        <v>2569</v>
      </c>
      <c r="R23" s="65" t="s">
        <v>2552</v>
      </c>
      <c r="S23" s="65" t="s">
        <v>2559</v>
      </c>
      <c r="T23" s="65" t="s">
        <v>2559</v>
      </c>
      <c r="U23" s="65" t="s">
        <v>2552</v>
      </c>
      <c r="V23" s="65" t="s">
        <v>2552</v>
      </c>
      <c r="W23" s="65" t="s">
        <v>2552</v>
      </c>
      <c r="X23" s="69" t="s">
        <v>2552</v>
      </c>
      <c r="Y23" s="65" t="s">
        <v>2738</v>
      </c>
      <c r="Z23" s="69" t="s">
        <v>3717</v>
      </c>
      <c r="AA23" s="65" t="s">
        <v>2736</v>
      </c>
      <c r="AB23" s="65" t="s">
        <v>2552</v>
      </c>
      <c r="AC23" s="65" t="s">
        <v>2710</v>
      </c>
      <c r="AD23" s="65" t="s">
        <v>2744</v>
      </c>
      <c r="AE23" s="74" t="s">
        <v>2597</v>
      </c>
      <c r="AF23" s="65" t="s">
        <v>2778</v>
      </c>
      <c r="AG23" s="69" t="s">
        <v>2769</v>
      </c>
      <c r="AH23" s="69" t="s">
        <v>2743</v>
      </c>
      <c r="AI23" s="164" t="s">
        <v>2738</v>
      </c>
      <c r="AJ23" s="69" t="s">
        <v>2738</v>
      </c>
      <c r="AK23" s="69" t="s">
        <v>2738</v>
      </c>
      <c r="AL23" s="164" t="s">
        <v>2738</v>
      </c>
      <c r="AM23" s="164" t="s">
        <v>2738</v>
      </c>
      <c r="AN23" s="164" t="s">
        <v>2738</v>
      </c>
      <c r="AO23" s="69" t="s">
        <v>3716</v>
      </c>
      <c r="AP23" s="74" t="s">
        <v>2740</v>
      </c>
      <c r="AQ23" s="69" t="s">
        <v>2738</v>
      </c>
      <c r="AR23" s="69" t="s">
        <v>2738</v>
      </c>
      <c r="AS23" s="69" t="s">
        <v>2738</v>
      </c>
      <c r="AT23" s="69" t="s">
        <v>2738</v>
      </c>
      <c r="AU23" s="69" t="s">
        <v>2738</v>
      </c>
      <c r="AV23" s="69" t="s">
        <v>2738</v>
      </c>
      <c r="AW23" s="69" t="s">
        <v>2738</v>
      </c>
      <c r="AX23" s="69" t="s">
        <v>2738</v>
      </c>
      <c r="AY23" s="69" t="s">
        <v>2738</v>
      </c>
      <c r="AZ23" s="69" t="s">
        <v>2738</v>
      </c>
      <c r="BA23" s="69" t="s">
        <v>2738</v>
      </c>
      <c r="BB23" s="69" t="s">
        <v>3718</v>
      </c>
      <c r="BC23" s="21" t="s">
        <v>2551</v>
      </c>
    </row>
    <row r="24" spans="1:55">
      <c r="A24" s="164">
        <v>313</v>
      </c>
      <c r="B24" s="69" t="s">
        <v>1775</v>
      </c>
      <c r="C24" s="69" t="s">
        <v>2572</v>
      </c>
      <c r="D24" s="69">
        <v>1</v>
      </c>
      <c r="E24" s="102">
        <v>0</v>
      </c>
      <c r="F24" s="69" t="s">
        <v>2569</v>
      </c>
      <c r="G24" s="65" t="s">
        <v>2570</v>
      </c>
      <c r="H24" s="65" t="s">
        <v>1776</v>
      </c>
      <c r="I24" s="69" t="s">
        <v>2550</v>
      </c>
      <c r="J24" s="69" t="s">
        <v>2657</v>
      </c>
      <c r="K24" s="69" t="s">
        <v>2735</v>
      </c>
      <c r="L24" s="65">
        <v>2018</v>
      </c>
      <c r="M24" s="65" t="s">
        <v>2559</v>
      </c>
      <c r="N24" s="65" t="s">
        <v>2559</v>
      </c>
      <c r="O24" s="65">
        <v>3</v>
      </c>
      <c r="P24" s="65" t="s">
        <v>2552</v>
      </c>
      <c r="Q24" s="69" t="s">
        <v>2569</v>
      </c>
      <c r="R24" s="65" t="s">
        <v>2552</v>
      </c>
      <c r="S24" s="65" t="s">
        <v>2552</v>
      </c>
      <c r="T24" s="65" t="s">
        <v>2552</v>
      </c>
      <c r="U24" s="65" t="s">
        <v>2559</v>
      </c>
      <c r="V24" s="65" t="s">
        <v>2559</v>
      </c>
      <c r="W24" s="65" t="s">
        <v>2565</v>
      </c>
      <c r="X24" s="69" t="s">
        <v>2552</v>
      </c>
      <c r="Y24" s="65" t="s">
        <v>2552</v>
      </c>
      <c r="Z24" s="69" t="s">
        <v>2738</v>
      </c>
      <c r="AA24" s="65" t="s">
        <v>2736</v>
      </c>
      <c r="AB24" s="65" t="s">
        <v>2552</v>
      </c>
      <c r="AC24" s="65" t="s">
        <v>2710</v>
      </c>
      <c r="AD24" s="65" t="s">
        <v>2566</v>
      </c>
      <c r="AE24" s="74" t="s">
        <v>3660</v>
      </c>
      <c r="AF24" s="65" t="s">
        <v>2737</v>
      </c>
      <c r="AG24" s="69" t="s">
        <v>3180</v>
      </c>
      <c r="AH24" s="69" t="s">
        <v>2743</v>
      </c>
      <c r="AI24" s="65" t="s">
        <v>2738</v>
      </c>
      <c r="AJ24" s="74" t="s">
        <v>2559</v>
      </c>
      <c r="AK24" s="74" t="s">
        <v>2559</v>
      </c>
      <c r="AL24" s="164" t="s">
        <v>2738</v>
      </c>
      <c r="AM24" s="164" t="s">
        <v>2738</v>
      </c>
      <c r="AN24" s="164" t="s">
        <v>2738</v>
      </c>
      <c r="AO24" s="69" t="s">
        <v>3658</v>
      </c>
      <c r="AP24" s="74" t="s">
        <v>2740</v>
      </c>
      <c r="AQ24" s="69" t="s">
        <v>2738</v>
      </c>
      <c r="AR24" s="69" t="s">
        <v>2738</v>
      </c>
      <c r="AS24" s="69" t="s">
        <v>3659</v>
      </c>
      <c r="AT24" s="69" t="s">
        <v>2738</v>
      </c>
      <c r="AU24" s="69" t="s">
        <v>2738</v>
      </c>
      <c r="AV24" s="69" t="s">
        <v>2738</v>
      </c>
      <c r="AW24" s="69" t="s">
        <v>2738</v>
      </c>
      <c r="AX24" s="69" t="s">
        <v>2738</v>
      </c>
      <c r="AY24" s="69" t="s">
        <v>2559</v>
      </c>
      <c r="AZ24" s="69" t="s">
        <v>2738</v>
      </c>
      <c r="BA24" s="69" t="s">
        <v>2738</v>
      </c>
      <c r="BB24" s="69" t="s">
        <v>2738</v>
      </c>
      <c r="BC24" s="21" t="s">
        <v>2551</v>
      </c>
    </row>
    <row r="25" spans="1:55">
      <c r="A25" s="66">
        <v>458</v>
      </c>
      <c r="B25" s="69" t="s">
        <v>2355</v>
      </c>
      <c r="C25" s="69" t="s">
        <v>2586</v>
      </c>
      <c r="D25" s="69">
        <v>1</v>
      </c>
      <c r="E25" s="102">
        <v>0</v>
      </c>
      <c r="F25" s="69" t="s">
        <v>2738</v>
      </c>
      <c r="G25" s="65" t="s">
        <v>4029</v>
      </c>
      <c r="H25" s="65" t="s">
        <v>2356</v>
      </c>
      <c r="I25" s="69" t="s">
        <v>2550</v>
      </c>
      <c r="J25" s="69" t="s">
        <v>2657</v>
      </c>
      <c r="K25" s="69" t="s">
        <v>2735</v>
      </c>
      <c r="L25" s="65">
        <v>2019</v>
      </c>
      <c r="M25" s="65" t="s">
        <v>2559</v>
      </c>
      <c r="N25" s="65" t="s">
        <v>2559</v>
      </c>
      <c r="O25" s="65">
        <v>1</v>
      </c>
      <c r="P25" s="65" t="s">
        <v>2552</v>
      </c>
      <c r="Q25" s="69" t="s">
        <v>2569</v>
      </c>
      <c r="R25" s="65" t="s">
        <v>2552</v>
      </c>
      <c r="S25" s="65" t="s">
        <v>2559</v>
      </c>
      <c r="T25" s="65" t="s">
        <v>2552</v>
      </c>
      <c r="U25" s="65" t="s">
        <v>2552</v>
      </c>
      <c r="V25" s="65" t="s">
        <v>2559</v>
      </c>
      <c r="W25" s="65" t="s">
        <v>2565</v>
      </c>
      <c r="X25" s="69" t="s">
        <v>2791</v>
      </c>
      <c r="Y25" s="65" t="s">
        <v>2738</v>
      </c>
      <c r="Z25" s="69" t="s">
        <v>3724</v>
      </c>
      <c r="AA25" s="65" t="s">
        <v>2736</v>
      </c>
      <c r="AB25" s="65" t="s">
        <v>2793</v>
      </c>
      <c r="AC25" s="65" t="s">
        <v>2710</v>
      </c>
      <c r="AD25" s="65" t="s">
        <v>2566</v>
      </c>
      <c r="AE25" s="74" t="s">
        <v>3725</v>
      </c>
      <c r="AF25" s="65" t="s">
        <v>2737</v>
      </c>
      <c r="AG25" s="69" t="s">
        <v>3700</v>
      </c>
      <c r="AH25" s="69" t="s">
        <v>2743</v>
      </c>
      <c r="AI25" s="164" t="s">
        <v>2738</v>
      </c>
      <c r="AJ25" s="74" t="s">
        <v>2559</v>
      </c>
      <c r="AK25" s="69" t="s">
        <v>2738</v>
      </c>
      <c r="AL25" s="164" t="s">
        <v>2738</v>
      </c>
      <c r="AM25" s="164" t="s">
        <v>2738</v>
      </c>
      <c r="AN25" s="164" t="s">
        <v>2962</v>
      </c>
      <c r="AO25" s="69" t="s">
        <v>3723</v>
      </c>
      <c r="AP25" s="74" t="s">
        <v>2740</v>
      </c>
      <c r="AQ25" s="69" t="s">
        <v>2738</v>
      </c>
      <c r="AR25" s="69" t="s">
        <v>2738</v>
      </c>
      <c r="AS25" s="69" t="s">
        <v>2892</v>
      </c>
      <c r="AT25" s="69" t="s">
        <v>2738</v>
      </c>
      <c r="AU25" s="69" t="s">
        <v>2738</v>
      </c>
      <c r="AV25" s="69" t="s">
        <v>2738</v>
      </c>
      <c r="AW25" s="69" t="s">
        <v>2738</v>
      </c>
      <c r="AX25" s="69" t="s">
        <v>2738</v>
      </c>
      <c r="AY25" s="69" t="s">
        <v>2738</v>
      </c>
      <c r="AZ25" s="69" t="s">
        <v>2738</v>
      </c>
      <c r="BA25" s="69" t="s">
        <v>2738</v>
      </c>
      <c r="BB25" s="69" t="s">
        <v>2738</v>
      </c>
      <c r="BC25" s="21" t="s">
        <v>2551</v>
      </c>
    </row>
    <row r="26" spans="1:55">
      <c r="A26" s="164">
        <v>313</v>
      </c>
      <c r="B26" s="69" t="s">
        <v>1775</v>
      </c>
      <c r="C26" s="69" t="s">
        <v>2572</v>
      </c>
      <c r="D26" s="69">
        <v>1</v>
      </c>
      <c r="E26" s="102">
        <v>0</v>
      </c>
      <c r="F26" s="69" t="s">
        <v>2569</v>
      </c>
      <c r="G26" s="65" t="s">
        <v>4029</v>
      </c>
      <c r="H26" s="65" t="s">
        <v>1776</v>
      </c>
      <c r="I26" s="69" t="s">
        <v>2550</v>
      </c>
      <c r="J26" s="69" t="s">
        <v>2657</v>
      </c>
      <c r="K26" s="69" t="s">
        <v>2735</v>
      </c>
      <c r="L26" s="65">
        <v>2018</v>
      </c>
      <c r="M26" s="65" t="s">
        <v>2559</v>
      </c>
      <c r="N26" s="65" t="s">
        <v>2559</v>
      </c>
      <c r="O26" s="65">
        <v>1</v>
      </c>
      <c r="P26" s="65" t="s">
        <v>2552</v>
      </c>
      <c r="Q26" s="69" t="s">
        <v>2569</v>
      </c>
      <c r="R26" s="65" t="s">
        <v>2552</v>
      </c>
      <c r="S26" s="65" t="s">
        <v>2552</v>
      </c>
      <c r="T26" s="65" t="s">
        <v>2552</v>
      </c>
      <c r="U26" s="65" t="s">
        <v>2559</v>
      </c>
      <c r="V26" s="65" t="s">
        <v>2559</v>
      </c>
      <c r="W26" s="65" t="s">
        <v>2552</v>
      </c>
      <c r="X26" s="69" t="s">
        <v>2791</v>
      </c>
      <c r="Y26" s="65" t="s">
        <v>2965</v>
      </c>
      <c r="Z26" s="69" t="s">
        <v>2738</v>
      </c>
      <c r="AA26" s="65" t="s">
        <v>2736</v>
      </c>
      <c r="AB26" s="65" t="s">
        <v>2552</v>
      </c>
      <c r="AC26" s="65" t="s">
        <v>2710</v>
      </c>
      <c r="AD26" s="65" t="s">
        <v>2566</v>
      </c>
      <c r="AE26" s="75" t="s">
        <v>3558</v>
      </c>
      <c r="AF26" s="65" t="s">
        <v>2737</v>
      </c>
      <c r="AG26" s="69" t="s">
        <v>2744</v>
      </c>
      <c r="AH26" s="69" t="s">
        <v>2743</v>
      </c>
      <c r="AI26" s="164" t="s">
        <v>2738</v>
      </c>
      <c r="AJ26" s="75" t="s">
        <v>2559</v>
      </c>
      <c r="AK26" s="69" t="s">
        <v>2738</v>
      </c>
      <c r="AL26" s="164" t="s">
        <v>2738</v>
      </c>
      <c r="AM26" s="164" t="s">
        <v>2738</v>
      </c>
      <c r="AN26" s="164" t="s">
        <v>2738</v>
      </c>
      <c r="AO26" s="69" t="s">
        <v>3708</v>
      </c>
      <c r="AP26" s="75" t="s">
        <v>2740</v>
      </c>
      <c r="AQ26" s="69" t="s">
        <v>2738</v>
      </c>
      <c r="AR26" s="69" t="s">
        <v>2738</v>
      </c>
      <c r="AS26" s="69" t="s">
        <v>3663</v>
      </c>
      <c r="AT26" s="69" t="s">
        <v>2738</v>
      </c>
      <c r="AU26" s="69" t="s">
        <v>2738</v>
      </c>
      <c r="AV26" s="69" t="s">
        <v>2738</v>
      </c>
      <c r="AW26" s="69" t="s">
        <v>2738</v>
      </c>
      <c r="AX26" s="69" t="s">
        <v>3662</v>
      </c>
      <c r="AY26" s="69" t="s">
        <v>2738</v>
      </c>
      <c r="AZ26" s="69" t="s">
        <v>2738</v>
      </c>
      <c r="BA26" s="69" t="s">
        <v>2738</v>
      </c>
      <c r="BB26" s="69" t="s">
        <v>2738</v>
      </c>
      <c r="BC26" s="21" t="s">
        <v>2551</v>
      </c>
    </row>
    <row r="27" spans="1:55">
      <c r="A27" s="66">
        <v>146</v>
      </c>
      <c r="B27" s="69" t="s">
        <v>1107</v>
      </c>
      <c r="C27" s="69" t="s">
        <v>2599</v>
      </c>
      <c r="D27" s="69">
        <v>1</v>
      </c>
      <c r="E27" s="102">
        <v>0</v>
      </c>
      <c r="F27" s="69" t="s">
        <v>2757</v>
      </c>
      <c r="G27" s="65" t="s">
        <v>2570</v>
      </c>
      <c r="H27" s="65" t="s">
        <v>1108</v>
      </c>
      <c r="I27" s="69" t="s">
        <v>2550</v>
      </c>
      <c r="J27" s="69" t="s">
        <v>2657</v>
      </c>
      <c r="K27" s="69" t="s">
        <v>2735</v>
      </c>
      <c r="L27" s="65">
        <v>2018</v>
      </c>
      <c r="M27" s="65" t="s">
        <v>2559</v>
      </c>
      <c r="N27" s="65" t="s">
        <v>2559</v>
      </c>
      <c r="O27" s="65">
        <v>1</v>
      </c>
      <c r="P27" s="65" t="s">
        <v>2552</v>
      </c>
      <c r="Q27" s="69" t="s">
        <v>2569</v>
      </c>
      <c r="R27" s="65" t="s">
        <v>2552</v>
      </c>
      <c r="S27" s="65" t="s">
        <v>2559</v>
      </c>
      <c r="T27" s="65" t="s">
        <v>2552</v>
      </c>
      <c r="U27" s="65" t="s">
        <v>2559</v>
      </c>
      <c r="V27" s="65" t="s">
        <v>2559</v>
      </c>
      <c r="W27" s="65" t="s">
        <v>2552</v>
      </c>
      <c r="X27" s="69" t="s">
        <v>2552</v>
      </c>
      <c r="Y27" s="65" t="s">
        <v>2738</v>
      </c>
      <c r="Z27" s="69" t="s">
        <v>2738</v>
      </c>
      <c r="AA27" s="65" t="s">
        <v>2736</v>
      </c>
      <c r="AB27" s="65" t="s">
        <v>2552</v>
      </c>
      <c r="AC27" s="65" t="s">
        <v>2710</v>
      </c>
      <c r="AD27" s="65" t="s">
        <v>2566</v>
      </c>
      <c r="AE27" s="74" t="s">
        <v>2805</v>
      </c>
      <c r="AF27" s="65" t="s">
        <v>2737</v>
      </c>
      <c r="AG27" s="69" t="s">
        <v>2824</v>
      </c>
      <c r="AH27" s="69" t="s">
        <v>2743</v>
      </c>
      <c r="AI27" s="164" t="s">
        <v>2738</v>
      </c>
      <c r="AJ27" s="74" t="s">
        <v>2559</v>
      </c>
      <c r="AK27" s="74" t="s">
        <v>2559</v>
      </c>
      <c r="AL27" s="69" t="s">
        <v>2744</v>
      </c>
      <c r="AM27" s="69" t="s">
        <v>2738</v>
      </c>
      <c r="AN27" s="69" t="s">
        <v>2738</v>
      </c>
      <c r="AO27" s="69" t="s">
        <v>2895</v>
      </c>
      <c r="AP27" s="74" t="s">
        <v>2740</v>
      </c>
      <c r="AQ27" s="69" t="s">
        <v>2738</v>
      </c>
      <c r="AR27" s="69" t="s">
        <v>2744</v>
      </c>
      <c r="AS27" s="69" t="s">
        <v>2892</v>
      </c>
      <c r="AT27" s="69" t="s">
        <v>2744</v>
      </c>
      <c r="AU27" s="69" t="s">
        <v>2744</v>
      </c>
      <c r="AV27" s="69" t="s">
        <v>2738</v>
      </c>
      <c r="AW27" s="69" t="s">
        <v>2893</v>
      </c>
      <c r="AX27" s="69" t="s">
        <v>2894</v>
      </c>
      <c r="AY27" s="69" t="s">
        <v>2744</v>
      </c>
      <c r="AZ27" s="69" t="s">
        <v>2738</v>
      </c>
      <c r="BA27" s="69" t="s">
        <v>2744</v>
      </c>
      <c r="BB27" s="69" t="s">
        <v>2738</v>
      </c>
      <c r="BC27" s="21" t="s">
        <v>2551</v>
      </c>
    </row>
    <row r="28" spans="1:55">
      <c r="A28" s="164">
        <v>11</v>
      </c>
      <c r="B28" s="69" t="s">
        <v>567</v>
      </c>
      <c r="C28" s="69" t="s">
        <v>2572</v>
      </c>
      <c r="D28" s="69">
        <v>1</v>
      </c>
      <c r="E28" s="102">
        <v>0</v>
      </c>
      <c r="F28" s="69" t="s">
        <v>2749</v>
      </c>
      <c r="G28" s="65" t="s">
        <v>2570</v>
      </c>
      <c r="H28" s="65" t="s">
        <v>568</v>
      </c>
      <c r="I28" s="69" t="s">
        <v>2550</v>
      </c>
      <c r="J28" s="69" t="s">
        <v>2657</v>
      </c>
      <c r="K28" s="69" t="s">
        <v>2735</v>
      </c>
      <c r="L28" s="65">
        <v>2018</v>
      </c>
      <c r="M28" s="65" t="s">
        <v>2559</v>
      </c>
      <c r="N28" s="65" t="s">
        <v>2559</v>
      </c>
      <c r="O28" s="65">
        <v>3</v>
      </c>
      <c r="P28" s="65" t="s">
        <v>2552</v>
      </c>
      <c r="Q28" s="69" t="s">
        <v>2569</v>
      </c>
      <c r="R28" s="164" t="s">
        <v>2552</v>
      </c>
      <c r="S28" s="65" t="s">
        <v>2559</v>
      </c>
      <c r="T28" s="65" t="s">
        <v>2559</v>
      </c>
      <c r="U28" s="65" t="s">
        <v>2559</v>
      </c>
      <c r="V28" s="65" t="s">
        <v>2559</v>
      </c>
      <c r="W28" s="65" t="s">
        <v>2565</v>
      </c>
      <c r="X28" s="69" t="s">
        <v>2552</v>
      </c>
      <c r="Y28" s="65" t="s">
        <v>2738</v>
      </c>
      <c r="Z28" s="69" t="s">
        <v>3960</v>
      </c>
      <c r="AA28" s="65" t="s">
        <v>2552</v>
      </c>
      <c r="AB28" s="65" t="s">
        <v>2552</v>
      </c>
      <c r="AC28" s="65" t="s">
        <v>2552</v>
      </c>
      <c r="AD28" s="65" t="s">
        <v>2566</v>
      </c>
      <c r="AE28" s="74" t="s">
        <v>3959</v>
      </c>
      <c r="AF28" s="65" t="s">
        <v>2737</v>
      </c>
      <c r="AG28" s="69" t="s">
        <v>2803</v>
      </c>
      <c r="AH28" s="69" t="s">
        <v>2743</v>
      </c>
      <c r="AI28" s="69" t="s">
        <v>2744</v>
      </c>
      <c r="AJ28" s="74" t="s">
        <v>2559</v>
      </c>
      <c r="AK28" s="74" t="s">
        <v>3495</v>
      </c>
      <c r="AL28" s="69" t="s">
        <v>2744</v>
      </c>
      <c r="AM28" s="69" t="s">
        <v>2744</v>
      </c>
      <c r="AN28" s="69" t="s">
        <v>2744</v>
      </c>
      <c r="AO28" s="69" t="s">
        <v>2817</v>
      </c>
      <c r="AP28" s="74" t="s">
        <v>2740</v>
      </c>
      <c r="AQ28" s="69" t="s">
        <v>2744</v>
      </c>
      <c r="AR28" s="69" t="s">
        <v>2744</v>
      </c>
      <c r="AS28" s="69" t="s">
        <v>3957</v>
      </c>
      <c r="AT28" s="69" t="s">
        <v>2744</v>
      </c>
      <c r="AU28" s="69" t="s">
        <v>2744</v>
      </c>
      <c r="AV28" s="69" t="s">
        <v>2738</v>
      </c>
      <c r="AW28" s="69" t="s">
        <v>2744</v>
      </c>
      <c r="AX28" s="69" t="s">
        <v>3958</v>
      </c>
      <c r="AY28" s="69" t="s">
        <v>2559</v>
      </c>
      <c r="AZ28" s="69" t="s">
        <v>2744</v>
      </c>
      <c r="BA28" s="69" t="s">
        <v>2744</v>
      </c>
      <c r="BB28" s="69" t="s">
        <v>2744</v>
      </c>
      <c r="BC28" s="21" t="s">
        <v>2551</v>
      </c>
    </row>
    <row r="29" spans="1:55">
      <c r="A29" s="164">
        <v>11</v>
      </c>
      <c r="B29" s="69" t="s">
        <v>567</v>
      </c>
      <c r="C29" s="69" t="s">
        <v>2572</v>
      </c>
      <c r="D29" s="69">
        <v>1</v>
      </c>
      <c r="E29" s="102">
        <v>0</v>
      </c>
      <c r="F29" s="69" t="s">
        <v>2749</v>
      </c>
      <c r="G29" s="65" t="s">
        <v>4029</v>
      </c>
      <c r="H29" s="65" t="s">
        <v>568</v>
      </c>
      <c r="I29" s="69" t="s">
        <v>2550</v>
      </c>
      <c r="J29" s="69" t="s">
        <v>2657</v>
      </c>
      <c r="K29" s="69" t="s">
        <v>2735</v>
      </c>
      <c r="L29" s="65">
        <v>2018</v>
      </c>
      <c r="M29" s="65" t="s">
        <v>2559</v>
      </c>
      <c r="N29" s="65" t="s">
        <v>2559</v>
      </c>
      <c r="O29" s="65">
        <v>3</v>
      </c>
      <c r="P29" s="65" t="s">
        <v>2552</v>
      </c>
      <c r="Q29" s="69" t="s">
        <v>2569</v>
      </c>
      <c r="R29" s="65" t="s">
        <v>2552</v>
      </c>
      <c r="S29" s="65" t="s">
        <v>2559</v>
      </c>
      <c r="T29" s="65" t="s">
        <v>2559</v>
      </c>
      <c r="U29" s="65" t="s">
        <v>2559</v>
      </c>
      <c r="V29" s="65" t="s">
        <v>2559</v>
      </c>
      <c r="W29" s="65" t="s">
        <v>2565</v>
      </c>
      <c r="X29" s="69" t="s">
        <v>2552</v>
      </c>
      <c r="Y29" s="65" t="s">
        <v>2738</v>
      </c>
      <c r="Z29" s="69" t="s">
        <v>3961</v>
      </c>
      <c r="AA29" s="65" t="s">
        <v>2552</v>
      </c>
      <c r="AB29" s="65" t="s">
        <v>2552</v>
      </c>
      <c r="AC29" s="65" t="s">
        <v>2552</v>
      </c>
      <c r="AD29" s="65" t="s">
        <v>2755</v>
      </c>
      <c r="AE29" s="75" t="s">
        <v>3962</v>
      </c>
      <c r="AF29" s="65" t="s">
        <v>2737</v>
      </c>
      <c r="AG29" s="69" t="s">
        <v>2803</v>
      </c>
      <c r="AH29" s="69" t="s">
        <v>2743</v>
      </c>
      <c r="AI29" s="69" t="s">
        <v>2744</v>
      </c>
      <c r="AJ29" s="75" t="s">
        <v>2559</v>
      </c>
      <c r="AK29" s="75" t="s">
        <v>2559</v>
      </c>
      <c r="AL29" s="69" t="s">
        <v>2744</v>
      </c>
      <c r="AM29" s="69" t="s">
        <v>2744</v>
      </c>
      <c r="AN29" s="69" t="s">
        <v>2744</v>
      </c>
      <c r="AO29" s="69" t="s">
        <v>2817</v>
      </c>
      <c r="AP29" s="75" t="s">
        <v>2740</v>
      </c>
      <c r="AQ29" s="69" t="s">
        <v>2744</v>
      </c>
      <c r="AR29" s="69" t="s">
        <v>2744</v>
      </c>
      <c r="AS29" s="69" t="s">
        <v>3957</v>
      </c>
      <c r="AT29" s="69" t="s">
        <v>2744</v>
      </c>
      <c r="AU29" s="69" t="s">
        <v>2744</v>
      </c>
      <c r="AV29" s="69" t="s">
        <v>2738</v>
      </c>
      <c r="AW29" s="69" t="s">
        <v>2744</v>
      </c>
      <c r="AX29" s="69" t="s">
        <v>3958</v>
      </c>
      <c r="AY29" s="69" t="s">
        <v>2559</v>
      </c>
      <c r="AZ29" s="69" t="s">
        <v>2744</v>
      </c>
      <c r="BA29" s="69" t="s">
        <v>2744</v>
      </c>
      <c r="BB29" s="69" t="s">
        <v>2744</v>
      </c>
      <c r="BC29" s="21" t="s">
        <v>2551</v>
      </c>
    </row>
    <row r="30" spans="1:55">
      <c r="A30" s="66">
        <v>72</v>
      </c>
      <c r="B30" s="69" t="s">
        <v>811</v>
      </c>
      <c r="C30" s="69" t="s">
        <v>2572</v>
      </c>
      <c r="D30" s="69">
        <v>1</v>
      </c>
      <c r="E30" s="102">
        <v>0</v>
      </c>
      <c r="F30" s="69" t="s">
        <v>2738</v>
      </c>
      <c r="G30" s="65" t="s">
        <v>2573</v>
      </c>
      <c r="H30" s="65" t="s">
        <v>812</v>
      </c>
      <c r="I30" s="69" t="s">
        <v>2550</v>
      </c>
      <c r="J30" s="69" t="s">
        <v>2657</v>
      </c>
      <c r="K30" s="69" t="s">
        <v>2735</v>
      </c>
      <c r="L30" s="65">
        <v>2018</v>
      </c>
      <c r="M30" s="65" t="s">
        <v>2559</v>
      </c>
      <c r="N30" s="65" t="s">
        <v>2559</v>
      </c>
      <c r="O30" s="65">
        <v>3</v>
      </c>
      <c r="P30" s="65" t="s">
        <v>2552</v>
      </c>
      <c r="Q30" s="69" t="s">
        <v>2569</v>
      </c>
      <c r="R30" s="65" t="s">
        <v>2552</v>
      </c>
      <c r="S30" s="65" t="s">
        <v>2559</v>
      </c>
      <c r="T30" s="65" t="s">
        <v>2559</v>
      </c>
      <c r="U30" s="65" t="s">
        <v>2559</v>
      </c>
      <c r="V30" s="65" t="s">
        <v>2559</v>
      </c>
      <c r="W30" s="65" t="s">
        <v>2565</v>
      </c>
      <c r="X30" s="69" t="s">
        <v>2750</v>
      </c>
      <c r="Y30" s="65" t="s">
        <v>2965</v>
      </c>
      <c r="Z30" s="69" t="s">
        <v>2741</v>
      </c>
      <c r="AA30" s="65" t="s">
        <v>2736</v>
      </c>
      <c r="AB30" s="65" t="s">
        <v>2552</v>
      </c>
      <c r="AC30" s="65" t="s">
        <v>2710</v>
      </c>
      <c r="AD30" s="65" t="s">
        <v>2755</v>
      </c>
      <c r="AE30" s="74" t="s">
        <v>2821</v>
      </c>
      <c r="AF30" s="65" t="s">
        <v>2778</v>
      </c>
      <c r="AG30" s="69" t="s">
        <v>2744</v>
      </c>
      <c r="AH30" s="69" t="s">
        <v>2743</v>
      </c>
      <c r="AI30" s="69" t="s">
        <v>2744</v>
      </c>
      <c r="AJ30" s="74" t="s">
        <v>2559</v>
      </c>
      <c r="AK30" s="69" t="s">
        <v>2744</v>
      </c>
      <c r="AL30" s="69" t="s">
        <v>2744</v>
      </c>
      <c r="AM30" s="69" t="s">
        <v>2738</v>
      </c>
      <c r="AN30" s="69" t="s">
        <v>2738</v>
      </c>
      <c r="AO30" s="69" t="s">
        <v>2817</v>
      </c>
      <c r="AP30" s="74" t="s">
        <v>2740</v>
      </c>
      <c r="AQ30" s="69" t="s">
        <v>2744</v>
      </c>
      <c r="AR30" s="69" t="s">
        <v>2744</v>
      </c>
      <c r="AS30" s="69" t="s">
        <v>4001</v>
      </c>
      <c r="AT30" s="69" t="s">
        <v>2744</v>
      </c>
      <c r="AU30" s="69" t="s">
        <v>2744</v>
      </c>
      <c r="AV30" s="69" t="s">
        <v>2738</v>
      </c>
      <c r="AW30" s="69" t="s">
        <v>4002</v>
      </c>
      <c r="AX30" s="69" t="s">
        <v>2744</v>
      </c>
      <c r="AY30" s="69" t="s">
        <v>2559</v>
      </c>
      <c r="AZ30" s="69" t="s">
        <v>2744</v>
      </c>
      <c r="BA30" s="69" t="s">
        <v>2744</v>
      </c>
      <c r="BB30" s="69" t="s">
        <v>2552</v>
      </c>
      <c r="BC30" s="21" t="s">
        <v>2551</v>
      </c>
    </row>
    <row r="31" spans="1:55">
      <c r="A31" s="164">
        <v>93</v>
      </c>
      <c r="B31" s="69" t="s">
        <v>895</v>
      </c>
      <c r="C31" s="69" t="s">
        <v>2572</v>
      </c>
      <c r="D31" s="69">
        <v>1</v>
      </c>
      <c r="E31" s="102">
        <v>0</v>
      </c>
      <c r="F31" s="69" t="s">
        <v>2738</v>
      </c>
      <c r="G31" s="65" t="s">
        <v>2567</v>
      </c>
      <c r="H31" s="65" t="s">
        <v>896</v>
      </c>
      <c r="I31" s="69" t="s">
        <v>2550</v>
      </c>
      <c r="J31" s="69" t="s">
        <v>2657</v>
      </c>
      <c r="K31" s="69" t="s">
        <v>2735</v>
      </c>
      <c r="L31" s="65">
        <v>2019</v>
      </c>
      <c r="M31" s="65" t="s">
        <v>2559</v>
      </c>
      <c r="N31" s="65" t="s">
        <v>2559</v>
      </c>
      <c r="O31" s="65">
        <v>3</v>
      </c>
      <c r="P31" s="65" t="s">
        <v>2552</v>
      </c>
      <c r="Q31" s="69" t="s">
        <v>2738</v>
      </c>
      <c r="R31" s="65" t="s">
        <v>2559</v>
      </c>
      <c r="S31" s="65" t="s">
        <v>2559</v>
      </c>
      <c r="T31" s="65" t="s">
        <v>2559</v>
      </c>
      <c r="U31" s="65" t="s">
        <v>2559</v>
      </c>
      <c r="V31" s="65" t="s">
        <v>2559</v>
      </c>
      <c r="W31" s="65" t="s">
        <v>2565</v>
      </c>
      <c r="X31" s="69" t="s">
        <v>2791</v>
      </c>
      <c r="Y31" s="65" t="s">
        <v>2738</v>
      </c>
      <c r="Z31" s="69" t="s">
        <v>3664</v>
      </c>
      <c r="AA31" s="65" t="s">
        <v>2736</v>
      </c>
      <c r="AB31" s="65" t="s">
        <v>2552</v>
      </c>
      <c r="AC31" s="65" t="s">
        <v>2710</v>
      </c>
      <c r="AD31" s="65" t="s">
        <v>2566</v>
      </c>
      <c r="AE31" s="74" t="s">
        <v>3666</v>
      </c>
      <c r="AF31" s="65" t="s">
        <v>2737</v>
      </c>
      <c r="AG31" s="69" t="s">
        <v>3035</v>
      </c>
      <c r="AH31" s="69" t="s">
        <v>2769</v>
      </c>
      <c r="AI31" s="131" t="s">
        <v>2738</v>
      </c>
      <c r="AJ31" s="74" t="s">
        <v>2559</v>
      </c>
      <c r="AK31" s="69" t="s">
        <v>2738</v>
      </c>
      <c r="AL31" s="164" t="s">
        <v>2738</v>
      </c>
      <c r="AM31" s="139" t="s">
        <v>2738</v>
      </c>
      <c r="AN31" s="139" t="s">
        <v>2738</v>
      </c>
      <c r="AO31" s="69" t="s">
        <v>3304</v>
      </c>
      <c r="AP31" s="74" t="s">
        <v>2734</v>
      </c>
      <c r="AQ31" s="69" t="s">
        <v>2738</v>
      </c>
      <c r="AR31" s="69" t="s">
        <v>2738</v>
      </c>
      <c r="AS31" s="69" t="s">
        <v>2738</v>
      </c>
      <c r="AT31" s="69" t="s">
        <v>3665</v>
      </c>
      <c r="AU31" s="69" t="s">
        <v>2738</v>
      </c>
      <c r="AV31" s="69" t="s">
        <v>2738</v>
      </c>
      <c r="AW31" s="69" t="s">
        <v>2738</v>
      </c>
      <c r="AX31" s="69" t="s">
        <v>3556</v>
      </c>
      <c r="AY31" s="69" t="s">
        <v>3581</v>
      </c>
      <c r="AZ31" s="69" t="s">
        <v>2738</v>
      </c>
      <c r="BA31" s="69" t="s">
        <v>2738</v>
      </c>
      <c r="BB31" s="69" t="s">
        <v>2738</v>
      </c>
      <c r="BC31" s="21" t="s">
        <v>2551</v>
      </c>
    </row>
    <row r="32" spans="1:55">
      <c r="A32" s="66">
        <v>144</v>
      </c>
      <c r="B32" s="69" t="s">
        <v>1099</v>
      </c>
      <c r="C32" s="69" t="s">
        <v>2572</v>
      </c>
      <c r="D32" s="69">
        <v>1</v>
      </c>
      <c r="E32" s="102">
        <v>0</v>
      </c>
      <c r="F32" s="69" t="s">
        <v>2749</v>
      </c>
      <c r="G32" s="65" t="s">
        <v>2573</v>
      </c>
      <c r="H32" s="65" t="s">
        <v>1100</v>
      </c>
      <c r="I32" s="69" t="s">
        <v>2558</v>
      </c>
      <c r="J32" s="69" t="s">
        <v>2657</v>
      </c>
      <c r="K32" s="69" t="s">
        <v>2735</v>
      </c>
      <c r="L32" s="65">
        <v>2017</v>
      </c>
      <c r="M32" s="65" t="s">
        <v>2559</v>
      </c>
      <c r="N32" s="65" t="s">
        <v>2559</v>
      </c>
      <c r="O32" s="65">
        <v>3</v>
      </c>
      <c r="P32" s="65" t="s">
        <v>2552</v>
      </c>
      <c r="Q32" s="69" t="s">
        <v>2569</v>
      </c>
      <c r="R32" s="139" t="s">
        <v>2559</v>
      </c>
      <c r="S32" s="65" t="s">
        <v>2552</v>
      </c>
      <c r="T32" s="65" t="s">
        <v>2559</v>
      </c>
      <c r="U32" s="65" t="s">
        <v>2559</v>
      </c>
      <c r="V32" s="65" t="s">
        <v>2559</v>
      </c>
      <c r="W32" s="65" t="s">
        <v>2565</v>
      </c>
      <c r="X32" s="69" t="s">
        <v>2552</v>
      </c>
      <c r="Y32" s="65" t="s">
        <v>2738</v>
      </c>
      <c r="Z32" s="69" t="s">
        <v>2836</v>
      </c>
      <c r="AA32" s="65" t="s">
        <v>2736</v>
      </c>
      <c r="AB32" s="65" t="s">
        <v>2552</v>
      </c>
      <c r="AC32" s="65" t="s">
        <v>2710</v>
      </c>
      <c r="AD32" s="65" t="s">
        <v>2769</v>
      </c>
      <c r="AE32" s="74" t="s">
        <v>3657</v>
      </c>
      <c r="AF32" s="65" t="s">
        <v>2737</v>
      </c>
      <c r="AG32" s="69" t="s">
        <v>2769</v>
      </c>
      <c r="AH32" s="69" t="s">
        <v>2769</v>
      </c>
      <c r="AI32" s="163" t="s">
        <v>2738</v>
      </c>
      <c r="AJ32" s="74" t="s">
        <v>2559</v>
      </c>
      <c r="AK32" s="69" t="s">
        <v>2738</v>
      </c>
      <c r="AL32" s="164" t="s">
        <v>2738</v>
      </c>
      <c r="AM32" s="164" t="s">
        <v>2738</v>
      </c>
      <c r="AN32" s="163" t="s">
        <v>2738</v>
      </c>
      <c r="AO32" s="69" t="s">
        <v>2817</v>
      </c>
      <c r="AP32" s="74" t="s">
        <v>2740</v>
      </c>
      <c r="AQ32" s="69" t="s">
        <v>2738</v>
      </c>
      <c r="AR32" s="69" t="s">
        <v>2738</v>
      </c>
      <c r="AS32" s="69" t="s">
        <v>2738</v>
      </c>
      <c r="AT32" s="69" t="s">
        <v>2738</v>
      </c>
      <c r="AU32" s="69" t="s">
        <v>3656</v>
      </c>
      <c r="AV32" s="69" t="s">
        <v>3560</v>
      </c>
      <c r="AW32" s="69" t="s">
        <v>2738</v>
      </c>
      <c r="AX32" s="69" t="s">
        <v>3655</v>
      </c>
      <c r="AY32" s="69" t="s">
        <v>3654</v>
      </c>
      <c r="AZ32" s="69" t="s">
        <v>2738</v>
      </c>
      <c r="BA32" s="69" t="s">
        <v>2738</v>
      </c>
      <c r="BB32" s="69" t="s">
        <v>2738</v>
      </c>
      <c r="BC32" s="21" t="s">
        <v>2551</v>
      </c>
    </row>
    <row r="33" spans="1:55">
      <c r="A33" s="66">
        <v>152</v>
      </c>
      <c r="B33" s="69" t="s">
        <v>1131</v>
      </c>
      <c r="C33" s="69" t="s">
        <v>2572</v>
      </c>
      <c r="D33" s="69">
        <v>1</v>
      </c>
      <c r="E33" s="102">
        <v>0</v>
      </c>
      <c r="F33" s="69" t="s">
        <v>2749</v>
      </c>
      <c r="G33" s="164" t="s">
        <v>2570</v>
      </c>
      <c r="H33" s="65" t="s">
        <v>1132</v>
      </c>
      <c r="I33" s="69" t="s">
        <v>2550</v>
      </c>
      <c r="J33" s="69" t="s">
        <v>2657</v>
      </c>
      <c r="K33" s="69" t="s">
        <v>2735</v>
      </c>
      <c r="L33" s="65">
        <v>2018</v>
      </c>
      <c r="M33" s="65" t="s">
        <v>2559</v>
      </c>
      <c r="N33" s="65" t="s">
        <v>2559</v>
      </c>
      <c r="O33" s="65">
        <v>3</v>
      </c>
      <c r="P33" s="65" t="s">
        <v>2552</v>
      </c>
      <c r="Q33" s="69" t="s">
        <v>2569</v>
      </c>
      <c r="R33" s="65" t="s">
        <v>2552</v>
      </c>
      <c r="S33" s="65" t="s">
        <v>2559</v>
      </c>
      <c r="T33" s="65" t="s">
        <v>2559</v>
      </c>
      <c r="U33" s="65" t="s">
        <v>2559</v>
      </c>
      <c r="V33" s="65" t="s">
        <v>2559</v>
      </c>
      <c r="W33" s="65" t="s">
        <v>2565</v>
      </c>
      <c r="X33" s="69" t="s">
        <v>2552</v>
      </c>
      <c r="Y33" s="65" t="s">
        <v>2559</v>
      </c>
      <c r="Z33" s="69" t="s">
        <v>2741</v>
      </c>
      <c r="AA33" s="65" t="s">
        <v>2736</v>
      </c>
      <c r="AB33" s="65" t="s">
        <v>2552</v>
      </c>
      <c r="AC33" s="65" t="s">
        <v>2710</v>
      </c>
      <c r="AD33" s="65" t="s">
        <v>2566</v>
      </c>
      <c r="AE33" s="74" t="s">
        <v>3815</v>
      </c>
      <c r="AF33" s="65" t="s">
        <v>2737</v>
      </c>
      <c r="AG33" s="69" t="s">
        <v>2744</v>
      </c>
      <c r="AH33" s="69" t="s">
        <v>2769</v>
      </c>
      <c r="AI33" s="163" t="s">
        <v>2738</v>
      </c>
      <c r="AJ33" s="74" t="s">
        <v>2559</v>
      </c>
      <c r="AK33" s="74" t="s">
        <v>2559</v>
      </c>
      <c r="AL33" s="164" t="s">
        <v>2738</v>
      </c>
      <c r="AM33" s="163" t="s">
        <v>2738</v>
      </c>
      <c r="AN33" s="163" t="s">
        <v>2738</v>
      </c>
      <c r="AO33" s="69" t="s">
        <v>3357</v>
      </c>
      <c r="AP33" s="74" t="s">
        <v>2740</v>
      </c>
      <c r="AQ33" s="69" t="s">
        <v>2738</v>
      </c>
      <c r="AR33" s="69" t="s">
        <v>2738</v>
      </c>
      <c r="AS33" s="69" t="s">
        <v>3654</v>
      </c>
      <c r="AT33" s="69" t="s">
        <v>2738</v>
      </c>
      <c r="AU33" s="69" t="s">
        <v>2738</v>
      </c>
      <c r="AV33" s="69" t="s">
        <v>3812</v>
      </c>
      <c r="AW33" s="69" t="s">
        <v>3814</v>
      </c>
      <c r="AX33" s="69" t="s">
        <v>3811</v>
      </c>
      <c r="AY33" s="69" t="s">
        <v>3813</v>
      </c>
      <c r="AZ33" s="69" t="s">
        <v>2738</v>
      </c>
      <c r="BA33" s="69" t="s">
        <v>2738</v>
      </c>
      <c r="BB33" s="69" t="s">
        <v>3816</v>
      </c>
      <c r="BC33" s="21" t="s">
        <v>2551</v>
      </c>
    </row>
    <row r="34" spans="1:55">
      <c r="A34" s="66">
        <v>240</v>
      </c>
      <c r="B34" s="69" t="s">
        <v>1483</v>
      </c>
      <c r="C34" s="69" t="s">
        <v>2572</v>
      </c>
      <c r="D34" s="69">
        <v>1</v>
      </c>
      <c r="E34" s="102">
        <v>0</v>
      </c>
      <c r="F34" s="69" t="s">
        <v>2738</v>
      </c>
      <c r="G34" s="65" t="s">
        <v>2567</v>
      </c>
      <c r="H34" s="65" t="s">
        <v>1484</v>
      </c>
      <c r="I34" s="69" t="s">
        <v>2550</v>
      </c>
      <c r="J34" s="69" t="s">
        <v>2657</v>
      </c>
      <c r="K34" s="69" t="s">
        <v>2735</v>
      </c>
      <c r="L34" s="65">
        <v>2018</v>
      </c>
      <c r="M34" s="65" t="s">
        <v>2559</v>
      </c>
      <c r="N34" s="65" t="s">
        <v>2559</v>
      </c>
      <c r="O34" s="65">
        <v>2</v>
      </c>
      <c r="P34" s="65" t="s">
        <v>2552</v>
      </c>
      <c r="Q34" s="69" t="s">
        <v>2569</v>
      </c>
      <c r="R34" s="164" t="s">
        <v>2559</v>
      </c>
      <c r="S34" s="65" t="s">
        <v>2559</v>
      </c>
      <c r="T34" s="65" t="s">
        <v>2559</v>
      </c>
      <c r="U34" s="65" t="s">
        <v>2559</v>
      </c>
      <c r="V34" s="65" t="s">
        <v>2559</v>
      </c>
      <c r="W34" s="65" t="s">
        <v>2565</v>
      </c>
      <c r="X34" s="69" t="s">
        <v>2552</v>
      </c>
      <c r="Y34" s="65" t="s">
        <v>2965</v>
      </c>
      <c r="Z34" s="69" t="s">
        <v>2738</v>
      </c>
      <c r="AA34" s="65" t="s">
        <v>2736</v>
      </c>
      <c r="AB34" s="65" t="s">
        <v>2552</v>
      </c>
      <c r="AC34" s="65" t="s">
        <v>2710</v>
      </c>
      <c r="AD34" s="65" t="s">
        <v>2755</v>
      </c>
      <c r="AE34" s="75" t="s">
        <v>3903</v>
      </c>
      <c r="AF34" s="65" t="s">
        <v>2737</v>
      </c>
      <c r="AG34" s="69" t="s">
        <v>3035</v>
      </c>
      <c r="AH34" s="69" t="s">
        <v>2769</v>
      </c>
      <c r="AI34" s="163" t="s">
        <v>2738</v>
      </c>
      <c r="AJ34" s="75" t="s">
        <v>2559</v>
      </c>
      <c r="AK34" s="69" t="s">
        <v>2559</v>
      </c>
      <c r="AL34" s="164" t="s">
        <v>2738</v>
      </c>
      <c r="AM34" s="164" t="s">
        <v>2738</v>
      </c>
      <c r="AN34" s="164" t="s">
        <v>2738</v>
      </c>
      <c r="AO34" s="69" t="s">
        <v>3902</v>
      </c>
      <c r="AP34" s="75" t="s">
        <v>2734</v>
      </c>
      <c r="AQ34" s="69" t="s">
        <v>2738</v>
      </c>
      <c r="AR34" s="69" t="s">
        <v>2738</v>
      </c>
      <c r="AS34" s="69" t="s">
        <v>3900</v>
      </c>
      <c r="AT34" s="69" t="s">
        <v>2738</v>
      </c>
      <c r="AU34" s="69" t="s">
        <v>2738</v>
      </c>
      <c r="AV34" s="69" t="s">
        <v>2738</v>
      </c>
      <c r="AW34" s="69" t="s">
        <v>2738</v>
      </c>
      <c r="AX34" s="69" t="s">
        <v>3556</v>
      </c>
      <c r="AY34" s="69" t="s">
        <v>2559</v>
      </c>
      <c r="AZ34" s="69" t="s">
        <v>2738</v>
      </c>
      <c r="BA34" s="69" t="s">
        <v>2738</v>
      </c>
      <c r="BB34" s="69" t="s">
        <v>2738</v>
      </c>
      <c r="BC34" s="56" t="s">
        <v>2551</v>
      </c>
    </row>
    <row r="35" spans="1:55">
      <c r="A35" s="66">
        <v>240</v>
      </c>
      <c r="B35" s="69" t="s">
        <v>1483</v>
      </c>
      <c r="C35" s="69" t="s">
        <v>2572</v>
      </c>
      <c r="D35" s="69">
        <v>1</v>
      </c>
      <c r="E35" s="102">
        <v>0</v>
      </c>
      <c r="F35" s="69" t="s">
        <v>2738</v>
      </c>
      <c r="G35" s="65" t="s">
        <v>4029</v>
      </c>
      <c r="H35" s="65" t="s">
        <v>1484</v>
      </c>
      <c r="I35" s="69" t="s">
        <v>2550</v>
      </c>
      <c r="J35" s="69" t="s">
        <v>2657</v>
      </c>
      <c r="K35" s="69" t="s">
        <v>2735</v>
      </c>
      <c r="L35" s="65">
        <v>2018</v>
      </c>
      <c r="M35" s="65" t="s">
        <v>2559</v>
      </c>
      <c r="N35" s="65" t="s">
        <v>2559</v>
      </c>
      <c r="O35" s="65">
        <v>3</v>
      </c>
      <c r="P35" s="65" t="s">
        <v>2552</v>
      </c>
      <c r="Q35" s="69" t="s">
        <v>2569</v>
      </c>
      <c r="R35" s="65" t="s">
        <v>2559</v>
      </c>
      <c r="S35" s="65" t="s">
        <v>2559</v>
      </c>
      <c r="T35" s="65" t="s">
        <v>2559</v>
      </c>
      <c r="U35" s="65" t="s">
        <v>2559</v>
      </c>
      <c r="V35" s="65" t="s">
        <v>2559</v>
      </c>
      <c r="W35" s="65" t="s">
        <v>2565</v>
      </c>
      <c r="X35" s="69" t="s">
        <v>2552</v>
      </c>
      <c r="Y35" s="65" t="s">
        <v>2965</v>
      </c>
      <c r="Z35" s="69" t="s">
        <v>3905</v>
      </c>
      <c r="AA35" s="65" t="s">
        <v>2736</v>
      </c>
      <c r="AB35" s="65" t="s">
        <v>2552</v>
      </c>
      <c r="AC35" s="65" t="s">
        <v>2710</v>
      </c>
      <c r="AD35" s="65" t="s">
        <v>2755</v>
      </c>
      <c r="AE35" s="75" t="s">
        <v>3903</v>
      </c>
      <c r="AF35" s="65" t="s">
        <v>2737</v>
      </c>
      <c r="AG35" s="69" t="s">
        <v>3035</v>
      </c>
      <c r="AH35" s="69" t="s">
        <v>2769</v>
      </c>
      <c r="AI35" s="164" t="s">
        <v>2738</v>
      </c>
      <c r="AJ35" s="75" t="s">
        <v>2559</v>
      </c>
      <c r="AK35" s="69" t="s">
        <v>2559</v>
      </c>
      <c r="AL35" s="164" t="s">
        <v>2738</v>
      </c>
      <c r="AM35" s="164" t="s">
        <v>2738</v>
      </c>
      <c r="AN35" s="164" t="s">
        <v>2738</v>
      </c>
      <c r="AO35" s="69" t="s">
        <v>3904</v>
      </c>
      <c r="AP35" s="75" t="s">
        <v>2734</v>
      </c>
      <c r="AQ35" s="69" t="s">
        <v>2738</v>
      </c>
      <c r="AR35" s="69" t="s">
        <v>2738</v>
      </c>
      <c r="AS35" s="69" t="s">
        <v>3900</v>
      </c>
      <c r="AT35" s="69" t="s">
        <v>2738</v>
      </c>
      <c r="AU35" s="69" t="s">
        <v>2738</v>
      </c>
      <c r="AV35" s="69" t="s">
        <v>2738</v>
      </c>
      <c r="AW35" s="69" t="s">
        <v>2738</v>
      </c>
      <c r="AX35" s="69" t="s">
        <v>3556</v>
      </c>
      <c r="AY35" s="69" t="s">
        <v>2559</v>
      </c>
      <c r="AZ35" s="69" t="s">
        <v>2738</v>
      </c>
      <c r="BA35" s="69" t="s">
        <v>2738</v>
      </c>
      <c r="BB35" s="69" t="s">
        <v>2738</v>
      </c>
      <c r="BC35" s="21" t="s">
        <v>2551</v>
      </c>
    </row>
    <row r="36" spans="1:55" s="47" customFormat="1">
      <c r="A36" s="66">
        <v>274</v>
      </c>
      <c r="B36" s="69" t="s">
        <v>1619</v>
      </c>
      <c r="C36" s="69" t="s">
        <v>2572</v>
      </c>
      <c r="D36" s="69">
        <v>1</v>
      </c>
      <c r="E36" s="102">
        <v>0</v>
      </c>
      <c r="F36" s="69" t="s">
        <v>2749</v>
      </c>
      <c r="G36" s="65" t="s">
        <v>2570</v>
      </c>
      <c r="H36" s="65" t="s">
        <v>1620</v>
      </c>
      <c r="I36" s="69" t="s">
        <v>2550</v>
      </c>
      <c r="J36" s="69" t="s">
        <v>2657</v>
      </c>
      <c r="K36" s="69" t="s">
        <v>2735</v>
      </c>
      <c r="L36" s="65">
        <v>2018</v>
      </c>
      <c r="M36" s="65" t="s">
        <v>2559</v>
      </c>
      <c r="N36" s="65" t="s">
        <v>2559</v>
      </c>
      <c r="O36" s="65">
        <v>3</v>
      </c>
      <c r="P36" s="65" t="s">
        <v>2552</v>
      </c>
      <c r="Q36" s="69" t="s">
        <v>2569</v>
      </c>
      <c r="R36" s="65" t="s">
        <v>2559</v>
      </c>
      <c r="S36" s="65" t="s">
        <v>2559</v>
      </c>
      <c r="T36" s="65" t="s">
        <v>2559</v>
      </c>
      <c r="U36" s="65" t="s">
        <v>2559</v>
      </c>
      <c r="V36" s="65" t="s">
        <v>2559</v>
      </c>
      <c r="W36" s="65" t="s">
        <v>2565</v>
      </c>
      <c r="X36" s="69" t="s">
        <v>2552</v>
      </c>
      <c r="Y36" s="65" t="s">
        <v>2965</v>
      </c>
      <c r="Z36" s="69" t="s">
        <v>2951</v>
      </c>
      <c r="AA36" s="65" t="s">
        <v>2551</v>
      </c>
      <c r="AB36" s="65" t="s">
        <v>2551</v>
      </c>
      <c r="AC36" s="65" t="s">
        <v>2551</v>
      </c>
      <c r="AD36" s="65" t="s">
        <v>2566</v>
      </c>
      <c r="AE36" s="74" t="s">
        <v>3567</v>
      </c>
      <c r="AF36" s="65" t="s">
        <v>2737</v>
      </c>
      <c r="AG36" s="69" t="s">
        <v>3335</v>
      </c>
      <c r="AH36" s="69" t="s">
        <v>2743</v>
      </c>
      <c r="AI36" s="164" t="s">
        <v>2738</v>
      </c>
      <c r="AJ36" s="74" t="s">
        <v>2559</v>
      </c>
      <c r="AK36" s="69" t="s">
        <v>2738</v>
      </c>
      <c r="AL36" s="164" t="s">
        <v>2738</v>
      </c>
      <c r="AM36" s="164" t="s">
        <v>2738</v>
      </c>
      <c r="AN36" s="164" t="s">
        <v>2738</v>
      </c>
      <c r="AO36" s="69" t="s">
        <v>3357</v>
      </c>
      <c r="AP36" s="74" t="s">
        <v>2740</v>
      </c>
      <c r="AQ36" s="69" t="s">
        <v>2738</v>
      </c>
      <c r="AR36" s="69" t="s">
        <v>2738</v>
      </c>
      <c r="AS36" s="69" t="s">
        <v>3564</v>
      </c>
      <c r="AT36" s="69" t="s">
        <v>3562</v>
      </c>
      <c r="AU36" s="69" t="s">
        <v>3566</v>
      </c>
      <c r="AV36" s="69" t="s">
        <v>3560</v>
      </c>
      <c r="AW36" s="69" t="s">
        <v>3565</v>
      </c>
      <c r="AX36" s="69" t="s">
        <v>3561</v>
      </c>
      <c r="AY36" s="69" t="s">
        <v>3563</v>
      </c>
      <c r="AZ36" s="69" t="s">
        <v>2738</v>
      </c>
      <c r="BA36" s="69" t="s">
        <v>2738</v>
      </c>
      <c r="BB36" s="69" t="s">
        <v>2738</v>
      </c>
      <c r="BC36" s="21" t="s">
        <v>2551</v>
      </c>
    </row>
    <row r="37" spans="1:55" s="47" customFormat="1">
      <c r="A37" s="164">
        <v>311</v>
      </c>
      <c r="B37" s="69" t="s">
        <v>1767</v>
      </c>
      <c r="C37" s="69" t="s">
        <v>2572</v>
      </c>
      <c r="D37" s="69">
        <v>1</v>
      </c>
      <c r="E37" s="102">
        <v>0</v>
      </c>
      <c r="F37" s="69" t="s">
        <v>2569</v>
      </c>
      <c r="G37" s="65" t="s">
        <v>4029</v>
      </c>
      <c r="H37" s="65" t="s">
        <v>1768</v>
      </c>
      <c r="I37" s="69" t="s">
        <v>2550</v>
      </c>
      <c r="J37" s="69" t="s">
        <v>2657</v>
      </c>
      <c r="K37" s="69" t="s">
        <v>2735</v>
      </c>
      <c r="L37" s="65">
        <v>2018</v>
      </c>
      <c r="M37" s="65" t="s">
        <v>2559</v>
      </c>
      <c r="N37" s="65" t="s">
        <v>2559</v>
      </c>
      <c r="O37" s="65">
        <v>3</v>
      </c>
      <c r="P37" s="65" t="s">
        <v>2552</v>
      </c>
      <c r="Q37" s="69" t="s">
        <v>2569</v>
      </c>
      <c r="R37" s="131" t="s">
        <v>2559</v>
      </c>
      <c r="S37" s="65" t="s">
        <v>2552</v>
      </c>
      <c r="T37" s="65" t="s">
        <v>2559</v>
      </c>
      <c r="U37" s="65" t="s">
        <v>2559</v>
      </c>
      <c r="V37" s="65" t="s">
        <v>2559</v>
      </c>
      <c r="W37" s="65" t="s">
        <v>2565</v>
      </c>
      <c r="X37" s="69" t="s">
        <v>2791</v>
      </c>
      <c r="Y37" s="65" t="s">
        <v>2738</v>
      </c>
      <c r="Z37" s="69" t="s">
        <v>2836</v>
      </c>
      <c r="AA37" s="65" t="s">
        <v>2736</v>
      </c>
      <c r="AB37" s="65" t="s">
        <v>2793</v>
      </c>
      <c r="AC37" s="65" t="s">
        <v>2710</v>
      </c>
      <c r="AD37" s="65" t="s">
        <v>2566</v>
      </c>
      <c r="AE37" s="74" t="s">
        <v>3572</v>
      </c>
      <c r="AF37" s="65" t="s">
        <v>2737</v>
      </c>
      <c r="AG37" s="69" t="s">
        <v>2742</v>
      </c>
      <c r="AH37" s="69" t="s">
        <v>2743</v>
      </c>
      <c r="AI37" s="164" t="s">
        <v>2738</v>
      </c>
      <c r="AJ37" s="74" t="s">
        <v>2559</v>
      </c>
      <c r="AK37" s="69" t="s">
        <v>2559</v>
      </c>
      <c r="AL37" s="164" t="s">
        <v>2738</v>
      </c>
      <c r="AM37" s="164" t="s">
        <v>2738</v>
      </c>
      <c r="AN37" s="164" t="s">
        <v>2738</v>
      </c>
      <c r="AO37" s="69" t="s">
        <v>2817</v>
      </c>
      <c r="AP37" s="74" t="s">
        <v>2740</v>
      </c>
      <c r="AQ37" s="69" t="s">
        <v>2738</v>
      </c>
      <c r="AR37" s="69" t="s">
        <v>2738</v>
      </c>
      <c r="AS37" s="69" t="s">
        <v>3569</v>
      </c>
      <c r="AT37" s="69" t="s">
        <v>3562</v>
      </c>
      <c r="AU37" s="69" t="s">
        <v>3570</v>
      </c>
      <c r="AV37" s="103" t="s">
        <v>3571</v>
      </c>
      <c r="AW37" s="69" t="s">
        <v>3565</v>
      </c>
      <c r="AX37" s="69" t="s">
        <v>3561</v>
      </c>
      <c r="AY37" s="69" t="s">
        <v>3563</v>
      </c>
      <c r="AZ37" s="69" t="s">
        <v>2738</v>
      </c>
      <c r="BA37" s="69" t="s">
        <v>2738</v>
      </c>
      <c r="BB37" s="69" t="s">
        <v>3568</v>
      </c>
      <c r="BC37" s="21" t="s">
        <v>2551</v>
      </c>
    </row>
    <row r="38" spans="1:55" s="47" customFormat="1">
      <c r="A38" s="164">
        <v>341</v>
      </c>
      <c r="B38" s="69" t="s">
        <v>1887</v>
      </c>
      <c r="C38" s="69" t="s">
        <v>2572</v>
      </c>
      <c r="D38" s="69">
        <v>1</v>
      </c>
      <c r="E38" s="102">
        <v>0</v>
      </c>
      <c r="F38" s="69" t="s">
        <v>2749</v>
      </c>
      <c r="G38" s="65" t="s">
        <v>2570</v>
      </c>
      <c r="H38" s="65" t="s">
        <v>1888</v>
      </c>
      <c r="I38" s="69" t="s">
        <v>2550</v>
      </c>
      <c r="J38" s="69" t="s">
        <v>2657</v>
      </c>
      <c r="K38" s="69" t="s">
        <v>2735</v>
      </c>
      <c r="L38" s="65">
        <v>2018</v>
      </c>
      <c r="M38" s="65" t="s">
        <v>2559</v>
      </c>
      <c r="N38" s="65" t="s">
        <v>2559</v>
      </c>
      <c r="O38" s="65">
        <v>4</v>
      </c>
      <c r="P38" s="65" t="s">
        <v>2552</v>
      </c>
      <c r="Q38" s="69" t="s">
        <v>2569</v>
      </c>
      <c r="R38" s="65" t="s">
        <v>2559</v>
      </c>
      <c r="S38" s="65" t="s">
        <v>2552</v>
      </c>
      <c r="T38" s="65" t="s">
        <v>2559</v>
      </c>
      <c r="U38" s="65" t="s">
        <v>2559</v>
      </c>
      <c r="V38" s="65" t="s">
        <v>2559</v>
      </c>
      <c r="W38" s="65" t="s">
        <v>2565</v>
      </c>
      <c r="X38" s="69" t="s">
        <v>2552</v>
      </c>
      <c r="Y38" s="65" t="s">
        <v>2738</v>
      </c>
      <c r="Z38" s="69" t="s">
        <v>2738</v>
      </c>
      <c r="AA38" s="65" t="s">
        <v>2736</v>
      </c>
      <c r="AB38" s="65" t="s">
        <v>2552</v>
      </c>
      <c r="AC38" s="65" t="s">
        <v>2710</v>
      </c>
      <c r="AD38" s="65" t="s">
        <v>2566</v>
      </c>
      <c r="AE38" s="74" t="s">
        <v>2739</v>
      </c>
      <c r="AF38" s="65" t="s">
        <v>2737</v>
      </c>
      <c r="AG38" s="69" t="s">
        <v>3667</v>
      </c>
      <c r="AH38" s="69" t="s">
        <v>2743</v>
      </c>
      <c r="AI38" s="69" t="s">
        <v>2744</v>
      </c>
      <c r="AJ38" s="74" t="s">
        <v>2559</v>
      </c>
      <c r="AK38" s="74" t="s">
        <v>2559</v>
      </c>
      <c r="AL38" s="69" t="s">
        <v>2744</v>
      </c>
      <c r="AM38" s="69" t="s">
        <v>2744</v>
      </c>
      <c r="AN38" s="69" t="s">
        <v>2744</v>
      </c>
      <c r="AO38" s="69" t="s">
        <v>3357</v>
      </c>
      <c r="AP38" s="74" t="s">
        <v>2740</v>
      </c>
      <c r="AQ38" s="69" t="s">
        <v>2744</v>
      </c>
      <c r="AR38" s="69" t="s">
        <v>2744</v>
      </c>
      <c r="AS38" s="69" t="s">
        <v>3669</v>
      </c>
      <c r="AT38" s="69" t="s">
        <v>2744</v>
      </c>
      <c r="AU38" s="69" t="s">
        <v>2744</v>
      </c>
      <c r="AV38" s="69" t="s">
        <v>2738</v>
      </c>
      <c r="AW38" s="69" t="s">
        <v>2744</v>
      </c>
      <c r="AX38" s="69" t="s">
        <v>3668</v>
      </c>
      <c r="AY38" s="69" t="s">
        <v>3670</v>
      </c>
      <c r="AZ38" s="69" t="s">
        <v>2744</v>
      </c>
      <c r="BA38" s="69" t="s">
        <v>2744</v>
      </c>
      <c r="BB38" s="69" t="s">
        <v>2744</v>
      </c>
      <c r="BC38" s="21" t="s">
        <v>2551</v>
      </c>
    </row>
    <row r="39" spans="1:55">
      <c r="A39" s="164">
        <v>389</v>
      </c>
      <c r="B39" s="69" t="s">
        <v>2079</v>
      </c>
      <c r="C39" s="69" t="s">
        <v>2572</v>
      </c>
      <c r="D39" s="69">
        <v>1</v>
      </c>
      <c r="E39" s="102">
        <v>0</v>
      </c>
      <c r="F39" s="69" t="s">
        <v>2738</v>
      </c>
      <c r="G39" s="160" t="s">
        <v>4029</v>
      </c>
      <c r="H39" s="65" t="s">
        <v>2080</v>
      </c>
      <c r="I39" s="69" t="s">
        <v>2550</v>
      </c>
      <c r="J39" s="69" t="s">
        <v>2657</v>
      </c>
      <c r="K39" s="69" t="s">
        <v>2735</v>
      </c>
      <c r="L39" s="65">
        <v>2019</v>
      </c>
      <c r="M39" s="65" t="s">
        <v>2559</v>
      </c>
      <c r="N39" s="65" t="s">
        <v>2559</v>
      </c>
      <c r="O39" s="65">
        <v>3</v>
      </c>
      <c r="P39" s="65" t="s">
        <v>2552</v>
      </c>
      <c r="Q39" s="69" t="s">
        <v>2569</v>
      </c>
      <c r="R39" s="65" t="s">
        <v>2559</v>
      </c>
      <c r="S39" s="65" t="s">
        <v>2559</v>
      </c>
      <c r="T39" s="65" t="s">
        <v>2559</v>
      </c>
      <c r="U39" s="65" t="s">
        <v>2559</v>
      </c>
      <c r="V39" s="65" t="s">
        <v>2559</v>
      </c>
      <c r="W39" s="65" t="s">
        <v>2565</v>
      </c>
      <c r="X39" s="69" t="s">
        <v>2552</v>
      </c>
      <c r="Y39" s="65" t="s">
        <v>2965</v>
      </c>
      <c r="Z39" s="69" t="s">
        <v>2555</v>
      </c>
      <c r="AA39" s="65" t="s">
        <v>2736</v>
      </c>
      <c r="AB39" s="65" t="s">
        <v>2552</v>
      </c>
      <c r="AC39" s="65" t="s">
        <v>2710</v>
      </c>
      <c r="AD39" s="65" t="s">
        <v>2566</v>
      </c>
      <c r="AE39" s="75" t="s">
        <v>3901</v>
      </c>
      <c r="AF39" s="65" t="s">
        <v>2737</v>
      </c>
      <c r="AG39" s="69" t="s">
        <v>3035</v>
      </c>
      <c r="AH39" s="69" t="s">
        <v>2769</v>
      </c>
      <c r="AI39" s="164" t="s">
        <v>2738</v>
      </c>
      <c r="AJ39" s="75" t="s">
        <v>2559</v>
      </c>
      <c r="AK39" s="69" t="s">
        <v>2738</v>
      </c>
      <c r="AL39" s="164" t="s">
        <v>2738</v>
      </c>
      <c r="AM39" s="164" t="s">
        <v>2738</v>
      </c>
      <c r="AN39" s="164" t="s">
        <v>2738</v>
      </c>
      <c r="AO39" s="69" t="s">
        <v>3902</v>
      </c>
      <c r="AP39" s="75" t="s">
        <v>2734</v>
      </c>
      <c r="AQ39" s="69" t="s">
        <v>2738</v>
      </c>
      <c r="AR39" s="69" t="s">
        <v>2738</v>
      </c>
      <c r="AS39" s="69" t="s">
        <v>3900</v>
      </c>
      <c r="AT39" s="69" t="s">
        <v>2738</v>
      </c>
      <c r="AU39" s="69" t="s">
        <v>2738</v>
      </c>
      <c r="AV39" s="69" t="s">
        <v>2738</v>
      </c>
      <c r="AW39" s="69" t="s">
        <v>2738</v>
      </c>
      <c r="AX39" s="69" t="s">
        <v>3556</v>
      </c>
      <c r="AY39" s="69" t="s">
        <v>2559</v>
      </c>
      <c r="AZ39" s="69" t="s">
        <v>2738</v>
      </c>
      <c r="BA39" s="69" t="s">
        <v>2738</v>
      </c>
      <c r="BB39" s="69" t="s">
        <v>2738</v>
      </c>
      <c r="BC39" s="21" t="s">
        <v>2551</v>
      </c>
    </row>
    <row r="40" spans="1:55">
      <c r="A40" s="164">
        <v>389</v>
      </c>
      <c r="B40" s="69" t="s">
        <v>2079</v>
      </c>
      <c r="C40" s="69" t="s">
        <v>2572</v>
      </c>
      <c r="D40" s="69">
        <v>1</v>
      </c>
      <c r="E40" s="102">
        <v>0</v>
      </c>
      <c r="F40" s="69" t="s">
        <v>2738</v>
      </c>
      <c r="G40" s="65" t="s">
        <v>2567</v>
      </c>
      <c r="H40" s="65" t="s">
        <v>2080</v>
      </c>
      <c r="I40" s="69" t="s">
        <v>2550</v>
      </c>
      <c r="J40" s="69" t="s">
        <v>2657</v>
      </c>
      <c r="K40" s="69" t="s">
        <v>2735</v>
      </c>
      <c r="L40" s="65">
        <v>2019</v>
      </c>
      <c r="M40" s="65" t="s">
        <v>2559</v>
      </c>
      <c r="N40" s="65" t="s">
        <v>2559</v>
      </c>
      <c r="O40" s="65">
        <v>2</v>
      </c>
      <c r="P40" s="65" t="s">
        <v>2552</v>
      </c>
      <c r="Q40" s="69" t="s">
        <v>2569</v>
      </c>
      <c r="R40" s="65" t="s">
        <v>2559</v>
      </c>
      <c r="S40" s="65" t="s">
        <v>2559</v>
      </c>
      <c r="T40" s="65" t="s">
        <v>2559</v>
      </c>
      <c r="U40" s="65" t="s">
        <v>2559</v>
      </c>
      <c r="V40" s="65" t="s">
        <v>2559</v>
      </c>
      <c r="W40" s="65" t="s">
        <v>2565</v>
      </c>
      <c r="X40" s="69" t="s">
        <v>2552</v>
      </c>
      <c r="Y40" s="65" t="s">
        <v>2965</v>
      </c>
      <c r="Z40" s="69" t="s">
        <v>3899</v>
      </c>
      <c r="AA40" s="65" t="s">
        <v>2736</v>
      </c>
      <c r="AB40" s="65" t="s">
        <v>2552</v>
      </c>
      <c r="AC40" s="65" t="s">
        <v>2710</v>
      </c>
      <c r="AD40" s="65" t="s">
        <v>2566</v>
      </c>
      <c r="AE40" s="74" t="s">
        <v>3901</v>
      </c>
      <c r="AF40" s="65" t="s">
        <v>2737</v>
      </c>
      <c r="AG40" s="69" t="s">
        <v>3035</v>
      </c>
      <c r="AH40" s="69" t="s">
        <v>2769</v>
      </c>
      <c r="AI40" s="163" t="s">
        <v>2738</v>
      </c>
      <c r="AJ40" s="74" t="s">
        <v>2559</v>
      </c>
      <c r="AK40" s="69" t="s">
        <v>2738</v>
      </c>
      <c r="AL40" s="164" t="s">
        <v>2738</v>
      </c>
      <c r="AM40" s="164" t="s">
        <v>2738</v>
      </c>
      <c r="AN40" s="164" t="s">
        <v>2738</v>
      </c>
      <c r="AO40" s="69" t="s">
        <v>3898</v>
      </c>
      <c r="AP40" s="74" t="s">
        <v>2734</v>
      </c>
      <c r="AQ40" s="69" t="s">
        <v>2738</v>
      </c>
      <c r="AR40" s="69" t="s">
        <v>2738</v>
      </c>
      <c r="AS40" s="69" t="s">
        <v>3900</v>
      </c>
      <c r="AT40" s="69" t="s">
        <v>2738</v>
      </c>
      <c r="AU40" s="69" t="s">
        <v>2738</v>
      </c>
      <c r="AV40" s="69" t="s">
        <v>2738</v>
      </c>
      <c r="AW40" s="69" t="s">
        <v>2738</v>
      </c>
      <c r="AX40" s="69" t="s">
        <v>3556</v>
      </c>
      <c r="AY40" s="69" t="s">
        <v>2559</v>
      </c>
      <c r="AZ40" s="69" t="s">
        <v>2738</v>
      </c>
      <c r="BA40" s="69" t="s">
        <v>2738</v>
      </c>
      <c r="BB40" s="69" t="s">
        <v>2738</v>
      </c>
      <c r="BC40" s="21" t="s">
        <v>2551</v>
      </c>
    </row>
    <row r="41" spans="1:55">
      <c r="A41" s="164">
        <v>433</v>
      </c>
      <c r="B41" s="69" t="s">
        <v>2255</v>
      </c>
      <c r="C41" s="69" t="s">
        <v>2572</v>
      </c>
      <c r="D41" s="69">
        <v>1</v>
      </c>
      <c r="E41" s="102">
        <v>0</v>
      </c>
      <c r="F41" s="69" t="s">
        <v>2738</v>
      </c>
      <c r="G41" s="65" t="s">
        <v>2570</v>
      </c>
      <c r="H41" s="65" t="s">
        <v>2256</v>
      </c>
      <c r="I41" s="69" t="s">
        <v>2550</v>
      </c>
      <c r="J41" s="69" t="s">
        <v>2657</v>
      </c>
      <c r="K41" s="69" t="s">
        <v>2735</v>
      </c>
      <c r="L41" s="65">
        <v>2018</v>
      </c>
      <c r="M41" s="65" t="s">
        <v>2559</v>
      </c>
      <c r="N41" s="65" t="s">
        <v>2559</v>
      </c>
      <c r="O41" s="65">
        <v>4</v>
      </c>
      <c r="P41" s="65" t="s">
        <v>2552</v>
      </c>
      <c r="Q41" s="69" t="s">
        <v>2569</v>
      </c>
      <c r="R41" s="65" t="s">
        <v>2559</v>
      </c>
      <c r="S41" s="65" t="s">
        <v>2552</v>
      </c>
      <c r="T41" s="65" t="s">
        <v>2559</v>
      </c>
      <c r="U41" s="65" t="s">
        <v>2559</v>
      </c>
      <c r="V41" s="65" t="s">
        <v>2559</v>
      </c>
      <c r="W41" s="65" t="s">
        <v>2565</v>
      </c>
      <c r="X41" s="69" t="s">
        <v>2791</v>
      </c>
      <c r="Y41" s="65" t="s">
        <v>2965</v>
      </c>
      <c r="Z41" s="69" t="s">
        <v>2738</v>
      </c>
      <c r="AA41" s="65" t="s">
        <v>2787</v>
      </c>
      <c r="AB41" s="65" t="s">
        <v>2552</v>
      </c>
      <c r="AC41" s="65" t="s">
        <v>2710</v>
      </c>
      <c r="AD41" s="65" t="s">
        <v>2566</v>
      </c>
      <c r="AE41" s="74" t="s">
        <v>3715</v>
      </c>
      <c r="AF41" s="65" t="s">
        <v>2737</v>
      </c>
      <c r="AG41" s="69" t="s">
        <v>3035</v>
      </c>
      <c r="AH41" s="69" t="s">
        <v>2769</v>
      </c>
      <c r="AI41" s="163" t="s">
        <v>2738</v>
      </c>
      <c r="AJ41" s="74" t="s">
        <v>2559</v>
      </c>
      <c r="AK41" s="74" t="s">
        <v>3495</v>
      </c>
      <c r="AL41" s="164" t="s">
        <v>2738</v>
      </c>
      <c r="AM41" s="164" t="s">
        <v>2738</v>
      </c>
      <c r="AN41" s="164" t="s">
        <v>2738</v>
      </c>
      <c r="AO41" s="69" t="s">
        <v>2817</v>
      </c>
      <c r="AP41" s="74" t="s">
        <v>2740</v>
      </c>
      <c r="AQ41" s="69" t="s">
        <v>2738</v>
      </c>
      <c r="AR41" s="69" t="s">
        <v>2738</v>
      </c>
      <c r="AS41" s="69" t="s">
        <v>3714</v>
      </c>
      <c r="AT41" s="69" t="s">
        <v>2738</v>
      </c>
      <c r="AU41" s="69" t="s">
        <v>2738</v>
      </c>
      <c r="AV41" s="69" t="s">
        <v>2738</v>
      </c>
      <c r="AW41" s="69" t="s">
        <v>2738</v>
      </c>
      <c r="AX41" s="69" t="s">
        <v>3556</v>
      </c>
      <c r="AY41" s="69" t="s">
        <v>3576</v>
      </c>
      <c r="AZ41" s="69" t="s">
        <v>2738</v>
      </c>
      <c r="BA41" s="69" t="s">
        <v>2559</v>
      </c>
      <c r="BB41" s="69" t="s">
        <v>2738</v>
      </c>
      <c r="BC41" s="21" t="s">
        <v>2551</v>
      </c>
    </row>
    <row r="42" spans="1:55">
      <c r="A42" s="164">
        <v>127</v>
      </c>
      <c r="B42" s="69" t="s">
        <v>1031</v>
      </c>
      <c r="C42" s="69" t="s">
        <v>2584</v>
      </c>
      <c r="D42" s="69">
        <v>1</v>
      </c>
      <c r="E42" s="102">
        <v>0</v>
      </c>
      <c r="F42" s="69" t="s">
        <v>2866</v>
      </c>
      <c r="G42" s="131" t="s">
        <v>2561</v>
      </c>
      <c r="H42" s="65" t="s">
        <v>1032</v>
      </c>
      <c r="I42" s="69" t="s">
        <v>2550</v>
      </c>
      <c r="J42" s="69" t="s">
        <v>2657</v>
      </c>
      <c r="K42" s="69" t="s">
        <v>2735</v>
      </c>
      <c r="L42" s="65">
        <v>2018</v>
      </c>
      <c r="M42" s="65" t="s">
        <v>2559</v>
      </c>
      <c r="N42" s="65" t="s">
        <v>2559</v>
      </c>
      <c r="O42" s="65">
        <v>2</v>
      </c>
      <c r="P42" s="65" t="s">
        <v>2552</v>
      </c>
      <c r="Q42" s="69" t="s">
        <v>2738</v>
      </c>
      <c r="R42" s="65" t="s">
        <v>2552</v>
      </c>
      <c r="S42" s="65" t="s">
        <v>2552</v>
      </c>
      <c r="T42" s="65" t="s">
        <v>2559</v>
      </c>
      <c r="U42" s="65" t="s">
        <v>2559</v>
      </c>
      <c r="V42" s="65" t="s">
        <v>2559</v>
      </c>
      <c r="W42" s="65" t="s">
        <v>2565</v>
      </c>
      <c r="X42" s="69" t="s">
        <v>2552</v>
      </c>
      <c r="Y42" s="65" t="s">
        <v>2559</v>
      </c>
      <c r="Z42" s="69" t="s">
        <v>2836</v>
      </c>
      <c r="AA42" s="65" t="s">
        <v>2736</v>
      </c>
      <c r="AB42" s="65" t="s">
        <v>2793</v>
      </c>
      <c r="AC42" s="65" t="s">
        <v>2710</v>
      </c>
      <c r="AD42" s="65" t="s">
        <v>2566</v>
      </c>
      <c r="AE42" s="74" t="s">
        <v>2867</v>
      </c>
      <c r="AF42" s="65" t="s">
        <v>2737</v>
      </c>
      <c r="AG42" s="69" t="s">
        <v>2738</v>
      </c>
      <c r="AH42" s="69" t="s">
        <v>2743</v>
      </c>
      <c r="AI42" s="164" t="s">
        <v>2559</v>
      </c>
      <c r="AJ42" s="74" t="s">
        <v>2559</v>
      </c>
      <c r="AK42" s="74" t="s">
        <v>2559</v>
      </c>
      <c r="AL42" s="164" t="s">
        <v>2738</v>
      </c>
      <c r="AM42" s="69" t="s">
        <v>2738</v>
      </c>
      <c r="AN42" s="69" t="s">
        <v>2738</v>
      </c>
      <c r="AO42" s="69" t="s">
        <v>2928</v>
      </c>
      <c r="AP42" s="74" t="s">
        <v>2740</v>
      </c>
      <c r="AQ42" s="69" t="s">
        <v>2738</v>
      </c>
      <c r="AR42" s="69" t="s">
        <v>2738</v>
      </c>
      <c r="AS42" s="69" t="s">
        <v>4014</v>
      </c>
      <c r="AT42" s="69" t="s">
        <v>3106</v>
      </c>
      <c r="AU42" s="69" t="s">
        <v>2738</v>
      </c>
      <c r="AV42" s="69" t="s">
        <v>4011</v>
      </c>
      <c r="AW42" s="69" t="s">
        <v>4012</v>
      </c>
      <c r="AX42" s="69" t="s">
        <v>4015</v>
      </c>
      <c r="AY42" s="69" t="s">
        <v>2738</v>
      </c>
      <c r="AZ42" s="69" t="s">
        <v>4016</v>
      </c>
      <c r="BA42" s="69" t="s">
        <v>2738</v>
      </c>
      <c r="BB42" s="69" t="s">
        <v>4013</v>
      </c>
      <c r="BC42" s="21" t="s">
        <v>2551</v>
      </c>
    </row>
    <row r="43" spans="1:55">
      <c r="A43" s="164">
        <v>153</v>
      </c>
      <c r="B43" s="69" t="s">
        <v>1135</v>
      </c>
      <c r="C43" s="69" t="s">
        <v>2584</v>
      </c>
      <c r="D43" s="69">
        <v>1</v>
      </c>
      <c r="E43" s="102">
        <v>0</v>
      </c>
      <c r="F43" s="69" t="s">
        <v>2866</v>
      </c>
      <c r="G43" s="65" t="s">
        <v>4029</v>
      </c>
      <c r="H43" s="65" t="s">
        <v>1136</v>
      </c>
      <c r="I43" s="69" t="s">
        <v>2550</v>
      </c>
      <c r="J43" s="69" t="s">
        <v>2657</v>
      </c>
      <c r="K43" s="69" t="s">
        <v>2735</v>
      </c>
      <c r="L43" s="65">
        <v>2018</v>
      </c>
      <c r="M43" s="65" t="s">
        <v>2559</v>
      </c>
      <c r="N43" s="65" t="s">
        <v>2559</v>
      </c>
      <c r="O43" s="65">
        <v>2</v>
      </c>
      <c r="P43" s="65" t="s">
        <v>2552</v>
      </c>
      <c r="Q43" s="69" t="s">
        <v>2866</v>
      </c>
      <c r="R43" s="65" t="s">
        <v>2559</v>
      </c>
      <c r="S43" s="65" t="s">
        <v>2559</v>
      </c>
      <c r="T43" s="65" t="s">
        <v>2559</v>
      </c>
      <c r="U43" s="65" t="s">
        <v>2559</v>
      </c>
      <c r="V43" s="65" t="s">
        <v>2559</v>
      </c>
      <c r="W43" s="65" t="s">
        <v>2565</v>
      </c>
      <c r="X43" s="69" t="s">
        <v>3336</v>
      </c>
      <c r="Y43" s="65" t="s">
        <v>2559</v>
      </c>
      <c r="Z43" s="69" t="s">
        <v>2836</v>
      </c>
      <c r="AA43" s="65" t="s">
        <v>2736</v>
      </c>
      <c r="AB43" s="65" t="s">
        <v>2552</v>
      </c>
      <c r="AC43" s="65" t="s">
        <v>2710</v>
      </c>
      <c r="AD43" s="65" t="s">
        <v>2566</v>
      </c>
      <c r="AE43" s="74" t="s">
        <v>2739</v>
      </c>
      <c r="AF43" s="65" t="s">
        <v>2737</v>
      </c>
      <c r="AG43" s="69" t="s">
        <v>3335</v>
      </c>
      <c r="AH43" s="69" t="s">
        <v>2743</v>
      </c>
      <c r="AI43" s="139" t="s">
        <v>2559</v>
      </c>
      <c r="AJ43" s="74" t="s">
        <v>2559</v>
      </c>
      <c r="AK43" s="74" t="s">
        <v>2559</v>
      </c>
      <c r="AL43" s="69" t="s">
        <v>2744</v>
      </c>
      <c r="AM43" s="69" t="s">
        <v>2744</v>
      </c>
      <c r="AN43" s="69" t="s">
        <v>2744</v>
      </c>
      <c r="AO43" s="69" t="s">
        <v>2928</v>
      </c>
      <c r="AP43" s="74" t="s">
        <v>2734</v>
      </c>
      <c r="AQ43" s="69" t="s">
        <v>2763</v>
      </c>
      <c r="AR43" s="69" t="s">
        <v>2744</v>
      </c>
      <c r="AS43" s="69" t="s">
        <v>3339</v>
      </c>
      <c r="AT43" s="69" t="s">
        <v>2744</v>
      </c>
      <c r="AU43" s="69" t="s">
        <v>2744</v>
      </c>
      <c r="AV43" s="69" t="s">
        <v>3338</v>
      </c>
      <c r="AW43" s="69" t="s">
        <v>3340</v>
      </c>
      <c r="AX43" s="69" t="s">
        <v>3337</v>
      </c>
      <c r="AY43" s="69" t="s">
        <v>2744</v>
      </c>
      <c r="AZ43" s="69" t="s">
        <v>2744</v>
      </c>
      <c r="BA43" s="69" t="s">
        <v>2744</v>
      </c>
      <c r="BB43" s="69" t="s">
        <v>2744</v>
      </c>
      <c r="BC43" s="21" t="s">
        <v>2551</v>
      </c>
    </row>
    <row r="44" spans="1:55">
      <c r="A44" s="66">
        <v>188</v>
      </c>
      <c r="B44" s="69" t="s">
        <v>1275</v>
      </c>
      <c r="C44" s="69" t="s">
        <v>2584</v>
      </c>
      <c r="D44" s="69">
        <v>1</v>
      </c>
      <c r="E44" s="102">
        <v>0</v>
      </c>
      <c r="F44" s="69" t="s">
        <v>2738</v>
      </c>
      <c r="G44" s="65" t="s">
        <v>2573</v>
      </c>
      <c r="H44" s="65" t="s">
        <v>1276</v>
      </c>
      <c r="I44" s="69" t="s">
        <v>2550</v>
      </c>
      <c r="J44" s="69" t="s">
        <v>2657</v>
      </c>
      <c r="K44" s="69" t="s">
        <v>2735</v>
      </c>
      <c r="L44" s="65">
        <v>2018</v>
      </c>
      <c r="M44" s="65" t="s">
        <v>2559</v>
      </c>
      <c r="N44" s="65" t="s">
        <v>2559</v>
      </c>
      <c r="O44" s="65">
        <v>2</v>
      </c>
      <c r="P44" s="65" t="s">
        <v>2552</v>
      </c>
      <c r="Q44" s="69" t="s">
        <v>2569</v>
      </c>
      <c r="R44" s="65" t="s">
        <v>2552</v>
      </c>
      <c r="S44" s="65" t="s">
        <v>2559</v>
      </c>
      <c r="T44" s="65" t="s">
        <v>2559</v>
      </c>
      <c r="U44" s="65" t="s">
        <v>2559</v>
      </c>
      <c r="V44" s="65" t="s">
        <v>2559</v>
      </c>
      <c r="W44" s="65" t="s">
        <v>2565</v>
      </c>
      <c r="X44" s="69" t="s">
        <v>2552</v>
      </c>
      <c r="Y44" s="65" t="s">
        <v>2965</v>
      </c>
      <c r="Z44" s="69" t="s">
        <v>2741</v>
      </c>
      <c r="AA44" s="65" t="s">
        <v>2736</v>
      </c>
      <c r="AB44" s="65" t="s">
        <v>2552</v>
      </c>
      <c r="AC44" s="65" t="s">
        <v>2710</v>
      </c>
      <c r="AD44" s="65" t="s">
        <v>2566</v>
      </c>
      <c r="AE44" s="75" t="s">
        <v>2739</v>
      </c>
      <c r="AF44" s="65" t="s">
        <v>2737</v>
      </c>
      <c r="AG44" s="69" t="s">
        <v>2744</v>
      </c>
      <c r="AH44" s="69" t="s">
        <v>2769</v>
      </c>
      <c r="AI44" s="164" t="s">
        <v>2738</v>
      </c>
      <c r="AJ44" s="74" t="s">
        <v>2559</v>
      </c>
      <c r="AK44" s="74" t="s">
        <v>2559</v>
      </c>
      <c r="AL44" s="164" t="s">
        <v>2738</v>
      </c>
      <c r="AM44" s="164" t="s">
        <v>2738</v>
      </c>
      <c r="AN44" s="164" t="s">
        <v>3737</v>
      </c>
      <c r="AO44" s="69" t="s">
        <v>2817</v>
      </c>
      <c r="AP44" s="74" t="s">
        <v>2734</v>
      </c>
      <c r="AQ44" s="69" t="s">
        <v>2763</v>
      </c>
      <c r="AR44" s="69" t="s">
        <v>2559</v>
      </c>
      <c r="AS44" s="69" t="s">
        <v>2559</v>
      </c>
      <c r="AT44" s="69" t="s">
        <v>2738</v>
      </c>
      <c r="AU44" s="69" t="s">
        <v>2763</v>
      </c>
      <c r="AV44" s="69" t="s">
        <v>2559</v>
      </c>
      <c r="AW44" s="69" t="s">
        <v>2966</v>
      </c>
      <c r="AX44" s="69" t="s">
        <v>2967</v>
      </c>
      <c r="AY44" s="69" t="s">
        <v>2559</v>
      </c>
      <c r="AZ44" s="69" t="s">
        <v>2559</v>
      </c>
      <c r="BA44" s="69" t="s">
        <v>2738</v>
      </c>
      <c r="BB44" s="69" t="s">
        <v>2738</v>
      </c>
      <c r="BC44" s="21" t="s">
        <v>2551</v>
      </c>
    </row>
    <row r="45" spans="1:55">
      <c r="A45" s="66">
        <v>200</v>
      </c>
      <c r="B45" s="69" t="s">
        <v>1323</v>
      </c>
      <c r="C45" s="69" t="s">
        <v>2584</v>
      </c>
      <c r="D45" s="69">
        <v>1</v>
      </c>
      <c r="E45" s="102">
        <v>0</v>
      </c>
      <c r="F45" s="69" t="s">
        <v>2738</v>
      </c>
      <c r="G45" s="65" t="s">
        <v>2570</v>
      </c>
      <c r="H45" s="65" t="s">
        <v>1324</v>
      </c>
      <c r="I45" s="69" t="s">
        <v>2550</v>
      </c>
      <c r="J45" s="69" t="s">
        <v>2657</v>
      </c>
      <c r="K45" s="69" t="s">
        <v>2735</v>
      </c>
      <c r="L45" s="65">
        <v>2018</v>
      </c>
      <c r="M45" s="65" t="s">
        <v>2559</v>
      </c>
      <c r="N45" s="65" t="s">
        <v>2559</v>
      </c>
      <c r="O45" s="65">
        <v>6</v>
      </c>
      <c r="P45" s="65" t="s">
        <v>2552</v>
      </c>
      <c r="Q45" s="69" t="s">
        <v>2569</v>
      </c>
      <c r="R45" s="65" t="s">
        <v>2559</v>
      </c>
      <c r="S45" s="65" t="s">
        <v>2559</v>
      </c>
      <c r="T45" s="65" t="s">
        <v>2559</v>
      </c>
      <c r="U45" s="65" t="s">
        <v>2559</v>
      </c>
      <c r="V45" s="65" t="s">
        <v>2559</v>
      </c>
      <c r="W45" s="65" t="s">
        <v>2565</v>
      </c>
      <c r="X45" s="69" t="s">
        <v>2750</v>
      </c>
      <c r="Y45" s="65" t="s">
        <v>2738</v>
      </c>
      <c r="Z45" s="69" t="s">
        <v>3829</v>
      </c>
      <c r="AA45" s="65" t="s">
        <v>2736</v>
      </c>
      <c r="AB45" s="65" t="s">
        <v>2552</v>
      </c>
      <c r="AC45" s="65" t="s">
        <v>2552</v>
      </c>
      <c r="AD45" s="65" t="s">
        <v>2566</v>
      </c>
      <c r="AE45" s="75" t="s">
        <v>3567</v>
      </c>
      <c r="AF45" s="65" t="s">
        <v>2737</v>
      </c>
      <c r="AG45" s="69" t="s">
        <v>2769</v>
      </c>
      <c r="AH45" s="69" t="s">
        <v>2752</v>
      </c>
      <c r="AI45" s="164" t="s">
        <v>2744</v>
      </c>
      <c r="AJ45" s="74" t="s">
        <v>2559</v>
      </c>
      <c r="AK45" s="74" t="s">
        <v>3832</v>
      </c>
      <c r="AL45" s="164" t="s">
        <v>2744</v>
      </c>
      <c r="AM45" s="164" t="s">
        <v>2744</v>
      </c>
      <c r="AN45" s="164" t="s">
        <v>2744</v>
      </c>
      <c r="AO45" s="69" t="s">
        <v>2817</v>
      </c>
      <c r="AP45" s="74" t="s">
        <v>2734</v>
      </c>
      <c r="AQ45" s="69" t="s">
        <v>3830</v>
      </c>
      <c r="AR45" s="69" t="s">
        <v>2744</v>
      </c>
      <c r="AS45" s="69" t="s">
        <v>3836</v>
      </c>
      <c r="AT45" s="69" t="s">
        <v>2744</v>
      </c>
      <c r="AU45" s="69" t="s">
        <v>2744</v>
      </c>
      <c r="AV45" s="69" t="s">
        <v>3835</v>
      </c>
      <c r="AW45" s="69" t="s">
        <v>3831</v>
      </c>
      <c r="AX45" s="69" t="s">
        <v>3834</v>
      </c>
      <c r="AY45" s="69" t="s">
        <v>3833</v>
      </c>
      <c r="AZ45" s="69" t="s">
        <v>2744</v>
      </c>
      <c r="BA45" s="69" t="s">
        <v>2744</v>
      </c>
      <c r="BB45" s="69" t="s">
        <v>3837</v>
      </c>
      <c r="BC45" s="21" t="s">
        <v>2551</v>
      </c>
    </row>
    <row r="46" spans="1:55">
      <c r="A46" s="66">
        <v>290</v>
      </c>
      <c r="B46" s="69" t="s">
        <v>1683</v>
      </c>
      <c r="C46" s="69" t="s">
        <v>2584</v>
      </c>
      <c r="D46" s="69">
        <v>1</v>
      </c>
      <c r="E46" s="102">
        <v>0</v>
      </c>
      <c r="F46" s="69" t="s">
        <v>2866</v>
      </c>
      <c r="G46" s="65" t="s">
        <v>2561</v>
      </c>
      <c r="H46" s="65" t="s">
        <v>1684</v>
      </c>
      <c r="I46" s="69" t="s">
        <v>2550</v>
      </c>
      <c r="J46" s="69" t="s">
        <v>2657</v>
      </c>
      <c r="K46" s="69" t="s">
        <v>2735</v>
      </c>
      <c r="L46" s="65">
        <v>2018</v>
      </c>
      <c r="M46" s="65" t="s">
        <v>2559</v>
      </c>
      <c r="N46" s="65" t="s">
        <v>2559</v>
      </c>
      <c r="O46" s="65">
        <v>2</v>
      </c>
      <c r="P46" s="65" t="s">
        <v>2552</v>
      </c>
      <c r="Q46" s="69" t="s">
        <v>2569</v>
      </c>
      <c r="R46" s="65" t="s">
        <v>2552</v>
      </c>
      <c r="S46" s="65" t="s">
        <v>2552</v>
      </c>
      <c r="T46" s="65" t="s">
        <v>2559</v>
      </c>
      <c r="U46" s="65" t="s">
        <v>2559</v>
      </c>
      <c r="V46" s="65" t="s">
        <v>2559</v>
      </c>
      <c r="W46" s="65" t="s">
        <v>2565</v>
      </c>
      <c r="X46" s="69" t="s">
        <v>2552</v>
      </c>
      <c r="Y46" s="65" t="s">
        <v>2559</v>
      </c>
      <c r="Z46" s="69" t="s">
        <v>2836</v>
      </c>
      <c r="AA46" s="65" t="s">
        <v>2736</v>
      </c>
      <c r="AB46" s="65" t="s">
        <v>2552</v>
      </c>
      <c r="AC46" s="65" t="s">
        <v>2710</v>
      </c>
      <c r="AD46" s="65" t="s">
        <v>2566</v>
      </c>
      <c r="AE46" s="74" t="s">
        <v>2739</v>
      </c>
      <c r="AF46" s="65" t="s">
        <v>2737</v>
      </c>
      <c r="AG46" s="69" t="s">
        <v>2742</v>
      </c>
      <c r="AH46" s="69" t="s">
        <v>2743</v>
      </c>
      <c r="AI46" s="164" t="s">
        <v>2559</v>
      </c>
      <c r="AJ46" s="74" t="s">
        <v>3110</v>
      </c>
      <c r="AK46" s="74" t="s">
        <v>2559</v>
      </c>
      <c r="AL46" s="164" t="s">
        <v>2738</v>
      </c>
      <c r="AM46" s="164" t="s">
        <v>2738</v>
      </c>
      <c r="AN46" s="164" t="s">
        <v>2738</v>
      </c>
      <c r="AO46" s="69" t="s">
        <v>2928</v>
      </c>
      <c r="AP46" s="74" t="s">
        <v>2734</v>
      </c>
      <c r="AQ46" s="69" t="s">
        <v>2738</v>
      </c>
      <c r="AR46" s="69" t="s">
        <v>2738</v>
      </c>
      <c r="AS46" s="69" t="s">
        <v>3105</v>
      </c>
      <c r="AT46" s="69" t="s">
        <v>3106</v>
      </c>
      <c r="AU46" s="69" t="s">
        <v>2763</v>
      </c>
      <c r="AV46" s="69" t="s">
        <v>3107</v>
      </c>
      <c r="AW46" s="69" t="s">
        <v>3108</v>
      </c>
      <c r="AX46" s="69" t="s">
        <v>3109</v>
      </c>
      <c r="AY46" s="69" t="s">
        <v>2738</v>
      </c>
      <c r="AZ46" s="69" t="s">
        <v>2738</v>
      </c>
      <c r="BA46" s="69" t="s">
        <v>2738</v>
      </c>
      <c r="BB46" s="69" t="s">
        <v>3111</v>
      </c>
      <c r="BC46" s="21" t="s">
        <v>2551</v>
      </c>
    </row>
    <row r="47" spans="1:55">
      <c r="A47" s="164">
        <v>335</v>
      </c>
      <c r="B47" s="69" t="s">
        <v>1863</v>
      </c>
      <c r="C47" s="69" t="s">
        <v>2584</v>
      </c>
      <c r="D47" s="69">
        <v>1</v>
      </c>
      <c r="E47" s="102">
        <v>0</v>
      </c>
      <c r="F47" s="69" t="s">
        <v>2749</v>
      </c>
      <c r="G47" s="65" t="s">
        <v>2567</v>
      </c>
      <c r="H47" s="65" t="s">
        <v>1864</v>
      </c>
      <c r="I47" s="69" t="s">
        <v>2550</v>
      </c>
      <c r="J47" s="69" t="s">
        <v>2657</v>
      </c>
      <c r="K47" s="69" t="s">
        <v>2735</v>
      </c>
      <c r="L47" s="65">
        <v>2018</v>
      </c>
      <c r="M47" s="65" t="s">
        <v>2559</v>
      </c>
      <c r="N47" s="65" t="s">
        <v>2559</v>
      </c>
      <c r="O47" s="65">
        <v>2</v>
      </c>
      <c r="P47" s="65" t="s">
        <v>2552</v>
      </c>
      <c r="Q47" s="69" t="s">
        <v>2569</v>
      </c>
      <c r="R47" s="65" t="s">
        <v>2552</v>
      </c>
      <c r="S47" s="65" t="s">
        <v>2559</v>
      </c>
      <c r="T47" s="65" t="s">
        <v>2559</v>
      </c>
      <c r="U47" s="65" t="s">
        <v>2559</v>
      </c>
      <c r="V47" s="65" t="s">
        <v>2559</v>
      </c>
      <c r="W47" s="65" t="s">
        <v>2565</v>
      </c>
      <c r="X47" s="69" t="s">
        <v>2552</v>
      </c>
      <c r="Y47" s="65" t="s">
        <v>2738</v>
      </c>
      <c r="Z47" s="69" t="s">
        <v>2741</v>
      </c>
      <c r="AA47" s="65" t="s">
        <v>2736</v>
      </c>
      <c r="AB47" s="65" t="s">
        <v>2552</v>
      </c>
      <c r="AC47" s="65" t="s">
        <v>2552</v>
      </c>
      <c r="AD47" s="65" t="s">
        <v>2744</v>
      </c>
      <c r="AE47" s="74" t="s">
        <v>2739</v>
      </c>
      <c r="AF47" s="65" t="s">
        <v>2778</v>
      </c>
      <c r="AG47" s="69" t="s">
        <v>2751</v>
      </c>
      <c r="AH47" s="69" t="s">
        <v>2769</v>
      </c>
      <c r="AI47" s="69" t="s">
        <v>2738</v>
      </c>
      <c r="AJ47" s="74" t="s">
        <v>2559</v>
      </c>
      <c r="AK47" s="69" t="s">
        <v>2738</v>
      </c>
      <c r="AL47" s="69" t="s">
        <v>2738</v>
      </c>
      <c r="AM47" s="69" t="s">
        <v>2738</v>
      </c>
      <c r="AN47" s="69" t="s">
        <v>2738</v>
      </c>
      <c r="AO47" s="69" t="s">
        <v>2817</v>
      </c>
      <c r="AP47" s="74" t="s">
        <v>2734</v>
      </c>
      <c r="AQ47" s="69" t="s">
        <v>3342</v>
      </c>
      <c r="AR47" s="69" t="s">
        <v>2738</v>
      </c>
      <c r="AS47" s="69" t="s">
        <v>3346</v>
      </c>
      <c r="AT47" s="69" t="s">
        <v>2738</v>
      </c>
      <c r="AU47" s="69" t="s">
        <v>2738</v>
      </c>
      <c r="AV47" s="69" t="s">
        <v>3341</v>
      </c>
      <c r="AW47" s="69" t="s">
        <v>3343</v>
      </c>
      <c r="AX47" s="69" t="s">
        <v>3344</v>
      </c>
      <c r="AY47" s="69" t="s">
        <v>3345</v>
      </c>
      <c r="AZ47" s="69" t="s">
        <v>2738</v>
      </c>
      <c r="BA47" s="69" t="s">
        <v>2738</v>
      </c>
      <c r="BB47" s="69" t="s">
        <v>3347</v>
      </c>
      <c r="BC47" s="21" t="s">
        <v>2551</v>
      </c>
    </row>
    <row r="48" spans="1:55">
      <c r="A48" s="66">
        <v>368</v>
      </c>
      <c r="B48" s="69" t="s">
        <v>1995</v>
      </c>
      <c r="C48" s="69" t="s">
        <v>2584</v>
      </c>
      <c r="D48" s="69">
        <v>1</v>
      </c>
      <c r="E48" s="102">
        <v>0</v>
      </c>
      <c r="F48" s="69" t="s">
        <v>2738</v>
      </c>
      <c r="G48" s="65" t="s">
        <v>2561</v>
      </c>
      <c r="H48" s="65" t="s">
        <v>1996</v>
      </c>
      <c r="I48" s="69" t="s">
        <v>2550</v>
      </c>
      <c r="J48" s="69" t="s">
        <v>2657</v>
      </c>
      <c r="K48" s="69" t="s">
        <v>2735</v>
      </c>
      <c r="L48" s="65">
        <v>2018</v>
      </c>
      <c r="M48" s="65" t="s">
        <v>2559</v>
      </c>
      <c r="N48" s="65" t="s">
        <v>2559</v>
      </c>
      <c r="O48" s="65">
        <v>3</v>
      </c>
      <c r="P48" s="65" t="s">
        <v>2559</v>
      </c>
      <c r="Q48" s="69" t="s">
        <v>2569</v>
      </c>
      <c r="R48" s="65" t="s">
        <v>2552</v>
      </c>
      <c r="S48" s="65" t="s">
        <v>2559</v>
      </c>
      <c r="T48" s="65" t="s">
        <v>2559</v>
      </c>
      <c r="U48" s="65" t="s">
        <v>3112</v>
      </c>
      <c r="V48" s="65" t="s">
        <v>2559</v>
      </c>
      <c r="W48" s="65" t="s">
        <v>2565</v>
      </c>
      <c r="X48" s="69" t="s">
        <v>2552</v>
      </c>
      <c r="Y48" s="65" t="s">
        <v>2559</v>
      </c>
      <c r="Z48" s="69" t="s">
        <v>2741</v>
      </c>
      <c r="AA48" s="65" t="s">
        <v>2736</v>
      </c>
      <c r="AB48" s="65" t="s">
        <v>2552</v>
      </c>
      <c r="AC48" s="65" t="s">
        <v>2710</v>
      </c>
      <c r="AD48" s="65" t="s">
        <v>2744</v>
      </c>
      <c r="AE48" s="74" t="s">
        <v>2739</v>
      </c>
      <c r="AF48" s="65" t="s">
        <v>2778</v>
      </c>
      <c r="AG48" s="69" t="s">
        <v>3549</v>
      </c>
      <c r="AH48" s="69" t="s">
        <v>3276</v>
      </c>
      <c r="AI48" s="160" t="s">
        <v>2738</v>
      </c>
      <c r="AJ48" s="74" t="s">
        <v>2559</v>
      </c>
      <c r="AK48" s="74" t="s">
        <v>2559</v>
      </c>
      <c r="AL48" s="164" t="s">
        <v>2738</v>
      </c>
      <c r="AM48" s="164" t="s">
        <v>2738</v>
      </c>
      <c r="AN48" s="164" t="s">
        <v>2738</v>
      </c>
      <c r="AO48" s="69" t="s">
        <v>2817</v>
      </c>
      <c r="AP48" s="74" t="s">
        <v>2734</v>
      </c>
      <c r="AQ48" s="69" t="s">
        <v>3545</v>
      </c>
      <c r="AR48" s="69" t="s">
        <v>2738</v>
      </c>
      <c r="AS48" s="69" t="s">
        <v>2738</v>
      </c>
      <c r="AT48" s="69" t="s">
        <v>2738</v>
      </c>
      <c r="AU48" s="69" t="s">
        <v>2738</v>
      </c>
      <c r="AV48" s="69" t="s">
        <v>2738</v>
      </c>
      <c r="AW48" s="69" t="s">
        <v>3096</v>
      </c>
      <c r="AX48" s="69" t="s">
        <v>3546</v>
      </c>
      <c r="AY48" s="69" t="s">
        <v>3547</v>
      </c>
      <c r="AZ48" s="69" t="s">
        <v>2738</v>
      </c>
      <c r="BA48" s="69" t="s">
        <v>2738</v>
      </c>
      <c r="BB48" s="69" t="s">
        <v>3548</v>
      </c>
      <c r="BC48" s="21" t="s">
        <v>2551</v>
      </c>
    </row>
    <row r="49" spans="1:55">
      <c r="A49" s="66">
        <v>380</v>
      </c>
      <c r="B49" s="69" t="s">
        <v>2043</v>
      </c>
      <c r="C49" s="69" t="s">
        <v>2584</v>
      </c>
      <c r="D49" s="69">
        <v>1</v>
      </c>
      <c r="E49" s="102">
        <v>0</v>
      </c>
      <c r="F49" s="69" t="s">
        <v>2738</v>
      </c>
      <c r="G49" s="65" t="s">
        <v>2573</v>
      </c>
      <c r="H49" s="65" t="s">
        <v>2044</v>
      </c>
      <c r="I49" s="69" t="s">
        <v>2550</v>
      </c>
      <c r="J49" s="69" t="s">
        <v>2657</v>
      </c>
      <c r="K49" s="69" t="s">
        <v>2735</v>
      </c>
      <c r="L49" s="65">
        <v>2019</v>
      </c>
      <c r="M49" s="65" t="s">
        <v>2559</v>
      </c>
      <c r="N49" s="65" t="s">
        <v>2559</v>
      </c>
      <c r="O49" s="65">
        <v>2</v>
      </c>
      <c r="P49" s="65" t="s">
        <v>2552</v>
      </c>
      <c r="Q49" s="69" t="s">
        <v>2569</v>
      </c>
      <c r="R49" s="65" t="s">
        <v>2552</v>
      </c>
      <c r="S49" s="65" t="s">
        <v>2559</v>
      </c>
      <c r="T49" s="65" t="s">
        <v>2559</v>
      </c>
      <c r="U49" s="65" t="s">
        <v>2559</v>
      </c>
      <c r="V49" s="65" t="s">
        <v>2559</v>
      </c>
      <c r="W49" s="65" t="s">
        <v>2565</v>
      </c>
      <c r="X49" s="69" t="s">
        <v>2552</v>
      </c>
      <c r="Y49" s="65" t="s">
        <v>2965</v>
      </c>
      <c r="Z49" s="69" t="s">
        <v>2741</v>
      </c>
      <c r="AA49" s="65" t="s">
        <v>2736</v>
      </c>
      <c r="AB49" s="65" t="s">
        <v>2552</v>
      </c>
      <c r="AC49" s="65" t="s">
        <v>2710</v>
      </c>
      <c r="AD49" s="65" t="s">
        <v>2566</v>
      </c>
      <c r="AE49" s="74" t="s">
        <v>3551</v>
      </c>
      <c r="AF49" s="65" t="s">
        <v>2737</v>
      </c>
      <c r="AG49" s="69" t="s">
        <v>3138</v>
      </c>
      <c r="AH49" s="69" t="s">
        <v>2743</v>
      </c>
      <c r="AI49" s="163" t="s">
        <v>2738</v>
      </c>
      <c r="AJ49" s="74" t="s">
        <v>2559</v>
      </c>
      <c r="AK49" s="74" t="s">
        <v>3495</v>
      </c>
      <c r="AL49" s="164" t="s">
        <v>2738</v>
      </c>
      <c r="AM49" s="164" t="s">
        <v>2738</v>
      </c>
      <c r="AN49" s="164" t="s">
        <v>2962</v>
      </c>
      <c r="AO49" s="69" t="s">
        <v>2817</v>
      </c>
      <c r="AP49" s="74" t="s">
        <v>2734</v>
      </c>
      <c r="AQ49" s="69" t="s">
        <v>2763</v>
      </c>
      <c r="AR49" s="69" t="s">
        <v>2738</v>
      </c>
      <c r="AS49" s="69" t="s">
        <v>2738</v>
      </c>
      <c r="AT49" s="69" t="s">
        <v>2738</v>
      </c>
      <c r="AU49" s="69" t="s">
        <v>2738</v>
      </c>
      <c r="AV49" s="69" t="s">
        <v>2559</v>
      </c>
      <c r="AW49" s="69" t="s">
        <v>3550</v>
      </c>
      <c r="AX49" s="69" t="s">
        <v>3553</v>
      </c>
      <c r="AY49" s="69" t="s">
        <v>2961</v>
      </c>
      <c r="AZ49" s="69" t="s">
        <v>2559</v>
      </c>
      <c r="BA49" s="69" t="s">
        <v>2738</v>
      </c>
      <c r="BB49" s="69" t="s">
        <v>3552</v>
      </c>
      <c r="BC49" s="21" t="s">
        <v>2551</v>
      </c>
    </row>
    <row r="50" spans="1:55">
      <c r="A50" s="66">
        <v>382</v>
      </c>
      <c r="B50" s="69" t="s">
        <v>2051</v>
      </c>
      <c r="C50" s="69" t="s">
        <v>2584</v>
      </c>
      <c r="D50" s="69">
        <v>1</v>
      </c>
      <c r="E50" s="102">
        <v>0</v>
      </c>
      <c r="F50" s="69" t="s">
        <v>2738</v>
      </c>
      <c r="G50" s="65" t="s">
        <v>2570</v>
      </c>
      <c r="H50" s="65" t="s">
        <v>2052</v>
      </c>
      <c r="I50" s="69" t="s">
        <v>2550</v>
      </c>
      <c r="J50" s="69" t="s">
        <v>2657</v>
      </c>
      <c r="K50" s="69" t="s">
        <v>2735</v>
      </c>
      <c r="L50" s="65">
        <v>2018</v>
      </c>
      <c r="M50" s="65" t="s">
        <v>2559</v>
      </c>
      <c r="N50" s="65" t="s">
        <v>2559</v>
      </c>
      <c r="O50" s="65">
        <v>2</v>
      </c>
      <c r="P50" s="65" t="s">
        <v>2552</v>
      </c>
      <c r="Q50" s="69" t="s">
        <v>2569</v>
      </c>
      <c r="R50" s="65" t="s">
        <v>2552</v>
      </c>
      <c r="S50" s="65" t="s">
        <v>2552</v>
      </c>
      <c r="T50" s="65" t="s">
        <v>2559</v>
      </c>
      <c r="U50" s="65" t="s">
        <v>2559</v>
      </c>
      <c r="V50" s="65" t="s">
        <v>2559</v>
      </c>
      <c r="W50" s="65" t="s">
        <v>2565</v>
      </c>
      <c r="X50" s="69" t="s">
        <v>2750</v>
      </c>
      <c r="Y50" s="65" t="s">
        <v>2965</v>
      </c>
      <c r="Z50" s="69" t="s">
        <v>3222</v>
      </c>
      <c r="AA50" s="65" t="s">
        <v>2736</v>
      </c>
      <c r="AB50" s="65" t="s">
        <v>2552</v>
      </c>
      <c r="AC50" s="65" t="s">
        <v>2710</v>
      </c>
      <c r="AD50" s="65" t="s">
        <v>2566</v>
      </c>
      <c r="AE50" s="74" t="s">
        <v>2739</v>
      </c>
      <c r="AF50" s="65" t="s">
        <v>2737</v>
      </c>
      <c r="AG50" s="69" t="s">
        <v>2742</v>
      </c>
      <c r="AH50" s="69" t="s">
        <v>2756</v>
      </c>
      <c r="AI50" s="164" t="s">
        <v>2559</v>
      </c>
      <c r="AJ50" s="74" t="s">
        <v>2559</v>
      </c>
      <c r="AK50" s="74" t="s">
        <v>2559</v>
      </c>
      <c r="AL50" s="164" t="s">
        <v>2738</v>
      </c>
      <c r="AM50" s="164" t="s">
        <v>2738</v>
      </c>
      <c r="AN50" s="164" t="s">
        <v>2738</v>
      </c>
      <c r="AO50" s="69" t="s">
        <v>2747</v>
      </c>
      <c r="AP50" s="74" t="s">
        <v>2734</v>
      </c>
      <c r="AQ50" s="69" t="s">
        <v>3794</v>
      </c>
      <c r="AR50" s="69" t="s">
        <v>2738</v>
      </c>
      <c r="AS50" s="69" t="s">
        <v>2738</v>
      </c>
      <c r="AT50" s="69" t="s">
        <v>2738</v>
      </c>
      <c r="AU50" s="69" t="s">
        <v>2763</v>
      </c>
      <c r="AV50" s="69" t="s">
        <v>3560</v>
      </c>
      <c r="AW50" s="69" t="s">
        <v>3793</v>
      </c>
      <c r="AX50" s="69" t="s">
        <v>3792</v>
      </c>
      <c r="AY50" s="69" t="s">
        <v>2738</v>
      </c>
      <c r="AZ50" s="69" t="s">
        <v>2738</v>
      </c>
      <c r="BA50" s="69" t="s">
        <v>2738</v>
      </c>
      <c r="BB50" s="69" t="s">
        <v>3795</v>
      </c>
      <c r="BC50" s="21" t="s">
        <v>2551</v>
      </c>
    </row>
    <row r="51" spans="1:55">
      <c r="A51" s="66">
        <v>412</v>
      </c>
      <c r="B51" s="69" t="s">
        <v>2171</v>
      </c>
      <c r="C51" s="69" t="s">
        <v>2584</v>
      </c>
      <c r="D51" s="69">
        <v>1</v>
      </c>
      <c r="E51" s="102">
        <v>0</v>
      </c>
      <c r="F51" s="69" t="s">
        <v>2749</v>
      </c>
      <c r="G51" s="65" t="s">
        <v>2570</v>
      </c>
      <c r="H51" s="65" t="s">
        <v>2172</v>
      </c>
      <c r="I51" s="69" t="s">
        <v>2550</v>
      </c>
      <c r="J51" s="69" t="s">
        <v>2657</v>
      </c>
      <c r="K51" s="69" t="s">
        <v>2735</v>
      </c>
      <c r="L51" s="65">
        <v>2018</v>
      </c>
      <c r="M51" s="65" t="s">
        <v>2559</v>
      </c>
      <c r="N51" s="65" t="s">
        <v>2559</v>
      </c>
      <c r="O51" s="65">
        <v>2</v>
      </c>
      <c r="P51" s="65" t="s">
        <v>2552</v>
      </c>
      <c r="Q51" s="69" t="s">
        <v>2569</v>
      </c>
      <c r="R51" s="65" t="s">
        <v>2552</v>
      </c>
      <c r="S51" s="65" t="s">
        <v>2559</v>
      </c>
      <c r="T51" s="65" t="s">
        <v>2559</v>
      </c>
      <c r="U51" s="65" t="s">
        <v>2559</v>
      </c>
      <c r="V51" s="65" t="s">
        <v>2559</v>
      </c>
      <c r="W51" s="65" t="s">
        <v>2565</v>
      </c>
      <c r="X51" s="69" t="s">
        <v>2552</v>
      </c>
      <c r="Y51" s="65" t="s">
        <v>2965</v>
      </c>
      <c r="Z51" s="69" t="s">
        <v>3032</v>
      </c>
      <c r="AA51" s="65" t="s">
        <v>2736</v>
      </c>
      <c r="AB51" s="65" t="s">
        <v>2552</v>
      </c>
      <c r="AC51" s="65" t="s">
        <v>2710</v>
      </c>
      <c r="AD51" s="65" t="s">
        <v>2566</v>
      </c>
      <c r="AE51" s="74" t="s">
        <v>2739</v>
      </c>
      <c r="AF51" s="65" t="s">
        <v>2737</v>
      </c>
      <c r="AG51" s="69" t="s">
        <v>3180</v>
      </c>
      <c r="AH51" s="69" t="s">
        <v>2769</v>
      </c>
      <c r="AI51" s="164" t="s">
        <v>2738</v>
      </c>
      <c r="AJ51" s="74" t="s">
        <v>3220</v>
      </c>
      <c r="AK51" s="69" t="s">
        <v>2738</v>
      </c>
      <c r="AL51" s="69" t="s">
        <v>2738</v>
      </c>
      <c r="AM51" s="69" t="s">
        <v>2738</v>
      </c>
      <c r="AN51" s="69" t="s">
        <v>2738</v>
      </c>
      <c r="AO51" s="69" t="s">
        <v>2747</v>
      </c>
      <c r="AP51" s="74" t="s">
        <v>2734</v>
      </c>
      <c r="AQ51" s="69" t="s">
        <v>3094</v>
      </c>
      <c r="AR51" s="69" t="s">
        <v>2738</v>
      </c>
      <c r="AS51" s="69" t="s">
        <v>3095</v>
      </c>
      <c r="AT51" s="69" t="s">
        <v>2738</v>
      </c>
      <c r="AU51" s="69" t="s">
        <v>2763</v>
      </c>
      <c r="AV51" s="69" t="s">
        <v>2738</v>
      </c>
      <c r="AW51" s="69" t="s">
        <v>3218</v>
      </c>
      <c r="AX51" s="69" t="s">
        <v>3219</v>
      </c>
      <c r="AY51" s="69" t="s">
        <v>3098</v>
      </c>
      <c r="AZ51" s="69" t="s">
        <v>2738</v>
      </c>
      <c r="BA51" s="69" t="s">
        <v>2738</v>
      </c>
      <c r="BB51" s="69" t="s">
        <v>3221</v>
      </c>
      <c r="BC51" s="21" t="s">
        <v>2551</v>
      </c>
    </row>
    <row r="52" spans="1:55">
      <c r="A52" s="66">
        <v>422</v>
      </c>
      <c r="B52" s="69" t="s">
        <v>2211</v>
      </c>
      <c r="C52" s="69" t="s">
        <v>2584</v>
      </c>
      <c r="D52" s="69">
        <v>1</v>
      </c>
      <c r="E52" s="102">
        <v>0</v>
      </c>
      <c r="F52" s="69" t="s">
        <v>2866</v>
      </c>
      <c r="G52" s="65" t="s">
        <v>2570</v>
      </c>
      <c r="H52" s="65" t="s">
        <v>2212</v>
      </c>
      <c r="I52" s="69" t="s">
        <v>2550</v>
      </c>
      <c r="J52" s="69" t="s">
        <v>2657</v>
      </c>
      <c r="K52" s="69" t="s">
        <v>2735</v>
      </c>
      <c r="L52" s="65">
        <v>2018</v>
      </c>
      <c r="M52" s="65" t="s">
        <v>2559</v>
      </c>
      <c r="N52" s="65" t="s">
        <v>2559</v>
      </c>
      <c r="O52" s="65">
        <v>2</v>
      </c>
      <c r="P52" s="65" t="s">
        <v>2552</v>
      </c>
      <c r="Q52" s="69" t="s">
        <v>2569</v>
      </c>
      <c r="R52" s="65" t="s">
        <v>2552</v>
      </c>
      <c r="S52" s="65" t="s">
        <v>2552</v>
      </c>
      <c r="T52" s="65" t="s">
        <v>2559</v>
      </c>
      <c r="U52" s="65" t="s">
        <v>2559</v>
      </c>
      <c r="V52" s="65" t="s">
        <v>2559</v>
      </c>
      <c r="W52" s="65" t="s">
        <v>2565</v>
      </c>
      <c r="X52" s="69" t="s">
        <v>2552</v>
      </c>
      <c r="Y52" s="65" t="s">
        <v>2559</v>
      </c>
      <c r="Z52" s="69" t="s">
        <v>2836</v>
      </c>
      <c r="AA52" s="65" t="s">
        <v>2552</v>
      </c>
      <c r="AB52" s="65" t="s">
        <v>2552</v>
      </c>
      <c r="AC52" s="65" t="s">
        <v>2710</v>
      </c>
      <c r="AD52" s="65" t="s">
        <v>2566</v>
      </c>
      <c r="AE52" s="74" t="s">
        <v>2739</v>
      </c>
      <c r="AF52" s="65" t="s">
        <v>2737</v>
      </c>
      <c r="AG52" s="69" t="s">
        <v>2742</v>
      </c>
      <c r="AH52" s="69" t="s">
        <v>2743</v>
      </c>
      <c r="AI52" s="164" t="s">
        <v>2559</v>
      </c>
      <c r="AJ52" s="74" t="s">
        <v>3229</v>
      </c>
      <c r="AK52" s="74" t="s">
        <v>2559</v>
      </c>
      <c r="AL52" s="164" t="s">
        <v>2738</v>
      </c>
      <c r="AM52" s="164" t="s">
        <v>2738</v>
      </c>
      <c r="AN52" s="164" t="s">
        <v>2738</v>
      </c>
      <c r="AO52" s="69" t="s">
        <v>2928</v>
      </c>
      <c r="AP52" s="74" t="s">
        <v>2734</v>
      </c>
      <c r="AQ52" s="69" t="s">
        <v>2738</v>
      </c>
      <c r="AR52" s="69" t="s">
        <v>2738</v>
      </c>
      <c r="AS52" s="69" t="s">
        <v>3105</v>
      </c>
      <c r="AT52" s="69" t="s">
        <v>2738</v>
      </c>
      <c r="AU52" s="69" t="s">
        <v>2763</v>
      </c>
      <c r="AV52" s="69" t="s">
        <v>2738</v>
      </c>
      <c r="AW52" s="69" t="s">
        <v>3228</v>
      </c>
      <c r="AX52" s="69" t="s">
        <v>3109</v>
      </c>
      <c r="AY52" s="69" t="s">
        <v>2738</v>
      </c>
      <c r="AZ52" s="69" t="s">
        <v>2738</v>
      </c>
      <c r="BA52" s="69" t="s">
        <v>2738</v>
      </c>
      <c r="BB52" s="69" t="s">
        <v>2738</v>
      </c>
      <c r="BC52" s="21" t="s">
        <v>2551</v>
      </c>
    </row>
    <row r="53" spans="1:55">
      <c r="A53" s="66">
        <v>100</v>
      </c>
      <c r="B53" s="69" t="s">
        <v>923</v>
      </c>
      <c r="C53" s="69" t="s">
        <v>2589</v>
      </c>
      <c r="D53" s="69">
        <v>1</v>
      </c>
      <c r="E53" s="102">
        <v>0</v>
      </c>
      <c r="F53" s="69" t="s">
        <v>2738</v>
      </c>
      <c r="G53" s="65" t="s">
        <v>2567</v>
      </c>
      <c r="H53" s="65" t="s">
        <v>924</v>
      </c>
      <c r="I53" s="69" t="s">
        <v>2550</v>
      </c>
      <c r="J53" s="69" t="s">
        <v>2657</v>
      </c>
      <c r="K53" s="69" t="s">
        <v>2735</v>
      </c>
      <c r="L53" s="65">
        <v>2018</v>
      </c>
      <c r="M53" s="65" t="s">
        <v>2559</v>
      </c>
      <c r="N53" s="65" t="s">
        <v>2559</v>
      </c>
      <c r="O53" s="65">
        <v>2</v>
      </c>
      <c r="P53" s="65" t="s">
        <v>2552</v>
      </c>
      <c r="Q53" s="69" t="s">
        <v>2569</v>
      </c>
      <c r="R53" s="65" t="s">
        <v>2552</v>
      </c>
      <c r="S53" s="65" t="s">
        <v>2559</v>
      </c>
      <c r="T53" s="65" t="s">
        <v>2559</v>
      </c>
      <c r="U53" s="65" t="s">
        <v>2559</v>
      </c>
      <c r="V53" s="65" t="s">
        <v>2559</v>
      </c>
      <c r="W53" s="65" t="s">
        <v>2565</v>
      </c>
      <c r="X53" s="69" t="s">
        <v>2552</v>
      </c>
      <c r="Y53" s="65" t="s">
        <v>2738</v>
      </c>
      <c r="Z53" s="69" t="s">
        <v>2710</v>
      </c>
      <c r="AA53" s="65" t="s">
        <v>2736</v>
      </c>
      <c r="AB53" s="65" t="s">
        <v>2552</v>
      </c>
      <c r="AC53" s="65" t="s">
        <v>2710</v>
      </c>
      <c r="AD53" s="65" t="s">
        <v>2566</v>
      </c>
      <c r="AE53" s="74" t="s">
        <v>2739</v>
      </c>
      <c r="AF53" s="65" t="s">
        <v>2737</v>
      </c>
      <c r="AG53" s="69" t="s">
        <v>2744</v>
      </c>
      <c r="AH53" s="69" t="s">
        <v>2743</v>
      </c>
      <c r="AI53" s="65" t="s">
        <v>2559</v>
      </c>
      <c r="AJ53" s="74" t="s">
        <v>2559</v>
      </c>
      <c r="AK53" s="74" t="s">
        <v>3495</v>
      </c>
      <c r="AL53" s="69" t="s">
        <v>2559</v>
      </c>
      <c r="AM53" s="164" t="s">
        <v>2744</v>
      </c>
      <c r="AN53" s="164" t="s">
        <v>2744</v>
      </c>
      <c r="AO53" s="69" t="s">
        <v>2817</v>
      </c>
      <c r="AP53" s="74" t="s">
        <v>2740</v>
      </c>
      <c r="AQ53" s="69" t="s">
        <v>2744</v>
      </c>
      <c r="AR53" s="69" t="s">
        <v>3857</v>
      </c>
      <c r="AS53" s="69" t="s">
        <v>2744</v>
      </c>
      <c r="AT53" s="69" t="s">
        <v>2744</v>
      </c>
      <c r="AU53" s="69" t="s">
        <v>2744</v>
      </c>
      <c r="AV53" s="69" t="s">
        <v>2738</v>
      </c>
      <c r="AW53" s="69" t="s">
        <v>3856</v>
      </c>
      <c r="AX53" s="69" t="s">
        <v>3855</v>
      </c>
      <c r="AY53" s="69" t="s">
        <v>2744</v>
      </c>
      <c r="AZ53" s="69" t="s">
        <v>2744</v>
      </c>
      <c r="BA53" s="69" t="s">
        <v>2744</v>
      </c>
      <c r="BB53" s="69" t="s">
        <v>2744</v>
      </c>
      <c r="BC53" s="21" t="s">
        <v>2551</v>
      </c>
    </row>
    <row r="54" spans="1:55">
      <c r="A54" s="66">
        <v>100</v>
      </c>
      <c r="B54" s="69" t="s">
        <v>923</v>
      </c>
      <c r="C54" s="69" t="s">
        <v>2589</v>
      </c>
      <c r="D54" s="69">
        <v>1</v>
      </c>
      <c r="E54" s="102">
        <v>0</v>
      </c>
      <c r="F54" s="69" t="s">
        <v>2738</v>
      </c>
      <c r="G54" s="65" t="s">
        <v>4029</v>
      </c>
      <c r="H54" s="65" t="s">
        <v>924</v>
      </c>
      <c r="I54" s="69" t="s">
        <v>2550</v>
      </c>
      <c r="J54" s="69" t="s">
        <v>2657</v>
      </c>
      <c r="K54" s="69" t="s">
        <v>2735</v>
      </c>
      <c r="L54" s="65">
        <v>2018</v>
      </c>
      <c r="M54" s="65" t="s">
        <v>2559</v>
      </c>
      <c r="N54" s="65" t="s">
        <v>2559</v>
      </c>
      <c r="O54" s="65">
        <v>2</v>
      </c>
      <c r="P54" s="65" t="s">
        <v>2552</v>
      </c>
      <c r="Q54" s="69" t="s">
        <v>2569</v>
      </c>
      <c r="R54" s="65" t="s">
        <v>2552</v>
      </c>
      <c r="S54" s="65" t="s">
        <v>2559</v>
      </c>
      <c r="T54" s="65" t="s">
        <v>2559</v>
      </c>
      <c r="U54" s="65" t="s">
        <v>2559</v>
      </c>
      <c r="V54" s="65" t="s">
        <v>2559</v>
      </c>
      <c r="W54" s="65" t="s">
        <v>2565</v>
      </c>
      <c r="X54" s="69" t="s">
        <v>2552</v>
      </c>
      <c r="Y54" s="65" t="s">
        <v>2965</v>
      </c>
      <c r="Z54" s="69" t="s">
        <v>2792</v>
      </c>
      <c r="AA54" s="65" t="s">
        <v>2736</v>
      </c>
      <c r="AB54" s="65" t="s">
        <v>2552</v>
      </c>
      <c r="AC54" s="65" t="s">
        <v>2710</v>
      </c>
      <c r="AD54" s="65" t="s">
        <v>2566</v>
      </c>
      <c r="AE54" s="74" t="s">
        <v>2739</v>
      </c>
      <c r="AF54" s="65" t="s">
        <v>2737</v>
      </c>
      <c r="AG54" s="69" t="s">
        <v>2742</v>
      </c>
      <c r="AH54" s="69" t="s">
        <v>2743</v>
      </c>
      <c r="AI54" s="160" t="s">
        <v>2559</v>
      </c>
      <c r="AJ54" s="74" t="s">
        <v>2559</v>
      </c>
      <c r="AK54" s="69" t="s">
        <v>2744</v>
      </c>
      <c r="AL54" s="164" t="s">
        <v>2744</v>
      </c>
      <c r="AM54" s="164" t="s">
        <v>2744</v>
      </c>
      <c r="AN54" s="164" t="s">
        <v>2744</v>
      </c>
      <c r="AO54" s="69" t="s">
        <v>2817</v>
      </c>
      <c r="AP54" s="74" t="s">
        <v>2740</v>
      </c>
      <c r="AQ54" s="69" t="s">
        <v>2744</v>
      </c>
      <c r="AR54" s="69" t="s">
        <v>2744</v>
      </c>
      <c r="AS54" s="69" t="s">
        <v>3859</v>
      </c>
      <c r="AT54" s="69" t="s">
        <v>3860</v>
      </c>
      <c r="AU54" s="69" t="s">
        <v>2744</v>
      </c>
      <c r="AV54" s="69" t="s">
        <v>2738</v>
      </c>
      <c r="AW54" s="69" t="s">
        <v>3858</v>
      </c>
      <c r="AX54" s="69" t="s">
        <v>2744</v>
      </c>
      <c r="AY54" s="69" t="s">
        <v>2744</v>
      </c>
      <c r="AZ54" s="69" t="s">
        <v>2559</v>
      </c>
      <c r="BA54" s="69" t="s">
        <v>2744</v>
      </c>
      <c r="BB54" s="69" t="s">
        <v>3864</v>
      </c>
      <c r="BC54" s="21" t="s">
        <v>2551</v>
      </c>
    </row>
    <row r="55" spans="1:55">
      <c r="A55" s="66">
        <v>100</v>
      </c>
      <c r="B55" s="69" t="s">
        <v>923</v>
      </c>
      <c r="C55" s="69" t="s">
        <v>2589</v>
      </c>
      <c r="D55" s="69">
        <v>1</v>
      </c>
      <c r="E55" s="102">
        <v>0</v>
      </c>
      <c r="F55" s="69" t="s">
        <v>2738</v>
      </c>
      <c r="G55" s="65" t="s">
        <v>4029</v>
      </c>
      <c r="H55" s="65" t="s">
        <v>924</v>
      </c>
      <c r="I55" s="69" t="s">
        <v>2550</v>
      </c>
      <c r="J55" s="69" t="s">
        <v>2657</v>
      </c>
      <c r="K55" s="69" t="s">
        <v>2735</v>
      </c>
      <c r="L55" s="65">
        <v>2018</v>
      </c>
      <c r="M55" s="65" t="s">
        <v>2559</v>
      </c>
      <c r="N55" s="65" t="s">
        <v>2559</v>
      </c>
      <c r="O55" s="65">
        <v>2</v>
      </c>
      <c r="P55" s="65" t="s">
        <v>2552</v>
      </c>
      <c r="Q55" s="69" t="s">
        <v>2569</v>
      </c>
      <c r="R55" s="65" t="s">
        <v>2552</v>
      </c>
      <c r="S55" s="65" t="s">
        <v>2559</v>
      </c>
      <c r="T55" s="65" t="s">
        <v>2559</v>
      </c>
      <c r="U55" s="65" t="s">
        <v>2559</v>
      </c>
      <c r="V55" s="65" t="s">
        <v>2559</v>
      </c>
      <c r="W55" s="65" t="s">
        <v>2565</v>
      </c>
      <c r="X55" s="69" t="s">
        <v>2552</v>
      </c>
      <c r="Y55" s="65" t="s">
        <v>2965</v>
      </c>
      <c r="Z55" s="69" t="s">
        <v>2792</v>
      </c>
      <c r="AA55" s="65" t="s">
        <v>2736</v>
      </c>
      <c r="AB55" s="65" t="s">
        <v>2552</v>
      </c>
      <c r="AC55" s="65" t="s">
        <v>2710</v>
      </c>
      <c r="AD55" s="65" t="s">
        <v>2566</v>
      </c>
      <c r="AE55" s="74" t="s">
        <v>2739</v>
      </c>
      <c r="AF55" s="65" t="s">
        <v>2737</v>
      </c>
      <c r="AG55" s="69" t="s">
        <v>3335</v>
      </c>
      <c r="AH55" s="69" t="s">
        <v>2743</v>
      </c>
      <c r="AI55" s="65" t="s">
        <v>2559</v>
      </c>
      <c r="AJ55" s="74" t="s">
        <v>2559</v>
      </c>
      <c r="AK55" s="74" t="s">
        <v>3495</v>
      </c>
      <c r="AL55" s="69" t="s">
        <v>2559</v>
      </c>
      <c r="AM55" s="164" t="s">
        <v>2744</v>
      </c>
      <c r="AN55" s="164" t="s">
        <v>2744</v>
      </c>
      <c r="AO55" s="69" t="s">
        <v>2817</v>
      </c>
      <c r="AP55" s="74" t="s">
        <v>2740</v>
      </c>
      <c r="AQ55" s="69" t="s">
        <v>2744</v>
      </c>
      <c r="AR55" s="69" t="s">
        <v>2744</v>
      </c>
      <c r="AS55" s="69" t="s">
        <v>2744</v>
      </c>
      <c r="AT55" s="69" t="s">
        <v>2744</v>
      </c>
      <c r="AU55" s="69" t="s">
        <v>3863</v>
      </c>
      <c r="AV55" s="69" t="s">
        <v>2738</v>
      </c>
      <c r="AW55" s="69" t="s">
        <v>3861</v>
      </c>
      <c r="AX55" s="69" t="s">
        <v>3862</v>
      </c>
      <c r="AY55" s="69" t="s">
        <v>2559</v>
      </c>
      <c r="AZ55" s="69" t="s">
        <v>2744</v>
      </c>
      <c r="BA55" s="69" t="s">
        <v>2559</v>
      </c>
      <c r="BB55" s="69" t="s">
        <v>3865</v>
      </c>
      <c r="BC55" s="21" t="s">
        <v>2551</v>
      </c>
    </row>
    <row r="56" spans="1:55">
      <c r="A56" s="164">
        <v>147</v>
      </c>
      <c r="B56" s="69" t="s">
        <v>1111</v>
      </c>
      <c r="C56" s="69" t="s">
        <v>2589</v>
      </c>
      <c r="D56" s="69">
        <v>1</v>
      </c>
      <c r="E56" s="102">
        <v>0</v>
      </c>
      <c r="F56" s="69" t="s">
        <v>2569</v>
      </c>
      <c r="G56" s="65" t="s">
        <v>2561</v>
      </c>
      <c r="H56" s="65" t="s">
        <v>1112</v>
      </c>
      <c r="I56" s="69" t="s">
        <v>2550</v>
      </c>
      <c r="J56" s="69" t="s">
        <v>2657</v>
      </c>
      <c r="K56" s="69" t="s">
        <v>2735</v>
      </c>
      <c r="L56" s="65">
        <v>2018</v>
      </c>
      <c r="M56" s="65" t="s">
        <v>2559</v>
      </c>
      <c r="N56" s="65" t="s">
        <v>2559</v>
      </c>
      <c r="O56" s="65">
        <v>2</v>
      </c>
      <c r="P56" s="65" t="s">
        <v>2552</v>
      </c>
      <c r="Q56" s="69" t="s">
        <v>2569</v>
      </c>
      <c r="R56" s="65" t="s">
        <v>2552</v>
      </c>
      <c r="S56" s="65" t="s">
        <v>2559</v>
      </c>
      <c r="T56" s="65" t="s">
        <v>2559</v>
      </c>
      <c r="U56" s="65" t="s">
        <v>2559</v>
      </c>
      <c r="V56" s="65" t="s">
        <v>2559</v>
      </c>
      <c r="W56" s="65" t="s">
        <v>2565</v>
      </c>
      <c r="X56" s="69" t="s">
        <v>2552</v>
      </c>
      <c r="Y56" s="65" t="s">
        <v>2738</v>
      </c>
      <c r="Z56" s="69" t="s">
        <v>2741</v>
      </c>
      <c r="AA56" s="65" t="s">
        <v>2736</v>
      </c>
      <c r="AB56" s="65" t="s">
        <v>2552</v>
      </c>
      <c r="AC56" s="65" t="s">
        <v>2710</v>
      </c>
      <c r="AD56" s="65" t="s">
        <v>2566</v>
      </c>
      <c r="AE56" s="74" t="s">
        <v>2867</v>
      </c>
      <c r="AF56" s="65" t="s">
        <v>2737</v>
      </c>
      <c r="AG56" s="69" t="s">
        <v>2742</v>
      </c>
      <c r="AH56" s="69" t="s">
        <v>2743</v>
      </c>
      <c r="AI56" s="65" t="s">
        <v>2559</v>
      </c>
      <c r="AJ56" s="74" t="s">
        <v>2725</v>
      </c>
      <c r="AK56" s="69" t="s">
        <v>2763</v>
      </c>
      <c r="AL56" s="69" t="s">
        <v>2744</v>
      </c>
      <c r="AM56" s="69" t="s">
        <v>2744</v>
      </c>
      <c r="AN56" s="69" t="s">
        <v>2738</v>
      </c>
      <c r="AO56" s="69" t="s">
        <v>2817</v>
      </c>
      <c r="AP56" s="74" t="s">
        <v>2740</v>
      </c>
      <c r="AQ56" s="69" t="s">
        <v>2738</v>
      </c>
      <c r="AR56" s="69" t="s">
        <v>2896</v>
      </c>
      <c r="AS56" s="69" t="s">
        <v>2897</v>
      </c>
      <c r="AT56" s="69" t="s">
        <v>2738</v>
      </c>
      <c r="AU56" s="69" t="s">
        <v>2559</v>
      </c>
      <c r="AV56" s="69" t="s">
        <v>2738</v>
      </c>
      <c r="AW56" s="69" t="s">
        <v>2898</v>
      </c>
      <c r="AX56" s="69" t="s">
        <v>2899</v>
      </c>
      <c r="AY56" s="69" t="s">
        <v>2744</v>
      </c>
      <c r="AZ56" s="69" t="s">
        <v>2744</v>
      </c>
      <c r="BA56" s="69" t="s">
        <v>2738</v>
      </c>
      <c r="BB56" s="69" t="s">
        <v>2738</v>
      </c>
      <c r="BC56" s="21" t="s">
        <v>2551</v>
      </c>
    </row>
    <row r="57" spans="1:55">
      <c r="A57" s="66">
        <v>238</v>
      </c>
      <c r="B57" s="69" t="s">
        <v>1475</v>
      </c>
      <c r="C57" s="69" t="s">
        <v>2589</v>
      </c>
      <c r="D57" s="69">
        <v>1</v>
      </c>
      <c r="E57" s="102">
        <v>0</v>
      </c>
      <c r="F57" s="69" t="s">
        <v>2569</v>
      </c>
      <c r="G57" s="65" t="s">
        <v>2567</v>
      </c>
      <c r="H57" s="65" t="s">
        <v>1476</v>
      </c>
      <c r="I57" s="69" t="s">
        <v>2550</v>
      </c>
      <c r="J57" s="69" t="s">
        <v>2657</v>
      </c>
      <c r="K57" s="69" t="s">
        <v>2735</v>
      </c>
      <c r="L57" s="65">
        <v>2018</v>
      </c>
      <c r="M57" s="65" t="s">
        <v>2559</v>
      </c>
      <c r="N57" s="65" t="s">
        <v>2559</v>
      </c>
      <c r="O57" s="65">
        <v>1</v>
      </c>
      <c r="P57" s="65" t="s">
        <v>2552</v>
      </c>
      <c r="Q57" s="69" t="s">
        <v>2569</v>
      </c>
      <c r="R57" s="65" t="s">
        <v>2552</v>
      </c>
      <c r="S57" s="65" t="s">
        <v>2559</v>
      </c>
      <c r="T57" s="65" t="s">
        <v>2559</v>
      </c>
      <c r="U57" s="65" t="s">
        <v>2559</v>
      </c>
      <c r="V57" s="65" t="s">
        <v>2559</v>
      </c>
      <c r="W57" s="65" t="s">
        <v>2565</v>
      </c>
      <c r="X57" s="69" t="s">
        <v>2552</v>
      </c>
      <c r="Y57" s="65" t="s">
        <v>2738</v>
      </c>
      <c r="Z57" s="69" t="s">
        <v>2792</v>
      </c>
      <c r="AA57" s="65" t="s">
        <v>2736</v>
      </c>
      <c r="AB57" s="65" t="s">
        <v>2552</v>
      </c>
      <c r="AC57" s="65" t="s">
        <v>2710</v>
      </c>
      <c r="AD57" s="65" t="s">
        <v>2566</v>
      </c>
      <c r="AE57" s="74" t="s">
        <v>2739</v>
      </c>
      <c r="AF57" s="65" t="s">
        <v>2737</v>
      </c>
      <c r="AG57" s="69" t="s">
        <v>2803</v>
      </c>
      <c r="AH57" s="69" t="s">
        <v>2769</v>
      </c>
      <c r="AI57" s="160" t="s">
        <v>2559</v>
      </c>
      <c r="AJ57" s="74" t="s">
        <v>2559</v>
      </c>
      <c r="AK57" s="74" t="s">
        <v>2559</v>
      </c>
      <c r="AL57" s="69" t="s">
        <v>2744</v>
      </c>
      <c r="AM57" s="69" t="s">
        <v>2744</v>
      </c>
      <c r="AN57" s="69" t="s">
        <v>2744</v>
      </c>
      <c r="AO57" s="69" t="s">
        <v>2817</v>
      </c>
      <c r="AP57" s="74" t="s">
        <v>2740</v>
      </c>
      <c r="AQ57" s="69" t="s">
        <v>2744</v>
      </c>
      <c r="AR57" s="69" t="s">
        <v>2559</v>
      </c>
      <c r="AS57" s="69" t="s">
        <v>2744</v>
      </c>
      <c r="AT57" s="69" t="s">
        <v>2559</v>
      </c>
      <c r="AU57" s="69" t="s">
        <v>2744</v>
      </c>
      <c r="AV57" s="69" t="s">
        <v>2738</v>
      </c>
      <c r="AW57" s="69" t="s">
        <v>3030</v>
      </c>
      <c r="AX57" s="69" t="s">
        <v>3031</v>
      </c>
      <c r="AY57" s="69" t="s">
        <v>2744</v>
      </c>
      <c r="AZ57" s="69" t="s">
        <v>2559</v>
      </c>
      <c r="BA57" s="69" t="s">
        <v>2744</v>
      </c>
      <c r="BB57" s="69" t="s">
        <v>2744</v>
      </c>
      <c r="BC57" s="21" t="s">
        <v>2551</v>
      </c>
    </row>
    <row r="58" spans="1:55">
      <c r="A58" s="164">
        <v>363</v>
      </c>
      <c r="B58" s="69" t="s">
        <v>1975</v>
      </c>
      <c r="C58" s="69" t="s">
        <v>2589</v>
      </c>
      <c r="D58" s="69">
        <v>1</v>
      </c>
      <c r="E58" s="102">
        <v>0</v>
      </c>
      <c r="F58" s="69" t="s">
        <v>2569</v>
      </c>
      <c r="G58" s="65" t="s">
        <v>2570</v>
      </c>
      <c r="H58" s="65" t="s">
        <v>1976</v>
      </c>
      <c r="I58" s="69" t="s">
        <v>2550</v>
      </c>
      <c r="J58" s="69" t="s">
        <v>2657</v>
      </c>
      <c r="K58" s="69" t="s">
        <v>2735</v>
      </c>
      <c r="L58" s="65">
        <v>2018</v>
      </c>
      <c r="M58" s="65" t="s">
        <v>2559</v>
      </c>
      <c r="N58" s="65" t="s">
        <v>2559</v>
      </c>
      <c r="O58" s="65">
        <v>1</v>
      </c>
      <c r="P58" s="65" t="s">
        <v>2552</v>
      </c>
      <c r="Q58" s="69" t="s">
        <v>2569</v>
      </c>
      <c r="R58" s="65" t="s">
        <v>2559</v>
      </c>
      <c r="S58" s="65" t="s">
        <v>2559</v>
      </c>
      <c r="T58" s="65" t="s">
        <v>2559</v>
      </c>
      <c r="U58" s="65" t="s">
        <v>3112</v>
      </c>
      <c r="V58" s="65" t="s">
        <v>2559</v>
      </c>
      <c r="W58" s="65" t="s">
        <v>2565</v>
      </c>
      <c r="X58" s="69" t="s">
        <v>2791</v>
      </c>
      <c r="Y58" s="65" t="s">
        <v>2965</v>
      </c>
      <c r="Z58" s="69" t="s">
        <v>3179</v>
      </c>
      <c r="AA58" s="65" t="s">
        <v>2837</v>
      </c>
      <c r="AB58" s="65" t="s">
        <v>2552</v>
      </c>
      <c r="AC58" s="65" t="s">
        <v>2710</v>
      </c>
      <c r="AD58" s="65" t="s">
        <v>2874</v>
      </c>
      <c r="AE58" s="74" t="s">
        <v>2739</v>
      </c>
      <c r="AF58" s="65" t="s">
        <v>2737</v>
      </c>
      <c r="AG58" s="69" t="s">
        <v>3180</v>
      </c>
      <c r="AH58" s="69" t="s">
        <v>2743</v>
      </c>
      <c r="AI58" s="160" t="s">
        <v>2559</v>
      </c>
      <c r="AJ58" s="74" t="s">
        <v>2559</v>
      </c>
      <c r="AK58" s="74" t="s">
        <v>2559</v>
      </c>
      <c r="AL58" s="163" t="s">
        <v>2738</v>
      </c>
      <c r="AM58" s="163" t="s">
        <v>2738</v>
      </c>
      <c r="AN58" s="163" t="s">
        <v>2738</v>
      </c>
      <c r="AO58" s="69" t="s">
        <v>2817</v>
      </c>
      <c r="AP58" s="74" t="s">
        <v>2734</v>
      </c>
      <c r="AQ58" s="69" t="s">
        <v>2738</v>
      </c>
      <c r="AR58" s="69" t="s">
        <v>3181</v>
      </c>
      <c r="AS58" s="69" t="s">
        <v>3182</v>
      </c>
      <c r="AT58" s="69" t="s">
        <v>2738</v>
      </c>
      <c r="AU58" s="69" t="s">
        <v>3183</v>
      </c>
      <c r="AV58" s="69" t="s">
        <v>2738</v>
      </c>
      <c r="AW58" s="69" t="s">
        <v>3184</v>
      </c>
      <c r="AX58" s="69" t="s">
        <v>3185</v>
      </c>
      <c r="AY58" s="69" t="s">
        <v>2738</v>
      </c>
      <c r="AZ58" s="69" t="s">
        <v>3186</v>
      </c>
      <c r="BA58" s="69" t="s">
        <v>2738</v>
      </c>
      <c r="BB58" s="69" t="s">
        <v>3187</v>
      </c>
      <c r="BC58" s="21" t="s">
        <v>2551</v>
      </c>
    </row>
    <row r="59" spans="1:55">
      <c r="A59" s="66">
        <v>322</v>
      </c>
      <c r="B59" s="69" t="s">
        <v>1811</v>
      </c>
      <c r="C59" s="69" t="s">
        <v>3154</v>
      </c>
      <c r="D59" s="69">
        <v>1</v>
      </c>
      <c r="E59" s="102">
        <v>0</v>
      </c>
      <c r="F59" s="69" t="s">
        <v>2738</v>
      </c>
      <c r="G59" s="65" t="s">
        <v>2570</v>
      </c>
      <c r="H59" s="65" t="s">
        <v>1812</v>
      </c>
      <c r="I59" s="69" t="s">
        <v>2550</v>
      </c>
      <c r="J59" s="69" t="s">
        <v>2657</v>
      </c>
      <c r="K59" s="69" t="s">
        <v>2735</v>
      </c>
      <c r="L59" s="65">
        <v>2018</v>
      </c>
      <c r="M59" s="65" t="s">
        <v>2559</v>
      </c>
      <c r="N59" s="65" t="s">
        <v>2559</v>
      </c>
      <c r="O59" s="65">
        <v>1</v>
      </c>
      <c r="P59" s="65" t="s">
        <v>2552</v>
      </c>
      <c r="Q59" s="69" t="s">
        <v>2569</v>
      </c>
      <c r="R59" s="65" t="s">
        <v>2559</v>
      </c>
      <c r="S59" s="65" t="s">
        <v>2559</v>
      </c>
      <c r="T59" s="65" t="s">
        <v>2559</v>
      </c>
      <c r="U59" s="65" t="s">
        <v>2559</v>
      </c>
      <c r="V59" s="65" t="s">
        <v>2559</v>
      </c>
      <c r="W59" s="65" t="s">
        <v>2565</v>
      </c>
      <c r="X59" s="69" t="s">
        <v>2552</v>
      </c>
      <c r="Y59" s="65" t="s">
        <v>2965</v>
      </c>
      <c r="Z59" s="69" t="s">
        <v>3155</v>
      </c>
      <c r="AA59" s="65" t="s">
        <v>2736</v>
      </c>
      <c r="AB59" s="65" t="s">
        <v>2552</v>
      </c>
      <c r="AC59" s="65" t="s">
        <v>2710</v>
      </c>
      <c r="AD59" s="65" t="s">
        <v>2755</v>
      </c>
      <c r="AE59" s="74" t="s">
        <v>3158</v>
      </c>
      <c r="AF59" s="65" t="s">
        <v>2778</v>
      </c>
      <c r="AG59" s="69" t="s">
        <v>2803</v>
      </c>
      <c r="AH59" s="69" t="s">
        <v>2743</v>
      </c>
      <c r="AI59" s="65" t="s">
        <v>2738</v>
      </c>
      <c r="AJ59" s="74" t="s">
        <v>2559</v>
      </c>
      <c r="AK59" s="69" t="s">
        <v>2738</v>
      </c>
      <c r="AL59" s="164" t="s">
        <v>2738</v>
      </c>
      <c r="AM59" s="164" t="s">
        <v>2738</v>
      </c>
      <c r="AN59" s="164" t="s">
        <v>2738</v>
      </c>
      <c r="AO59" s="69" t="s">
        <v>2804</v>
      </c>
      <c r="AP59" s="74" t="s">
        <v>2740</v>
      </c>
      <c r="AQ59" s="69" t="s">
        <v>2738</v>
      </c>
      <c r="AR59" s="69" t="s">
        <v>2738</v>
      </c>
      <c r="AS59" s="69" t="s">
        <v>3156</v>
      </c>
      <c r="AT59" s="69" t="s">
        <v>2738</v>
      </c>
      <c r="AU59" s="69" t="s">
        <v>2738</v>
      </c>
      <c r="AV59" s="69" t="s">
        <v>2738</v>
      </c>
      <c r="AW59" s="69" t="s">
        <v>2738</v>
      </c>
      <c r="AX59" s="69" t="s">
        <v>2738</v>
      </c>
      <c r="AY59" s="69" t="s">
        <v>2949</v>
      </c>
      <c r="AZ59" s="69" t="s">
        <v>2738</v>
      </c>
      <c r="BA59" s="69" t="s">
        <v>2738</v>
      </c>
      <c r="BB59" s="69" t="s">
        <v>3157</v>
      </c>
      <c r="BC59" s="21" t="s">
        <v>2551</v>
      </c>
    </row>
    <row r="60" spans="1:55">
      <c r="A60" s="66">
        <v>378</v>
      </c>
      <c r="B60" s="69" t="s">
        <v>2035</v>
      </c>
      <c r="C60" s="69" t="s">
        <v>2888</v>
      </c>
      <c r="D60" s="69">
        <v>1</v>
      </c>
      <c r="E60" s="102">
        <v>0</v>
      </c>
      <c r="F60" s="69" t="s">
        <v>2569</v>
      </c>
      <c r="G60" s="65" t="s">
        <v>4029</v>
      </c>
      <c r="H60" s="65" t="s">
        <v>2036</v>
      </c>
      <c r="I60" s="69" t="s">
        <v>2550</v>
      </c>
      <c r="J60" s="69" t="s">
        <v>2657</v>
      </c>
      <c r="K60" s="69" t="s">
        <v>2735</v>
      </c>
      <c r="L60" s="65">
        <v>2018</v>
      </c>
      <c r="M60" s="65" t="s">
        <v>2559</v>
      </c>
      <c r="N60" s="65" t="s">
        <v>2559</v>
      </c>
      <c r="O60" s="65">
        <v>1</v>
      </c>
      <c r="P60" s="65" t="s">
        <v>2552</v>
      </c>
      <c r="Q60" s="69" t="s">
        <v>2569</v>
      </c>
      <c r="R60" s="65" t="s">
        <v>2552</v>
      </c>
      <c r="S60" s="65" t="s">
        <v>2559</v>
      </c>
      <c r="T60" s="65" t="s">
        <v>2559</v>
      </c>
      <c r="U60" s="65" t="s">
        <v>2559</v>
      </c>
      <c r="V60" s="65" t="s">
        <v>2559</v>
      </c>
      <c r="W60" s="65" t="s">
        <v>2565</v>
      </c>
      <c r="X60" s="69" t="s">
        <v>2791</v>
      </c>
      <c r="Y60" s="65" t="s">
        <v>2965</v>
      </c>
      <c r="Z60" s="69" t="s">
        <v>3290</v>
      </c>
      <c r="AA60" s="65" t="s">
        <v>2736</v>
      </c>
      <c r="AB60" s="65" t="s">
        <v>2552</v>
      </c>
      <c r="AC60" s="65" t="s">
        <v>2710</v>
      </c>
      <c r="AD60" s="65" t="s">
        <v>2874</v>
      </c>
      <c r="AE60" s="74" t="s">
        <v>2739</v>
      </c>
      <c r="AF60" s="65" t="s">
        <v>2737</v>
      </c>
      <c r="AG60" s="69" t="s">
        <v>2803</v>
      </c>
      <c r="AH60" s="69" t="s">
        <v>2743</v>
      </c>
      <c r="AI60" s="164" t="s">
        <v>2738</v>
      </c>
      <c r="AJ60" s="69" t="s">
        <v>2738</v>
      </c>
      <c r="AK60" s="74" t="s">
        <v>2559</v>
      </c>
      <c r="AL60" s="164" t="s">
        <v>2738</v>
      </c>
      <c r="AM60" s="164" t="s">
        <v>2738</v>
      </c>
      <c r="AN60" s="164" t="s">
        <v>2738</v>
      </c>
      <c r="AO60" s="69" t="s">
        <v>2825</v>
      </c>
      <c r="AP60" s="74" t="s">
        <v>2740</v>
      </c>
      <c r="AQ60" s="69" t="s">
        <v>2738</v>
      </c>
      <c r="AR60" s="69" t="s">
        <v>2738</v>
      </c>
      <c r="AS60" s="69" t="s">
        <v>3291</v>
      </c>
      <c r="AT60" s="69" t="s">
        <v>2738</v>
      </c>
      <c r="AU60" s="69" t="s">
        <v>2738</v>
      </c>
      <c r="AV60" s="69" t="s">
        <v>2738</v>
      </c>
      <c r="AW60" s="69" t="s">
        <v>3292</v>
      </c>
      <c r="AX60" s="69" t="s">
        <v>2738</v>
      </c>
      <c r="AY60" s="69" t="s">
        <v>2738</v>
      </c>
      <c r="AZ60" s="69" t="s">
        <v>2738</v>
      </c>
      <c r="BA60" s="69" t="s">
        <v>2738</v>
      </c>
      <c r="BB60" s="69" t="s">
        <v>2738</v>
      </c>
      <c r="BC60" s="21" t="s">
        <v>2551</v>
      </c>
    </row>
    <row r="61" spans="1:55">
      <c r="A61" s="66">
        <v>78</v>
      </c>
      <c r="B61" s="69" t="s">
        <v>835</v>
      </c>
      <c r="C61" s="69" t="s">
        <v>3839</v>
      </c>
      <c r="D61" s="69">
        <v>1</v>
      </c>
      <c r="E61" s="102">
        <v>0</v>
      </c>
      <c r="F61" s="69" t="s">
        <v>2749</v>
      </c>
      <c r="G61" s="65" t="s">
        <v>2561</v>
      </c>
      <c r="H61" s="65" t="s">
        <v>836</v>
      </c>
      <c r="I61" s="69" t="s">
        <v>2550</v>
      </c>
      <c r="J61" s="69" t="s">
        <v>2657</v>
      </c>
      <c r="K61" s="69" t="s">
        <v>2735</v>
      </c>
      <c r="L61" s="65">
        <v>2018</v>
      </c>
      <c r="M61" s="65" t="s">
        <v>2559</v>
      </c>
      <c r="N61" s="65" t="s">
        <v>2559</v>
      </c>
      <c r="O61" s="65">
        <v>2</v>
      </c>
      <c r="P61" s="65" t="s">
        <v>2552</v>
      </c>
      <c r="Q61" s="69" t="s">
        <v>2569</v>
      </c>
      <c r="R61" s="65" t="s">
        <v>2552</v>
      </c>
      <c r="S61" s="65" t="s">
        <v>2559</v>
      </c>
      <c r="T61" s="65" t="s">
        <v>2559</v>
      </c>
      <c r="U61" s="65" t="s">
        <v>2559</v>
      </c>
      <c r="V61" s="65" t="s">
        <v>2559</v>
      </c>
      <c r="W61" s="65" t="s">
        <v>2565</v>
      </c>
      <c r="X61" s="69" t="s">
        <v>2750</v>
      </c>
      <c r="Y61" s="65" t="s">
        <v>2552</v>
      </c>
      <c r="Z61" s="69" t="s">
        <v>2929</v>
      </c>
      <c r="AA61" s="65" t="s">
        <v>2736</v>
      </c>
      <c r="AB61" s="65" t="s">
        <v>2552</v>
      </c>
      <c r="AC61" s="65" t="s">
        <v>2710</v>
      </c>
      <c r="AD61" s="65" t="s">
        <v>2911</v>
      </c>
      <c r="AE61" s="74" t="s">
        <v>3841</v>
      </c>
      <c r="AF61" s="65" t="s">
        <v>2737</v>
      </c>
      <c r="AG61" s="69" t="s">
        <v>2752</v>
      </c>
      <c r="AH61" s="69" t="s">
        <v>2743</v>
      </c>
      <c r="AI61" s="160" t="s">
        <v>2738</v>
      </c>
      <c r="AJ61" s="69" t="s">
        <v>2738</v>
      </c>
      <c r="AK61" s="74" t="s">
        <v>3495</v>
      </c>
      <c r="AL61" s="164" t="s">
        <v>2738</v>
      </c>
      <c r="AM61" s="164" t="s">
        <v>2738</v>
      </c>
      <c r="AN61" s="164" t="s">
        <v>2738</v>
      </c>
      <c r="AO61" s="69" t="s">
        <v>2817</v>
      </c>
      <c r="AP61" s="74" t="s">
        <v>2734</v>
      </c>
      <c r="AQ61" s="69" t="s">
        <v>2738</v>
      </c>
      <c r="AR61" s="69" t="s">
        <v>2738</v>
      </c>
      <c r="AS61" s="69" t="s">
        <v>3846</v>
      </c>
      <c r="AT61" s="69" t="s">
        <v>2738</v>
      </c>
      <c r="AU61" s="69" t="s">
        <v>3842</v>
      </c>
      <c r="AV61" s="103" t="s">
        <v>3843</v>
      </c>
      <c r="AW61" s="69" t="s">
        <v>3844</v>
      </c>
      <c r="AX61" s="69" t="s">
        <v>3845</v>
      </c>
      <c r="AY61" s="69" t="s">
        <v>2738</v>
      </c>
      <c r="AZ61" s="69" t="s">
        <v>2738</v>
      </c>
      <c r="BA61" s="69" t="s">
        <v>2738</v>
      </c>
      <c r="BB61" s="69" t="s">
        <v>3840</v>
      </c>
      <c r="BC61" s="21" t="s">
        <v>2551</v>
      </c>
    </row>
    <row r="62" spans="1:55">
      <c r="A62" s="164">
        <v>165</v>
      </c>
      <c r="B62" s="69" t="s">
        <v>1183</v>
      </c>
      <c r="C62" s="69" t="s">
        <v>2560</v>
      </c>
      <c r="D62" s="69">
        <v>1</v>
      </c>
      <c r="E62" s="102">
        <v>0</v>
      </c>
      <c r="F62" s="69" t="s">
        <v>2944</v>
      </c>
      <c r="G62" s="65" t="s">
        <v>2567</v>
      </c>
      <c r="H62" s="65" t="s">
        <v>1184</v>
      </c>
      <c r="I62" s="69" t="s">
        <v>2550</v>
      </c>
      <c r="J62" s="69" t="s">
        <v>2657</v>
      </c>
      <c r="K62" s="69" t="s">
        <v>2735</v>
      </c>
      <c r="L62" s="65">
        <v>2018</v>
      </c>
      <c r="M62" s="65" t="s">
        <v>2559</v>
      </c>
      <c r="N62" s="65" t="s">
        <v>2559</v>
      </c>
      <c r="O62" s="65">
        <v>2</v>
      </c>
      <c r="P62" s="65" t="s">
        <v>2552</v>
      </c>
      <c r="Q62" s="69" t="s">
        <v>2569</v>
      </c>
      <c r="R62" s="65" t="s">
        <v>2552</v>
      </c>
      <c r="S62" s="65" t="s">
        <v>2559</v>
      </c>
      <c r="T62" s="65" t="s">
        <v>2559</v>
      </c>
      <c r="U62" s="65" t="s">
        <v>2559</v>
      </c>
      <c r="V62" s="65" t="s">
        <v>2559</v>
      </c>
      <c r="W62" s="65" t="s">
        <v>2565</v>
      </c>
      <c r="X62" s="69" t="s">
        <v>2791</v>
      </c>
      <c r="Y62" s="65" t="s">
        <v>2559</v>
      </c>
      <c r="Z62" s="69" t="s">
        <v>2929</v>
      </c>
      <c r="AA62" s="65" t="s">
        <v>2736</v>
      </c>
      <c r="AB62" s="65" t="s">
        <v>2793</v>
      </c>
      <c r="AC62" s="65" t="s">
        <v>2710</v>
      </c>
      <c r="AD62" s="65" t="s">
        <v>2566</v>
      </c>
      <c r="AE62" s="74" t="s">
        <v>2739</v>
      </c>
      <c r="AF62" s="65" t="s">
        <v>2737</v>
      </c>
      <c r="AG62" s="69" t="s">
        <v>3295</v>
      </c>
      <c r="AH62" s="69" t="s">
        <v>2743</v>
      </c>
      <c r="AI62" s="65" t="s">
        <v>2738</v>
      </c>
      <c r="AJ62" s="74" t="s">
        <v>2559</v>
      </c>
      <c r="AK62" s="74" t="s">
        <v>2559</v>
      </c>
      <c r="AL62" s="69" t="s">
        <v>2559</v>
      </c>
      <c r="AM62" s="164" t="s">
        <v>2738</v>
      </c>
      <c r="AN62" s="164" t="s">
        <v>2738</v>
      </c>
      <c r="AO62" s="69" t="s">
        <v>2817</v>
      </c>
      <c r="AP62" s="74" t="s">
        <v>2734</v>
      </c>
      <c r="AQ62" s="69" t="s">
        <v>2763</v>
      </c>
      <c r="AR62" s="69" t="s">
        <v>2738</v>
      </c>
      <c r="AS62" s="69" t="s">
        <v>3296</v>
      </c>
      <c r="AT62" s="69" t="s">
        <v>2738</v>
      </c>
      <c r="AU62" s="69" t="s">
        <v>2738</v>
      </c>
      <c r="AV62" s="69" t="s">
        <v>3297</v>
      </c>
      <c r="AW62" s="69" t="s">
        <v>3298</v>
      </c>
      <c r="AX62" s="69" t="s">
        <v>3141</v>
      </c>
      <c r="AY62" s="69" t="s">
        <v>2738</v>
      </c>
      <c r="AZ62" s="69" t="s">
        <v>2738</v>
      </c>
      <c r="BA62" s="69" t="s">
        <v>2738</v>
      </c>
      <c r="BB62" s="69" t="s">
        <v>3294</v>
      </c>
      <c r="BC62" s="21" t="s">
        <v>2551</v>
      </c>
    </row>
    <row r="63" spans="1:55">
      <c r="A63" s="164">
        <v>311</v>
      </c>
      <c r="B63" s="69" t="s">
        <v>1767</v>
      </c>
      <c r="C63" s="69" t="s">
        <v>2560</v>
      </c>
      <c r="D63" s="69">
        <v>1</v>
      </c>
      <c r="E63" s="102">
        <v>0</v>
      </c>
      <c r="F63" s="69" t="s">
        <v>2944</v>
      </c>
      <c r="G63" s="65" t="s">
        <v>2573</v>
      </c>
      <c r="H63" s="65" t="s">
        <v>1768</v>
      </c>
      <c r="I63" s="69" t="s">
        <v>2550</v>
      </c>
      <c r="J63" s="69" t="s">
        <v>2657</v>
      </c>
      <c r="K63" s="69" t="s">
        <v>2735</v>
      </c>
      <c r="L63" s="65">
        <v>2018</v>
      </c>
      <c r="M63" s="65" t="s">
        <v>2559</v>
      </c>
      <c r="N63" s="65" t="s">
        <v>2559</v>
      </c>
      <c r="O63" s="65">
        <v>2</v>
      </c>
      <c r="P63" s="65" t="s">
        <v>2552</v>
      </c>
      <c r="Q63" s="69" t="s">
        <v>2569</v>
      </c>
      <c r="R63" s="163" t="s">
        <v>2552</v>
      </c>
      <c r="S63" s="65" t="s">
        <v>2559</v>
      </c>
      <c r="T63" s="65" t="s">
        <v>2559</v>
      </c>
      <c r="U63" s="65" t="s">
        <v>2559</v>
      </c>
      <c r="V63" s="65" t="s">
        <v>2559</v>
      </c>
      <c r="W63" s="65" t="s">
        <v>2565</v>
      </c>
      <c r="X63" s="69" t="s">
        <v>2552</v>
      </c>
      <c r="Y63" s="65" t="s">
        <v>2552</v>
      </c>
      <c r="Z63" s="69" t="s">
        <v>2836</v>
      </c>
      <c r="AA63" s="65" t="s">
        <v>2736</v>
      </c>
      <c r="AB63" s="65" t="s">
        <v>2793</v>
      </c>
      <c r="AC63" s="65" t="s">
        <v>2710</v>
      </c>
      <c r="AD63" s="65" t="s">
        <v>2566</v>
      </c>
      <c r="AE63" s="74" t="s">
        <v>2739</v>
      </c>
      <c r="AF63" s="65" t="s">
        <v>2737</v>
      </c>
      <c r="AG63" s="69" t="s">
        <v>3138</v>
      </c>
      <c r="AH63" s="69" t="s">
        <v>2743</v>
      </c>
      <c r="AI63" s="65" t="s">
        <v>2738</v>
      </c>
      <c r="AJ63" s="74" t="s">
        <v>3142</v>
      </c>
      <c r="AK63" s="69" t="s">
        <v>2738</v>
      </c>
      <c r="AL63" s="69" t="s">
        <v>2559</v>
      </c>
      <c r="AM63" s="164" t="s">
        <v>2738</v>
      </c>
      <c r="AN63" s="164" t="s">
        <v>2738</v>
      </c>
      <c r="AO63" s="69" t="s">
        <v>2817</v>
      </c>
      <c r="AP63" s="74" t="s">
        <v>3144</v>
      </c>
      <c r="AQ63" s="69" t="s">
        <v>2738</v>
      </c>
      <c r="AR63" s="69" t="s">
        <v>2738</v>
      </c>
      <c r="AS63" s="69" t="s">
        <v>3139</v>
      </c>
      <c r="AT63" s="69" t="s">
        <v>2738</v>
      </c>
      <c r="AU63" s="69" t="s">
        <v>2738</v>
      </c>
      <c r="AV63" s="69" t="s">
        <v>2738</v>
      </c>
      <c r="AW63" s="69" t="s">
        <v>3140</v>
      </c>
      <c r="AX63" s="69" t="s">
        <v>3141</v>
      </c>
      <c r="AY63" s="69" t="s">
        <v>2738</v>
      </c>
      <c r="AZ63" s="69" t="s">
        <v>2738</v>
      </c>
      <c r="BA63" s="69" t="s">
        <v>2738</v>
      </c>
      <c r="BB63" s="69" t="s">
        <v>3143</v>
      </c>
      <c r="BC63" s="21" t="s">
        <v>2551</v>
      </c>
    </row>
    <row r="64" spans="1:55">
      <c r="A64" s="164">
        <v>317</v>
      </c>
      <c r="B64" s="69" t="s">
        <v>1791</v>
      </c>
      <c r="C64" s="69" t="s">
        <v>2560</v>
      </c>
      <c r="D64" s="69">
        <v>1</v>
      </c>
      <c r="E64" s="102">
        <v>0</v>
      </c>
      <c r="F64" s="69" t="s">
        <v>2944</v>
      </c>
      <c r="G64" s="65" t="s">
        <v>2570</v>
      </c>
      <c r="H64" s="65" t="s">
        <v>1792</v>
      </c>
      <c r="I64" s="69" t="s">
        <v>2550</v>
      </c>
      <c r="J64" s="69" t="s">
        <v>2657</v>
      </c>
      <c r="K64" s="69" t="s">
        <v>2735</v>
      </c>
      <c r="L64" s="65">
        <v>2018</v>
      </c>
      <c r="M64" s="65" t="s">
        <v>2559</v>
      </c>
      <c r="N64" s="65" t="s">
        <v>2559</v>
      </c>
      <c r="O64" s="65">
        <v>2</v>
      </c>
      <c r="P64" s="65" t="s">
        <v>2552</v>
      </c>
      <c r="Q64" s="69" t="s">
        <v>2569</v>
      </c>
      <c r="R64" s="164" t="s">
        <v>2552</v>
      </c>
      <c r="S64" s="65" t="s">
        <v>2559</v>
      </c>
      <c r="T64" s="65" t="s">
        <v>2559</v>
      </c>
      <c r="U64" s="65" t="s">
        <v>2552</v>
      </c>
      <c r="V64" s="65" t="s">
        <v>2559</v>
      </c>
      <c r="W64" s="65" t="s">
        <v>2565</v>
      </c>
      <c r="X64" s="69" t="s">
        <v>2791</v>
      </c>
      <c r="Y64" s="65" t="s">
        <v>2559</v>
      </c>
      <c r="Z64" s="69" t="s">
        <v>2738</v>
      </c>
      <c r="AA64" s="65" t="s">
        <v>2736</v>
      </c>
      <c r="AB64" s="65" t="s">
        <v>2552</v>
      </c>
      <c r="AC64" s="65" t="s">
        <v>2710</v>
      </c>
      <c r="AD64" s="65" t="s">
        <v>2566</v>
      </c>
      <c r="AE64" s="74" t="s">
        <v>2739</v>
      </c>
      <c r="AF64" s="65" t="s">
        <v>2737</v>
      </c>
      <c r="AG64" s="69" t="s">
        <v>3138</v>
      </c>
      <c r="AH64" s="69" t="s">
        <v>2743</v>
      </c>
      <c r="AI64" s="65" t="s">
        <v>2559</v>
      </c>
      <c r="AJ64" s="74" t="s">
        <v>3148</v>
      </c>
      <c r="AK64" s="74" t="s">
        <v>2559</v>
      </c>
      <c r="AL64" s="69" t="s">
        <v>2559</v>
      </c>
      <c r="AM64" s="164" t="s">
        <v>2738</v>
      </c>
      <c r="AN64" s="164" t="s">
        <v>2738</v>
      </c>
      <c r="AO64" s="69" t="s">
        <v>3150</v>
      </c>
      <c r="AP64" s="74" t="s">
        <v>2734</v>
      </c>
      <c r="AQ64" s="69" t="s">
        <v>2763</v>
      </c>
      <c r="AR64" s="69" t="s">
        <v>2738</v>
      </c>
      <c r="AS64" s="69" t="s">
        <v>3145</v>
      </c>
      <c r="AT64" s="69" t="s">
        <v>2738</v>
      </c>
      <c r="AU64" s="69" t="s">
        <v>2738</v>
      </c>
      <c r="AV64" s="69" t="s">
        <v>3146</v>
      </c>
      <c r="AW64" s="69" t="s">
        <v>3147</v>
      </c>
      <c r="AX64" s="69" t="s">
        <v>3141</v>
      </c>
      <c r="AY64" s="69" t="s">
        <v>2738</v>
      </c>
      <c r="AZ64" s="69" t="s">
        <v>2738</v>
      </c>
      <c r="BA64" s="69" t="s">
        <v>2738</v>
      </c>
      <c r="BB64" s="69" t="s">
        <v>3149</v>
      </c>
      <c r="BC64" s="56" t="s">
        <v>2551</v>
      </c>
    </row>
    <row r="65" spans="1:55">
      <c r="A65" s="164">
        <v>347</v>
      </c>
      <c r="B65" s="69" t="s">
        <v>1911</v>
      </c>
      <c r="C65" s="69" t="s">
        <v>2560</v>
      </c>
      <c r="D65" s="69">
        <v>1</v>
      </c>
      <c r="E65" s="102">
        <v>0</v>
      </c>
      <c r="F65" s="69" t="s">
        <v>2944</v>
      </c>
      <c r="G65" s="131" t="s">
        <v>2570</v>
      </c>
      <c r="H65" s="65" t="s">
        <v>1912</v>
      </c>
      <c r="I65" s="69" t="s">
        <v>2550</v>
      </c>
      <c r="J65" s="69" t="s">
        <v>2657</v>
      </c>
      <c r="K65" s="69" t="s">
        <v>2735</v>
      </c>
      <c r="L65" s="65">
        <v>2018</v>
      </c>
      <c r="M65" s="65" t="s">
        <v>2559</v>
      </c>
      <c r="N65" s="65" t="s">
        <v>2559</v>
      </c>
      <c r="O65" s="65">
        <v>2</v>
      </c>
      <c r="P65" s="65" t="s">
        <v>2552</v>
      </c>
      <c r="Q65" s="69" t="s">
        <v>2569</v>
      </c>
      <c r="R65" s="65" t="s">
        <v>2559</v>
      </c>
      <c r="S65" s="65" t="s">
        <v>2559</v>
      </c>
      <c r="T65" s="65" t="s">
        <v>2559</v>
      </c>
      <c r="U65" s="65" t="s">
        <v>2559</v>
      </c>
      <c r="V65" s="65" t="s">
        <v>2559</v>
      </c>
      <c r="W65" s="65" t="s">
        <v>2565</v>
      </c>
      <c r="X65" s="69" t="s">
        <v>2791</v>
      </c>
      <c r="Y65" s="65" t="s">
        <v>2552</v>
      </c>
      <c r="Z65" s="69" t="s">
        <v>2738</v>
      </c>
      <c r="AA65" s="65" t="s">
        <v>2736</v>
      </c>
      <c r="AB65" s="65" t="s">
        <v>2793</v>
      </c>
      <c r="AC65" s="65" t="s">
        <v>2710</v>
      </c>
      <c r="AD65" s="65" t="s">
        <v>2566</v>
      </c>
      <c r="AE65" s="74" t="s">
        <v>2739</v>
      </c>
      <c r="AF65" s="65" t="s">
        <v>2737</v>
      </c>
      <c r="AG65" s="69" t="s">
        <v>3138</v>
      </c>
      <c r="AH65" s="69" t="s">
        <v>2743</v>
      </c>
      <c r="AI65" s="65" t="s">
        <v>2559</v>
      </c>
      <c r="AJ65" s="74" t="s">
        <v>3168</v>
      </c>
      <c r="AK65" s="69" t="s">
        <v>2744</v>
      </c>
      <c r="AL65" s="69" t="s">
        <v>2559</v>
      </c>
      <c r="AM65" s="69" t="s">
        <v>2744</v>
      </c>
      <c r="AN65" s="69" t="s">
        <v>2744</v>
      </c>
      <c r="AO65" s="69" t="s">
        <v>2817</v>
      </c>
      <c r="AP65" s="74" t="s">
        <v>2734</v>
      </c>
      <c r="AQ65" s="69" t="s">
        <v>2763</v>
      </c>
      <c r="AR65" s="69" t="s">
        <v>2744</v>
      </c>
      <c r="AS65" s="69" t="s">
        <v>3166</v>
      </c>
      <c r="AT65" s="69" t="s">
        <v>2744</v>
      </c>
      <c r="AU65" s="69" t="s">
        <v>2744</v>
      </c>
      <c r="AV65" s="69" t="s">
        <v>3167</v>
      </c>
      <c r="AW65" s="69" t="s">
        <v>3147</v>
      </c>
      <c r="AX65" s="69" t="s">
        <v>3141</v>
      </c>
      <c r="AY65" s="69" t="s">
        <v>2744</v>
      </c>
      <c r="AZ65" s="69" t="s">
        <v>2744</v>
      </c>
      <c r="BA65" s="69" t="s">
        <v>2744</v>
      </c>
      <c r="BB65" s="69" t="s">
        <v>3169</v>
      </c>
      <c r="BC65" s="21" t="s">
        <v>2551</v>
      </c>
    </row>
    <row r="66" spans="1:55">
      <c r="A66" s="66">
        <v>438</v>
      </c>
      <c r="B66" s="69" t="s">
        <v>2275</v>
      </c>
      <c r="C66" s="69" t="s">
        <v>2560</v>
      </c>
      <c r="D66" s="69">
        <v>1</v>
      </c>
      <c r="E66" s="102">
        <v>0</v>
      </c>
      <c r="F66" s="69" t="s">
        <v>2944</v>
      </c>
      <c r="G66" s="65" t="s">
        <v>2573</v>
      </c>
      <c r="H66" s="65" t="s">
        <v>2276</v>
      </c>
      <c r="I66" s="69" t="s">
        <v>2550</v>
      </c>
      <c r="J66" s="69" t="s">
        <v>2657</v>
      </c>
      <c r="K66" s="69" t="s">
        <v>2735</v>
      </c>
      <c r="L66" s="65">
        <v>2018</v>
      </c>
      <c r="M66" s="65" t="s">
        <v>2559</v>
      </c>
      <c r="N66" s="65" t="s">
        <v>2559</v>
      </c>
      <c r="O66" s="65">
        <v>2</v>
      </c>
      <c r="P66" s="65" t="s">
        <v>2552</v>
      </c>
      <c r="Q66" s="69" t="s">
        <v>2569</v>
      </c>
      <c r="R66" s="65" t="s">
        <v>2552</v>
      </c>
      <c r="S66" s="65" t="s">
        <v>2559</v>
      </c>
      <c r="T66" s="65" t="s">
        <v>2559</v>
      </c>
      <c r="U66" s="65" t="s">
        <v>2559</v>
      </c>
      <c r="V66" s="65" t="s">
        <v>2559</v>
      </c>
      <c r="W66" s="65" t="s">
        <v>2565</v>
      </c>
      <c r="X66" s="69" t="s">
        <v>2750</v>
      </c>
      <c r="Y66" s="65" t="s">
        <v>2738</v>
      </c>
      <c r="Z66" s="69" t="s">
        <v>2741</v>
      </c>
      <c r="AA66" s="65" t="s">
        <v>2736</v>
      </c>
      <c r="AB66" s="65" t="s">
        <v>2552</v>
      </c>
      <c r="AC66" s="65" t="s">
        <v>2710</v>
      </c>
      <c r="AD66" s="65" t="s">
        <v>2566</v>
      </c>
      <c r="AE66" s="74" t="s">
        <v>2739</v>
      </c>
      <c r="AF66" s="65" t="s">
        <v>2737</v>
      </c>
      <c r="AG66" s="69" t="s">
        <v>2824</v>
      </c>
      <c r="AH66" s="69" t="s">
        <v>2743</v>
      </c>
      <c r="AI66" s="163" t="s">
        <v>2738</v>
      </c>
      <c r="AJ66" s="69" t="s">
        <v>2738</v>
      </c>
      <c r="AK66" s="69" t="s">
        <v>2738</v>
      </c>
      <c r="AL66" s="69" t="s">
        <v>2559</v>
      </c>
      <c r="AM66" s="164" t="s">
        <v>2738</v>
      </c>
      <c r="AN66" s="164" t="s">
        <v>2738</v>
      </c>
      <c r="AO66" s="69" t="s">
        <v>3536</v>
      </c>
      <c r="AP66" s="74" t="s">
        <v>2734</v>
      </c>
      <c r="AQ66" s="103" t="s">
        <v>3537</v>
      </c>
      <c r="AR66" s="69" t="s">
        <v>2738</v>
      </c>
      <c r="AS66" s="69" t="s">
        <v>2738</v>
      </c>
      <c r="AT66" s="69" t="s">
        <v>2738</v>
      </c>
      <c r="AU66" s="69" t="s">
        <v>2738</v>
      </c>
      <c r="AV66" s="69" t="s">
        <v>3539</v>
      </c>
      <c r="AW66" s="69" t="s">
        <v>3140</v>
      </c>
      <c r="AX66" s="69" t="s">
        <v>3538</v>
      </c>
      <c r="AY66" s="69" t="s">
        <v>3540</v>
      </c>
      <c r="AZ66" s="69" t="s">
        <v>2738</v>
      </c>
      <c r="BA66" s="69" t="s">
        <v>2738</v>
      </c>
      <c r="BB66" s="69" t="s">
        <v>2738</v>
      </c>
      <c r="BC66" s="21" t="s">
        <v>2551</v>
      </c>
    </row>
    <row r="67" spans="1:55">
      <c r="A67" s="164">
        <v>201</v>
      </c>
      <c r="B67" s="69" t="s">
        <v>1327</v>
      </c>
      <c r="C67" s="73" t="s">
        <v>2602</v>
      </c>
      <c r="D67" s="69">
        <v>1</v>
      </c>
      <c r="E67" s="102">
        <v>0</v>
      </c>
      <c r="F67" s="69" t="s">
        <v>2758</v>
      </c>
      <c r="G67" s="65" t="s">
        <v>2567</v>
      </c>
      <c r="H67" s="65" t="s">
        <v>1328</v>
      </c>
      <c r="I67" s="69" t="s">
        <v>2550</v>
      </c>
      <c r="J67" s="69" t="s">
        <v>2657</v>
      </c>
      <c r="K67" s="69" t="s">
        <v>2735</v>
      </c>
      <c r="L67" s="65">
        <v>2018</v>
      </c>
      <c r="M67" s="65" t="s">
        <v>2559</v>
      </c>
      <c r="N67" s="65" t="s">
        <v>2559</v>
      </c>
      <c r="O67" s="65">
        <v>3</v>
      </c>
      <c r="P67" s="65" t="s">
        <v>2559</v>
      </c>
      <c r="Q67" s="69" t="s">
        <v>2738</v>
      </c>
      <c r="R67" s="65" t="s">
        <v>2552</v>
      </c>
      <c r="S67" s="65" t="s">
        <v>2559</v>
      </c>
      <c r="T67" s="65" t="s">
        <v>2559</v>
      </c>
      <c r="U67" s="65" t="s">
        <v>2559</v>
      </c>
      <c r="V67" s="65" t="s">
        <v>2559</v>
      </c>
      <c r="W67" s="65" t="s">
        <v>2565</v>
      </c>
      <c r="X67" s="69" t="s">
        <v>2910</v>
      </c>
      <c r="Y67" s="65" t="s">
        <v>2738</v>
      </c>
      <c r="Z67" s="69" t="s">
        <v>3013</v>
      </c>
      <c r="AA67" s="65" t="s">
        <v>2552</v>
      </c>
      <c r="AB67" s="65" t="s">
        <v>2552</v>
      </c>
      <c r="AC67" s="65" t="s">
        <v>2710</v>
      </c>
      <c r="AD67" s="65" t="s">
        <v>2566</v>
      </c>
      <c r="AE67" s="75" t="s">
        <v>3567</v>
      </c>
      <c r="AF67" s="65" t="s">
        <v>2778</v>
      </c>
      <c r="AG67" s="69" t="s">
        <v>2901</v>
      </c>
      <c r="AH67" s="69" t="s">
        <v>2743</v>
      </c>
      <c r="AI67" s="163" t="s">
        <v>2744</v>
      </c>
      <c r="AJ67" s="75" t="s">
        <v>2559</v>
      </c>
      <c r="AK67" s="69" t="s">
        <v>2744</v>
      </c>
      <c r="AL67" s="69" t="s">
        <v>2559</v>
      </c>
      <c r="AM67" s="163">
        <v>5</v>
      </c>
      <c r="AN67" s="163" t="s">
        <v>3734</v>
      </c>
      <c r="AO67" s="69" t="s">
        <v>3733</v>
      </c>
      <c r="AP67" s="75" t="s">
        <v>2740</v>
      </c>
      <c r="AQ67" s="69" t="s">
        <v>2744</v>
      </c>
      <c r="AR67" s="69" t="s">
        <v>3432</v>
      </c>
      <c r="AS67" s="69" t="s">
        <v>3022</v>
      </c>
      <c r="AT67" s="69" t="s">
        <v>2744</v>
      </c>
      <c r="AU67" s="69" t="s">
        <v>3736</v>
      </c>
      <c r="AV67" s="103" t="s">
        <v>3735</v>
      </c>
      <c r="AW67" s="69" t="s">
        <v>3435</v>
      </c>
      <c r="AX67" s="69" t="s">
        <v>3026</v>
      </c>
      <c r="AY67" s="69" t="s">
        <v>2744</v>
      </c>
      <c r="AZ67" s="69" t="s">
        <v>3028</v>
      </c>
      <c r="BA67" s="69" t="s">
        <v>2559</v>
      </c>
      <c r="BB67" s="69" t="s">
        <v>2744</v>
      </c>
      <c r="BC67" s="21" t="s">
        <v>2551</v>
      </c>
    </row>
    <row r="68" spans="1:55">
      <c r="A68" s="66">
        <v>76</v>
      </c>
      <c r="B68" s="69" t="s">
        <v>827</v>
      </c>
      <c r="C68" s="69" t="s">
        <v>2585</v>
      </c>
      <c r="D68" s="69">
        <v>1</v>
      </c>
      <c r="E68" s="102">
        <v>0</v>
      </c>
      <c r="F68" s="69" t="s">
        <v>2738</v>
      </c>
      <c r="G68" s="65" t="s">
        <v>2573</v>
      </c>
      <c r="H68" s="65" t="s">
        <v>828</v>
      </c>
      <c r="I68" s="69" t="s">
        <v>2550</v>
      </c>
      <c r="J68" s="69" t="s">
        <v>2657</v>
      </c>
      <c r="K68" s="69" t="s">
        <v>2735</v>
      </c>
      <c r="L68" s="65">
        <v>2018</v>
      </c>
      <c r="M68" s="65" t="s">
        <v>2559</v>
      </c>
      <c r="N68" s="65" t="s">
        <v>2559</v>
      </c>
      <c r="O68" s="65">
        <v>2</v>
      </c>
      <c r="P68" s="65" t="s">
        <v>2552</v>
      </c>
      <c r="Q68" s="69" t="s">
        <v>2569</v>
      </c>
      <c r="R68" s="65" t="s">
        <v>2552</v>
      </c>
      <c r="S68" s="65" t="s">
        <v>2559</v>
      </c>
      <c r="T68" s="65" t="s">
        <v>2559</v>
      </c>
      <c r="U68" s="65" t="s">
        <v>2559</v>
      </c>
      <c r="V68" s="65" t="s">
        <v>2559</v>
      </c>
      <c r="W68" s="65" t="s">
        <v>2565</v>
      </c>
      <c r="X68" s="69" t="s">
        <v>2552</v>
      </c>
      <c r="Y68" s="65" t="s">
        <v>2552</v>
      </c>
      <c r="Z68" s="69" t="s">
        <v>2738</v>
      </c>
      <c r="AA68" s="65" t="s">
        <v>2736</v>
      </c>
      <c r="AB68" s="65" t="s">
        <v>2552</v>
      </c>
      <c r="AC68" s="65" t="s">
        <v>2710</v>
      </c>
      <c r="AD68" s="65" t="s">
        <v>2566</v>
      </c>
      <c r="AE68" s="74" t="s">
        <v>3866</v>
      </c>
      <c r="AF68" s="65" t="s">
        <v>2778</v>
      </c>
      <c r="AG68" s="69" t="s">
        <v>2744</v>
      </c>
      <c r="AH68" s="69" t="s">
        <v>2743</v>
      </c>
      <c r="AI68" s="131" t="s">
        <v>2738</v>
      </c>
      <c r="AJ68" s="74" t="s">
        <v>2559</v>
      </c>
      <c r="AK68" s="69" t="s">
        <v>2738</v>
      </c>
      <c r="AL68" s="164" t="s">
        <v>2738</v>
      </c>
      <c r="AM68" s="163" t="s">
        <v>2738</v>
      </c>
      <c r="AN68" s="164" t="s">
        <v>2738</v>
      </c>
      <c r="AO68" s="69" t="s">
        <v>2747</v>
      </c>
      <c r="AP68" s="74" t="s">
        <v>2740</v>
      </c>
      <c r="AQ68" s="69" t="s">
        <v>2738</v>
      </c>
      <c r="AR68" s="69" t="s">
        <v>2738</v>
      </c>
      <c r="AS68" s="69" t="s">
        <v>2738</v>
      </c>
      <c r="AT68" s="69" t="s">
        <v>2738</v>
      </c>
      <c r="AU68" s="69" t="s">
        <v>2738</v>
      </c>
      <c r="AV68" s="69" t="s">
        <v>2738</v>
      </c>
      <c r="AW68" s="69" t="s">
        <v>2738</v>
      </c>
      <c r="AX68" s="69" t="s">
        <v>2738</v>
      </c>
      <c r="AY68" s="69" t="s">
        <v>2559</v>
      </c>
      <c r="AZ68" s="69" t="s">
        <v>2738</v>
      </c>
      <c r="BA68" s="69" t="s">
        <v>2738</v>
      </c>
      <c r="BB68" s="69" t="s">
        <v>3867</v>
      </c>
      <c r="BC68" s="21" t="s">
        <v>2551</v>
      </c>
    </row>
    <row r="69" spans="1:55">
      <c r="A69" s="164">
        <v>325</v>
      </c>
      <c r="B69" s="69" t="s">
        <v>1823</v>
      </c>
      <c r="C69" s="69" t="s">
        <v>2585</v>
      </c>
      <c r="D69" s="69">
        <v>1</v>
      </c>
      <c r="E69" s="102">
        <v>0</v>
      </c>
      <c r="F69" s="69" t="s">
        <v>2569</v>
      </c>
      <c r="G69" s="65" t="s">
        <v>2573</v>
      </c>
      <c r="H69" s="65" t="s">
        <v>1824</v>
      </c>
      <c r="I69" s="68" t="s">
        <v>2550</v>
      </c>
      <c r="J69" s="69" t="s">
        <v>2657</v>
      </c>
      <c r="K69" s="69" t="s">
        <v>2735</v>
      </c>
      <c r="L69" s="65">
        <v>2018</v>
      </c>
      <c r="M69" s="65" t="s">
        <v>2559</v>
      </c>
      <c r="N69" s="65" t="s">
        <v>2559</v>
      </c>
      <c r="O69" s="65">
        <v>2</v>
      </c>
      <c r="P69" s="65" t="s">
        <v>2552</v>
      </c>
      <c r="Q69" s="69" t="s">
        <v>2569</v>
      </c>
      <c r="R69" s="65" t="s">
        <v>2552</v>
      </c>
      <c r="S69" s="65" t="s">
        <v>2559</v>
      </c>
      <c r="T69" s="65" t="s">
        <v>2559</v>
      </c>
      <c r="U69" s="65" t="s">
        <v>2559</v>
      </c>
      <c r="V69" s="65" t="s">
        <v>2559</v>
      </c>
      <c r="W69" s="65" t="s">
        <v>2565</v>
      </c>
      <c r="X69" s="69" t="s">
        <v>2552</v>
      </c>
      <c r="Y69" s="65" t="s">
        <v>2965</v>
      </c>
      <c r="Z69" s="69" t="s">
        <v>2741</v>
      </c>
      <c r="AA69" s="65" t="s">
        <v>2736</v>
      </c>
      <c r="AB69" s="65" t="s">
        <v>2552</v>
      </c>
      <c r="AC69" s="65" t="s">
        <v>2710</v>
      </c>
      <c r="AD69" s="65" t="s">
        <v>2566</v>
      </c>
      <c r="AE69" s="74" t="s">
        <v>3159</v>
      </c>
      <c r="AF69" s="65" t="s">
        <v>2778</v>
      </c>
      <c r="AG69" s="69" t="s">
        <v>2744</v>
      </c>
      <c r="AH69" s="69" t="s">
        <v>2743</v>
      </c>
      <c r="AI69" s="163" t="s">
        <v>2738</v>
      </c>
      <c r="AJ69" s="74" t="s">
        <v>2559</v>
      </c>
      <c r="AK69" s="74" t="s">
        <v>3495</v>
      </c>
      <c r="AL69" s="164" t="s">
        <v>2738</v>
      </c>
      <c r="AM69" s="164">
        <v>15</v>
      </c>
      <c r="AN69" s="69" t="s">
        <v>2738</v>
      </c>
      <c r="AO69" s="69" t="s">
        <v>3998</v>
      </c>
      <c r="AP69" s="74" t="s">
        <v>2740</v>
      </c>
      <c r="AQ69" s="69" t="s">
        <v>2738</v>
      </c>
      <c r="AR69" s="69" t="s">
        <v>2738</v>
      </c>
      <c r="AS69" s="69" t="s">
        <v>2738</v>
      </c>
      <c r="AT69" s="69" t="s">
        <v>2738</v>
      </c>
      <c r="AU69" s="69" t="s">
        <v>2738</v>
      </c>
      <c r="AV69" s="69" t="s">
        <v>2738</v>
      </c>
      <c r="AW69" s="69" t="s">
        <v>2738</v>
      </c>
      <c r="AX69" s="69" t="s">
        <v>3999</v>
      </c>
      <c r="AY69" s="69" t="s">
        <v>2559</v>
      </c>
      <c r="AZ69" s="69" t="s">
        <v>2738</v>
      </c>
      <c r="BA69" s="69" t="s">
        <v>2738</v>
      </c>
      <c r="BB69" s="69" t="s">
        <v>3997</v>
      </c>
      <c r="BC69" s="21" t="s">
        <v>2551</v>
      </c>
    </row>
    <row r="70" spans="1:55">
      <c r="A70" s="164">
        <v>373</v>
      </c>
      <c r="B70" s="69" t="s">
        <v>2015</v>
      </c>
      <c r="C70" s="69" t="s">
        <v>2585</v>
      </c>
      <c r="D70" s="69">
        <v>1</v>
      </c>
      <c r="E70" s="102">
        <v>0</v>
      </c>
      <c r="F70" s="69" t="s">
        <v>2738</v>
      </c>
      <c r="G70" s="65" t="s">
        <v>2573</v>
      </c>
      <c r="H70" s="65" t="s">
        <v>2016</v>
      </c>
      <c r="I70" s="69" t="s">
        <v>2550</v>
      </c>
      <c r="J70" s="69" t="s">
        <v>2657</v>
      </c>
      <c r="K70" s="69" t="s">
        <v>2735</v>
      </c>
      <c r="L70" s="65">
        <v>2018</v>
      </c>
      <c r="M70" s="65" t="s">
        <v>2559</v>
      </c>
      <c r="N70" s="65" t="s">
        <v>2559</v>
      </c>
      <c r="O70" s="65">
        <v>1</v>
      </c>
      <c r="P70" s="65" t="s">
        <v>2552</v>
      </c>
      <c r="Q70" s="69" t="s">
        <v>2569</v>
      </c>
      <c r="R70" s="65" t="s">
        <v>2559</v>
      </c>
      <c r="S70" s="65" t="s">
        <v>2559</v>
      </c>
      <c r="T70" s="65" t="s">
        <v>2559</v>
      </c>
      <c r="U70" s="65" t="s">
        <v>2559</v>
      </c>
      <c r="V70" s="65" t="s">
        <v>2559</v>
      </c>
      <c r="W70" s="65" t="s">
        <v>2565</v>
      </c>
      <c r="X70" s="69" t="s">
        <v>3329</v>
      </c>
      <c r="Y70" s="65" t="s">
        <v>2738</v>
      </c>
      <c r="Z70" s="69" t="s">
        <v>2741</v>
      </c>
      <c r="AA70" s="65" t="s">
        <v>2736</v>
      </c>
      <c r="AB70" s="65" t="s">
        <v>2552</v>
      </c>
      <c r="AC70" s="65" t="s">
        <v>2710</v>
      </c>
      <c r="AD70" s="65" t="s">
        <v>2566</v>
      </c>
      <c r="AE70" s="74" t="s">
        <v>3192</v>
      </c>
      <c r="AF70" s="65" t="s">
        <v>2737</v>
      </c>
      <c r="AG70" s="69" t="s">
        <v>3188</v>
      </c>
      <c r="AH70" s="69" t="s">
        <v>2743</v>
      </c>
      <c r="AI70" s="164" t="s">
        <v>2738</v>
      </c>
      <c r="AJ70" s="74" t="s">
        <v>3191</v>
      </c>
      <c r="AK70" s="69" t="s">
        <v>2738</v>
      </c>
      <c r="AL70" s="164" t="s">
        <v>2738</v>
      </c>
      <c r="AM70" s="164" t="s">
        <v>2738</v>
      </c>
      <c r="AN70" s="164" t="s">
        <v>2738</v>
      </c>
      <c r="AO70" s="69" t="s">
        <v>2747</v>
      </c>
      <c r="AP70" s="74" t="s">
        <v>2740</v>
      </c>
      <c r="AQ70" s="69" t="s">
        <v>2738</v>
      </c>
      <c r="AR70" s="69" t="s">
        <v>2738</v>
      </c>
      <c r="AS70" s="69" t="s">
        <v>3189</v>
      </c>
      <c r="AT70" s="69" t="s">
        <v>2738</v>
      </c>
      <c r="AU70" s="69" t="s">
        <v>2763</v>
      </c>
      <c r="AV70" s="69" t="s">
        <v>2738</v>
      </c>
      <c r="AW70" s="69" t="s">
        <v>2738</v>
      </c>
      <c r="AX70" s="69" t="s">
        <v>2738</v>
      </c>
      <c r="AY70" s="69" t="s">
        <v>3190</v>
      </c>
      <c r="AZ70" s="69" t="s">
        <v>2738</v>
      </c>
      <c r="BA70" s="69" t="s">
        <v>2738</v>
      </c>
      <c r="BB70" s="69" t="s">
        <v>2879</v>
      </c>
      <c r="BC70" s="21" t="s">
        <v>2551</v>
      </c>
    </row>
    <row r="71" spans="1:55">
      <c r="A71" s="164">
        <v>55</v>
      </c>
      <c r="B71" s="69" t="s">
        <v>743</v>
      </c>
      <c r="C71" s="69" t="s">
        <v>2581</v>
      </c>
      <c r="D71" s="69">
        <v>1</v>
      </c>
      <c r="E71" s="102">
        <v>0</v>
      </c>
      <c r="F71" s="69" t="s">
        <v>2809</v>
      </c>
      <c r="G71" s="65" t="s">
        <v>2573</v>
      </c>
      <c r="H71" s="65" t="s">
        <v>744</v>
      </c>
      <c r="I71" s="69" t="s">
        <v>2550</v>
      </c>
      <c r="J71" s="69" t="s">
        <v>2657</v>
      </c>
      <c r="K71" s="69" t="s">
        <v>2735</v>
      </c>
      <c r="L71" s="65">
        <v>2018</v>
      </c>
      <c r="M71" s="65" t="s">
        <v>2559</v>
      </c>
      <c r="N71" s="65" t="s">
        <v>2559</v>
      </c>
      <c r="O71" s="65">
        <v>1</v>
      </c>
      <c r="P71" s="65" t="s">
        <v>2552</v>
      </c>
      <c r="Q71" s="69" t="s">
        <v>2569</v>
      </c>
      <c r="R71" s="65" t="s">
        <v>2552</v>
      </c>
      <c r="S71" s="65" t="s">
        <v>2559</v>
      </c>
      <c r="T71" s="65" t="s">
        <v>2559</v>
      </c>
      <c r="U71" s="65" t="s">
        <v>2559</v>
      </c>
      <c r="V71" s="65" t="s">
        <v>2559</v>
      </c>
      <c r="W71" s="65" t="s">
        <v>2565</v>
      </c>
      <c r="X71" s="69" t="s">
        <v>2766</v>
      </c>
      <c r="Y71" s="65" t="s">
        <v>2738</v>
      </c>
      <c r="Z71" s="69" t="s">
        <v>2767</v>
      </c>
      <c r="AA71" s="65" t="s">
        <v>2736</v>
      </c>
      <c r="AB71" s="65" t="s">
        <v>2552</v>
      </c>
      <c r="AC71" s="65" t="s">
        <v>2710</v>
      </c>
      <c r="AD71" s="65" t="s">
        <v>2566</v>
      </c>
      <c r="AE71" s="74" t="s">
        <v>2739</v>
      </c>
      <c r="AF71" s="65" t="s">
        <v>2814</v>
      </c>
      <c r="AG71" s="69" t="s">
        <v>2803</v>
      </c>
      <c r="AH71" s="69" t="s">
        <v>2743</v>
      </c>
      <c r="AI71" s="69" t="s">
        <v>2744</v>
      </c>
      <c r="AJ71" s="69" t="s">
        <v>2559</v>
      </c>
      <c r="AK71" s="69" t="s">
        <v>2559</v>
      </c>
      <c r="AL71" s="69" t="s">
        <v>2744</v>
      </c>
      <c r="AM71" s="69" t="s">
        <v>2738</v>
      </c>
      <c r="AN71" s="69" t="s">
        <v>2738</v>
      </c>
      <c r="AO71" s="69" t="s">
        <v>2817</v>
      </c>
      <c r="AP71" s="74" t="s">
        <v>2740</v>
      </c>
      <c r="AQ71" s="69" t="s">
        <v>2744</v>
      </c>
      <c r="AR71" s="69" t="s">
        <v>2744</v>
      </c>
      <c r="AS71" s="69" t="s">
        <v>2815</v>
      </c>
      <c r="AT71" s="69" t="s">
        <v>2744</v>
      </c>
      <c r="AU71" s="69" t="s">
        <v>2744</v>
      </c>
      <c r="AV71" s="69" t="s">
        <v>2738</v>
      </c>
      <c r="AW71" s="69" t="s">
        <v>2744</v>
      </c>
      <c r="AX71" s="69" t="s">
        <v>2816</v>
      </c>
      <c r="AY71" s="69" t="s">
        <v>2744</v>
      </c>
      <c r="AZ71" s="69" t="s">
        <v>2744</v>
      </c>
      <c r="BA71" s="69" t="s">
        <v>2744</v>
      </c>
      <c r="BB71" s="69" t="s">
        <v>2552</v>
      </c>
      <c r="BC71" s="21" t="s">
        <v>2551</v>
      </c>
    </row>
    <row r="72" spans="1:55">
      <c r="A72" s="66">
        <v>358</v>
      </c>
      <c r="B72" s="69" t="s">
        <v>1955</v>
      </c>
      <c r="C72" s="69" t="s">
        <v>2581</v>
      </c>
      <c r="D72" s="69">
        <v>1</v>
      </c>
      <c r="E72" s="102">
        <v>0</v>
      </c>
      <c r="F72" s="69" t="s">
        <v>2809</v>
      </c>
      <c r="G72" s="164" t="s">
        <v>2570</v>
      </c>
      <c r="H72" s="65" t="s">
        <v>1956</v>
      </c>
      <c r="I72" s="69" t="s">
        <v>2550</v>
      </c>
      <c r="J72" s="69" t="s">
        <v>2657</v>
      </c>
      <c r="K72" s="69" t="s">
        <v>2735</v>
      </c>
      <c r="L72" s="65">
        <v>2018</v>
      </c>
      <c r="M72" s="65" t="s">
        <v>2559</v>
      </c>
      <c r="N72" s="65" t="s">
        <v>2559</v>
      </c>
      <c r="O72" s="65">
        <v>1</v>
      </c>
      <c r="P72" s="65" t="s">
        <v>2552</v>
      </c>
      <c r="Q72" s="69" t="s">
        <v>2569</v>
      </c>
      <c r="R72" s="65" t="s">
        <v>2552</v>
      </c>
      <c r="S72" s="65" t="s">
        <v>2559</v>
      </c>
      <c r="T72" s="65" t="s">
        <v>2559</v>
      </c>
      <c r="U72" s="65" t="s">
        <v>2559</v>
      </c>
      <c r="V72" s="65" t="s">
        <v>2559</v>
      </c>
      <c r="W72" s="65" t="s">
        <v>2565</v>
      </c>
      <c r="X72" s="69" t="s">
        <v>2766</v>
      </c>
      <c r="Y72" s="65" t="s">
        <v>2965</v>
      </c>
      <c r="Z72" s="69" t="s">
        <v>2767</v>
      </c>
      <c r="AA72" s="65" t="s">
        <v>2555</v>
      </c>
      <c r="AB72" s="65" t="s">
        <v>2552</v>
      </c>
      <c r="AC72" s="65" t="s">
        <v>2552</v>
      </c>
      <c r="AD72" s="65" t="s">
        <v>2566</v>
      </c>
      <c r="AE72" s="74" t="s">
        <v>2739</v>
      </c>
      <c r="AF72" s="65" t="s">
        <v>2737</v>
      </c>
      <c r="AG72" s="69" t="s">
        <v>2742</v>
      </c>
      <c r="AH72" s="69" t="s">
        <v>2743</v>
      </c>
      <c r="AI72" s="160" t="s">
        <v>2738</v>
      </c>
      <c r="AJ72" s="74" t="s">
        <v>2559</v>
      </c>
      <c r="AK72" s="74" t="s">
        <v>2559</v>
      </c>
      <c r="AL72" s="164" t="s">
        <v>2738</v>
      </c>
      <c r="AM72" s="164" t="s">
        <v>2738</v>
      </c>
      <c r="AN72" s="164" t="s">
        <v>2738</v>
      </c>
      <c r="AO72" s="69" t="s">
        <v>2817</v>
      </c>
      <c r="AP72" s="74" t="s">
        <v>2740</v>
      </c>
      <c r="AQ72" s="69" t="s">
        <v>2738</v>
      </c>
      <c r="AR72" s="69" t="s">
        <v>2738</v>
      </c>
      <c r="AS72" s="69" t="s">
        <v>3176</v>
      </c>
      <c r="AT72" s="69" t="s">
        <v>2738</v>
      </c>
      <c r="AU72" s="69" t="s">
        <v>2738</v>
      </c>
      <c r="AV72" s="69" t="s">
        <v>2738</v>
      </c>
      <c r="AW72" s="69" t="s">
        <v>3177</v>
      </c>
      <c r="AX72" s="69" t="s">
        <v>3178</v>
      </c>
      <c r="AY72" s="69" t="s">
        <v>2738</v>
      </c>
      <c r="AZ72" s="69" t="s">
        <v>2738</v>
      </c>
      <c r="BA72" s="69" t="s">
        <v>2738</v>
      </c>
      <c r="BB72" s="69" t="s">
        <v>2738</v>
      </c>
      <c r="BC72" s="21" t="s">
        <v>2551</v>
      </c>
    </row>
    <row r="73" spans="1:55">
      <c r="A73" s="66">
        <v>180</v>
      </c>
      <c r="B73" s="69" t="s">
        <v>1243</v>
      </c>
      <c r="C73" s="69" t="s">
        <v>2600</v>
      </c>
      <c r="D73" s="69">
        <v>1</v>
      </c>
      <c r="E73" s="102">
        <v>0</v>
      </c>
      <c r="F73" s="69" t="s">
        <v>2775</v>
      </c>
      <c r="G73" s="164" t="s">
        <v>2570</v>
      </c>
      <c r="H73" s="65" t="s">
        <v>1244</v>
      </c>
      <c r="I73" s="69" t="s">
        <v>2550</v>
      </c>
      <c r="J73" s="69" t="s">
        <v>2657</v>
      </c>
      <c r="K73" s="69" t="s">
        <v>2735</v>
      </c>
      <c r="L73" s="65">
        <v>2018</v>
      </c>
      <c r="M73" s="65" t="s">
        <v>2559</v>
      </c>
      <c r="N73" s="65" t="s">
        <v>2559</v>
      </c>
      <c r="O73" s="65">
        <v>1</v>
      </c>
      <c r="P73" s="65" t="s">
        <v>2559</v>
      </c>
      <c r="Q73" s="69" t="s">
        <v>2775</v>
      </c>
      <c r="R73" s="65" t="s">
        <v>2552</v>
      </c>
      <c r="S73" s="65" t="s">
        <v>2559</v>
      </c>
      <c r="T73" s="65" t="s">
        <v>2559</v>
      </c>
      <c r="U73" s="65" t="s">
        <v>2559</v>
      </c>
      <c r="V73" s="65" t="s">
        <v>2559</v>
      </c>
      <c r="W73" s="65" t="s">
        <v>2565</v>
      </c>
      <c r="X73" s="69" t="s">
        <v>2552</v>
      </c>
      <c r="Y73" s="65" t="s">
        <v>2738</v>
      </c>
      <c r="Z73" s="69" t="s">
        <v>2741</v>
      </c>
      <c r="AA73" s="65" t="s">
        <v>2736</v>
      </c>
      <c r="AB73" s="65" t="s">
        <v>2552</v>
      </c>
      <c r="AC73" s="65" t="s">
        <v>2710</v>
      </c>
      <c r="AD73" s="65" t="s">
        <v>2566</v>
      </c>
      <c r="AE73" s="75" t="s">
        <v>2739</v>
      </c>
      <c r="AF73" s="65" t="s">
        <v>2737</v>
      </c>
      <c r="AG73" s="69" t="s">
        <v>2803</v>
      </c>
      <c r="AH73" s="69" t="s">
        <v>2743</v>
      </c>
      <c r="AI73" s="139" t="s">
        <v>2738</v>
      </c>
      <c r="AJ73" s="74" t="s">
        <v>2559</v>
      </c>
      <c r="AK73" s="69" t="s">
        <v>2738</v>
      </c>
      <c r="AL73" s="69" t="s">
        <v>2559</v>
      </c>
      <c r="AM73" s="164" t="s">
        <v>2738</v>
      </c>
      <c r="AN73" s="164" t="s">
        <v>2738</v>
      </c>
      <c r="AO73" s="69" t="s">
        <v>2964</v>
      </c>
      <c r="AP73" s="74" t="s">
        <v>2740</v>
      </c>
      <c r="AQ73" s="69" t="s">
        <v>2738</v>
      </c>
      <c r="AR73" s="69" t="s">
        <v>2738</v>
      </c>
      <c r="AS73" s="69" t="s">
        <v>2738</v>
      </c>
      <c r="AT73" s="69" t="s">
        <v>2738</v>
      </c>
      <c r="AU73" s="69" t="s">
        <v>2738</v>
      </c>
      <c r="AV73" s="69" t="s">
        <v>2738</v>
      </c>
      <c r="AW73" s="69" t="s">
        <v>2738</v>
      </c>
      <c r="AX73" s="69" t="s">
        <v>2963</v>
      </c>
      <c r="AY73" s="69" t="s">
        <v>2559</v>
      </c>
      <c r="AZ73" s="69" t="s">
        <v>2559</v>
      </c>
      <c r="BA73" s="69" t="s">
        <v>2738</v>
      </c>
      <c r="BB73" s="69" t="s">
        <v>2738</v>
      </c>
      <c r="BC73" s="56" t="s">
        <v>2551</v>
      </c>
    </row>
    <row r="74" spans="1:55">
      <c r="A74" s="66">
        <v>24</v>
      </c>
      <c r="B74" s="69" t="s">
        <v>619</v>
      </c>
      <c r="C74" s="69" t="s">
        <v>2572</v>
      </c>
      <c r="D74" s="69">
        <v>1</v>
      </c>
      <c r="E74" s="102">
        <v>0</v>
      </c>
      <c r="F74" s="69" t="s">
        <v>2749</v>
      </c>
      <c r="G74" s="65" t="s">
        <v>2567</v>
      </c>
      <c r="H74" s="65" t="s">
        <v>620</v>
      </c>
      <c r="I74" s="69" t="s">
        <v>2550</v>
      </c>
      <c r="J74" s="69" t="s">
        <v>2657</v>
      </c>
      <c r="K74" s="69" t="s">
        <v>2735</v>
      </c>
      <c r="L74" s="65">
        <v>2018</v>
      </c>
      <c r="M74" s="65" t="s">
        <v>2559</v>
      </c>
      <c r="N74" s="65" t="s">
        <v>2559</v>
      </c>
      <c r="O74" s="65">
        <v>1</v>
      </c>
      <c r="P74" s="65" t="s">
        <v>2552</v>
      </c>
      <c r="Q74" s="69" t="s">
        <v>2569</v>
      </c>
      <c r="R74" s="65" t="s">
        <v>2552</v>
      </c>
      <c r="S74" s="65" t="s">
        <v>2559</v>
      </c>
      <c r="T74" s="65" t="s">
        <v>2559</v>
      </c>
      <c r="U74" s="65" t="s">
        <v>2559</v>
      </c>
      <c r="V74" s="65" t="s">
        <v>2559</v>
      </c>
      <c r="W74" s="65" t="s">
        <v>2552</v>
      </c>
      <c r="X74" s="69" t="s">
        <v>2750</v>
      </c>
      <c r="Y74" s="65" t="s">
        <v>2965</v>
      </c>
      <c r="Z74" s="69" t="s">
        <v>2929</v>
      </c>
      <c r="AA74" s="65" t="s">
        <v>2736</v>
      </c>
      <c r="AB74" s="65" t="s">
        <v>2552</v>
      </c>
      <c r="AC74" s="65" t="s">
        <v>2552</v>
      </c>
      <c r="AD74" s="65" t="s">
        <v>2769</v>
      </c>
      <c r="AE74" s="94" t="s">
        <v>2739</v>
      </c>
      <c r="AF74" s="65" t="s">
        <v>2778</v>
      </c>
      <c r="AG74" s="69" t="s">
        <v>2738</v>
      </c>
      <c r="AH74" s="69" t="s">
        <v>2756</v>
      </c>
      <c r="AI74" s="163" t="s">
        <v>2744</v>
      </c>
      <c r="AJ74" s="69" t="s">
        <v>2744</v>
      </c>
      <c r="AK74" s="69" t="s">
        <v>2744</v>
      </c>
      <c r="AL74" s="164" t="s">
        <v>2744</v>
      </c>
      <c r="AM74" s="69" t="s">
        <v>2738</v>
      </c>
      <c r="AN74" s="69" t="s">
        <v>2738</v>
      </c>
      <c r="AO74" s="69" t="s">
        <v>2817</v>
      </c>
      <c r="AP74" s="74" t="s">
        <v>2740</v>
      </c>
      <c r="AQ74" s="69" t="s">
        <v>2744</v>
      </c>
      <c r="AR74" s="69" t="s">
        <v>2744</v>
      </c>
      <c r="AS74" s="69" t="s">
        <v>3672</v>
      </c>
      <c r="AT74" s="69" t="s">
        <v>2744</v>
      </c>
      <c r="AU74" s="69" t="s">
        <v>2744</v>
      </c>
      <c r="AV74" s="69" t="s">
        <v>2738</v>
      </c>
      <c r="AW74" s="69" t="s">
        <v>2744</v>
      </c>
      <c r="AX74" s="69" t="s">
        <v>2744</v>
      </c>
      <c r="AY74" s="69" t="s">
        <v>2559</v>
      </c>
      <c r="AZ74" s="69" t="s">
        <v>2744</v>
      </c>
      <c r="BA74" s="69" t="s">
        <v>2744</v>
      </c>
      <c r="BB74" s="69" t="s">
        <v>2559</v>
      </c>
      <c r="BC74" s="21" t="s">
        <v>2551</v>
      </c>
    </row>
    <row r="75" spans="1:55">
      <c r="A75" s="164">
        <v>69</v>
      </c>
      <c r="B75" s="69" t="s">
        <v>799</v>
      </c>
      <c r="C75" s="69" t="s">
        <v>2572</v>
      </c>
      <c r="D75" s="69">
        <v>1</v>
      </c>
      <c r="E75" s="102">
        <v>0</v>
      </c>
      <c r="F75" s="69" t="s">
        <v>2749</v>
      </c>
      <c r="G75" s="65" t="s">
        <v>2573</v>
      </c>
      <c r="H75" s="65" t="s">
        <v>800</v>
      </c>
      <c r="I75" s="69" t="s">
        <v>2550</v>
      </c>
      <c r="J75" s="69" t="s">
        <v>2657</v>
      </c>
      <c r="K75" s="69" t="s">
        <v>2735</v>
      </c>
      <c r="L75" s="65">
        <v>2018</v>
      </c>
      <c r="M75" s="65" t="s">
        <v>2559</v>
      </c>
      <c r="N75" s="65" t="s">
        <v>2559</v>
      </c>
      <c r="O75" s="65">
        <v>4</v>
      </c>
      <c r="P75" s="65" t="s">
        <v>2552</v>
      </c>
      <c r="Q75" s="69" t="s">
        <v>2569</v>
      </c>
      <c r="R75" s="65" t="s">
        <v>2559</v>
      </c>
      <c r="S75" s="65" t="s">
        <v>2552</v>
      </c>
      <c r="T75" s="65" t="s">
        <v>2559</v>
      </c>
      <c r="U75" s="65" t="s">
        <v>2559</v>
      </c>
      <c r="V75" s="65" t="s">
        <v>2559</v>
      </c>
      <c r="W75" s="65" t="s">
        <v>2552</v>
      </c>
      <c r="X75" s="69" t="s">
        <v>2750</v>
      </c>
      <c r="Y75" s="65" t="s">
        <v>2559</v>
      </c>
      <c r="Z75" s="69" t="s">
        <v>2741</v>
      </c>
      <c r="AA75" s="65" t="s">
        <v>2736</v>
      </c>
      <c r="AB75" s="65" t="s">
        <v>2552</v>
      </c>
      <c r="AC75" s="65" t="s">
        <v>2710</v>
      </c>
      <c r="AD75" s="65" t="s">
        <v>2566</v>
      </c>
      <c r="AE75" s="74" t="s">
        <v>2739</v>
      </c>
      <c r="AF75" s="65" t="s">
        <v>2737</v>
      </c>
      <c r="AG75" s="69" t="s">
        <v>2752</v>
      </c>
      <c r="AH75" s="69" t="s">
        <v>2769</v>
      </c>
      <c r="AI75" s="65" t="s">
        <v>2738</v>
      </c>
      <c r="AJ75" s="74" t="s">
        <v>2559</v>
      </c>
      <c r="AK75" s="69" t="s">
        <v>2738</v>
      </c>
      <c r="AL75" s="164" t="s">
        <v>2738</v>
      </c>
      <c r="AM75" s="164" t="s">
        <v>2738</v>
      </c>
      <c r="AN75" s="164" t="s">
        <v>2738</v>
      </c>
      <c r="AO75" s="69" t="s">
        <v>2817</v>
      </c>
      <c r="AP75" s="74" t="s">
        <v>2740</v>
      </c>
      <c r="AQ75" s="69" t="s">
        <v>2738</v>
      </c>
      <c r="AR75" s="69" t="s">
        <v>2738</v>
      </c>
      <c r="AS75" s="69" t="s">
        <v>3682</v>
      </c>
      <c r="AT75" s="69" t="s">
        <v>2738</v>
      </c>
      <c r="AU75" s="69" t="s">
        <v>3683</v>
      </c>
      <c r="AV75" s="69" t="s">
        <v>2738</v>
      </c>
      <c r="AW75" s="69" t="s">
        <v>3681</v>
      </c>
      <c r="AX75" s="69" t="s">
        <v>3679</v>
      </c>
      <c r="AY75" s="69" t="s">
        <v>3680</v>
      </c>
      <c r="AZ75" s="69" t="s">
        <v>2738</v>
      </c>
      <c r="BA75" s="69" t="s">
        <v>2738</v>
      </c>
      <c r="BB75" s="69" t="s">
        <v>3684</v>
      </c>
      <c r="BC75" s="21" t="s">
        <v>2551</v>
      </c>
    </row>
    <row r="76" spans="1:55">
      <c r="A76" s="66">
        <v>92</v>
      </c>
      <c r="B76" s="69" t="s">
        <v>891</v>
      </c>
      <c r="C76" s="69" t="s">
        <v>2572</v>
      </c>
      <c r="D76" s="69">
        <v>1</v>
      </c>
      <c r="E76" s="102">
        <v>0</v>
      </c>
      <c r="F76" s="69" t="s">
        <v>2738</v>
      </c>
      <c r="G76" s="65" t="s">
        <v>2567</v>
      </c>
      <c r="H76" s="65" t="s">
        <v>892</v>
      </c>
      <c r="I76" s="69" t="s">
        <v>2550</v>
      </c>
      <c r="J76" s="69" t="s">
        <v>2657</v>
      </c>
      <c r="K76" s="69" t="s">
        <v>2735</v>
      </c>
      <c r="L76" s="65">
        <v>2018</v>
      </c>
      <c r="M76" s="65" t="s">
        <v>2559</v>
      </c>
      <c r="N76" s="65" t="s">
        <v>2559</v>
      </c>
      <c r="O76" s="65">
        <v>2</v>
      </c>
      <c r="P76" s="65" t="s">
        <v>2552</v>
      </c>
      <c r="Q76" s="69" t="s">
        <v>2738</v>
      </c>
      <c r="R76" s="139" t="s">
        <v>2559</v>
      </c>
      <c r="S76" s="65" t="s">
        <v>2559</v>
      </c>
      <c r="T76" s="65" t="s">
        <v>2559</v>
      </c>
      <c r="U76" s="65" t="s">
        <v>2559</v>
      </c>
      <c r="V76" s="65" t="s">
        <v>2559</v>
      </c>
      <c r="W76" s="65" t="s">
        <v>2552</v>
      </c>
      <c r="X76" s="69" t="s">
        <v>2791</v>
      </c>
      <c r="Y76" s="65" t="s">
        <v>2738</v>
      </c>
      <c r="Z76" s="69" t="s">
        <v>2792</v>
      </c>
      <c r="AA76" s="65" t="s">
        <v>2736</v>
      </c>
      <c r="AB76" s="65" t="s">
        <v>2552</v>
      </c>
      <c r="AC76" s="65" t="s">
        <v>2710</v>
      </c>
      <c r="AD76" s="65" t="s">
        <v>2566</v>
      </c>
      <c r="AE76" s="74" t="s">
        <v>2833</v>
      </c>
      <c r="AF76" s="65" t="s">
        <v>2737</v>
      </c>
      <c r="AG76" s="69" t="s">
        <v>2824</v>
      </c>
      <c r="AH76" s="69" t="s">
        <v>2743</v>
      </c>
      <c r="AI76" s="65" t="s">
        <v>2738</v>
      </c>
      <c r="AJ76" s="74" t="s">
        <v>2559</v>
      </c>
      <c r="AK76" s="69" t="s">
        <v>2738</v>
      </c>
      <c r="AL76" s="164" t="s">
        <v>2738</v>
      </c>
      <c r="AM76" s="164" t="s">
        <v>2738</v>
      </c>
      <c r="AN76" s="164" t="s">
        <v>2738</v>
      </c>
      <c r="AO76" s="69" t="s">
        <v>2832</v>
      </c>
      <c r="AP76" s="74" t="s">
        <v>2740</v>
      </c>
      <c r="AQ76" s="69" t="s">
        <v>2738</v>
      </c>
      <c r="AR76" s="69" t="s">
        <v>2738</v>
      </c>
      <c r="AS76" s="69" t="s">
        <v>2738</v>
      </c>
      <c r="AT76" s="69" t="s">
        <v>2738</v>
      </c>
      <c r="AU76" s="69" t="s">
        <v>2738</v>
      </c>
      <c r="AV76" s="69" t="s">
        <v>2738</v>
      </c>
      <c r="AW76" s="69" t="s">
        <v>2830</v>
      </c>
      <c r="AX76" s="69" t="s">
        <v>2831</v>
      </c>
      <c r="AY76" s="69" t="s">
        <v>2738</v>
      </c>
      <c r="AZ76" s="69" t="s">
        <v>2738</v>
      </c>
      <c r="BA76" s="69" t="s">
        <v>2738</v>
      </c>
      <c r="BB76" s="69" t="s">
        <v>2738</v>
      </c>
      <c r="BC76" s="21" t="s">
        <v>2551</v>
      </c>
    </row>
    <row r="77" spans="1:55">
      <c r="A77" s="66">
        <v>128</v>
      </c>
      <c r="B77" s="69" t="s">
        <v>1035</v>
      </c>
      <c r="C77" s="69" t="s">
        <v>2572</v>
      </c>
      <c r="D77" s="69">
        <v>1</v>
      </c>
      <c r="E77" s="102">
        <v>0</v>
      </c>
      <c r="F77" s="69" t="s">
        <v>2738</v>
      </c>
      <c r="G77" s="65" t="s">
        <v>2561</v>
      </c>
      <c r="H77" s="65" t="s">
        <v>1036</v>
      </c>
      <c r="I77" s="69" t="s">
        <v>2550</v>
      </c>
      <c r="J77" s="69" t="s">
        <v>2657</v>
      </c>
      <c r="K77" s="69" t="s">
        <v>2735</v>
      </c>
      <c r="L77" s="65">
        <v>2018</v>
      </c>
      <c r="M77" s="65" t="s">
        <v>2559</v>
      </c>
      <c r="N77" s="65" t="s">
        <v>2559</v>
      </c>
      <c r="O77" s="65">
        <v>2</v>
      </c>
      <c r="P77" s="65" t="s">
        <v>2552</v>
      </c>
      <c r="Q77" s="69" t="s">
        <v>2738</v>
      </c>
      <c r="R77" s="65" t="s">
        <v>2559</v>
      </c>
      <c r="S77" s="65" t="s">
        <v>2559</v>
      </c>
      <c r="T77" s="65" t="s">
        <v>2559</v>
      </c>
      <c r="U77" s="65" t="s">
        <v>2559</v>
      </c>
      <c r="V77" s="65" t="s">
        <v>2559</v>
      </c>
      <c r="W77" s="65" t="s">
        <v>2552</v>
      </c>
      <c r="X77" s="69" t="s">
        <v>2791</v>
      </c>
      <c r="Y77" s="65" t="s">
        <v>2552</v>
      </c>
      <c r="Z77" s="69" t="s">
        <v>2792</v>
      </c>
      <c r="AA77" s="65" t="s">
        <v>2736</v>
      </c>
      <c r="AB77" s="65" t="s">
        <v>2552</v>
      </c>
      <c r="AC77" s="65" t="s">
        <v>2552</v>
      </c>
      <c r="AD77" s="65" t="s">
        <v>2566</v>
      </c>
      <c r="AE77" s="74" t="s">
        <v>3307</v>
      </c>
      <c r="AF77" s="65" t="s">
        <v>2737</v>
      </c>
      <c r="AG77" s="69" t="s">
        <v>2742</v>
      </c>
      <c r="AH77" s="69" t="s">
        <v>2769</v>
      </c>
      <c r="AI77" s="65" t="s">
        <v>2738</v>
      </c>
      <c r="AJ77" s="74" t="s">
        <v>2559</v>
      </c>
      <c r="AK77" s="69" t="s">
        <v>2738</v>
      </c>
      <c r="AL77" s="164" t="s">
        <v>2738</v>
      </c>
      <c r="AM77" s="164" t="s">
        <v>2738</v>
      </c>
      <c r="AN77" s="164" t="s">
        <v>2738</v>
      </c>
      <c r="AO77" s="69" t="s">
        <v>3304</v>
      </c>
      <c r="AP77" s="74" t="s">
        <v>2734</v>
      </c>
      <c r="AQ77" s="69" t="s">
        <v>2738</v>
      </c>
      <c r="AR77" s="69" t="s">
        <v>2738</v>
      </c>
      <c r="AS77" s="69" t="s">
        <v>2738</v>
      </c>
      <c r="AT77" s="69" t="s">
        <v>3306</v>
      </c>
      <c r="AU77" s="69" t="s">
        <v>2738</v>
      </c>
      <c r="AV77" s="69" t="s">
        <v>2738</v>
      </c>
      <c r="AW77" s="69" t="s">
        <v>2738</v>
      </c>
      <c r="AX77" s="69" t="s">
        <v>3305</v>
      </c>
      <c r="AY77" s="69" t="s">
        <v>2559</v>
      </c>
      <c r="AZ77" s="69" t="s">
        <v>2738</v>
      </c>
      <c r="BA77" s="69" t="s">
        <v>2738</v>
      </c>
      <c r="BB77" s="69" t="s">
        <v>2738</v>
      </c>
      <c r="BC77" s="21" t="s">
        <v>2551</v>
      </c>
    </row>
    <row r="78" spans="1:55">
      <c r="A78" s="66">
        <v>152</v>
      </c>
      <c r="B78" s="69" t="s">
        <v>1131</v>
      </c>
      <c r="C78" s="69" t="s">
        <v>2572</v>
      </c>
      <c r="D78" s="69">
        <v>1</v>
      </c>
      <c r="E78" s="102">
        <v>0</v>
      </c>
      <c r="F78" s="69" t="s">
        <v>2738</v>
      </c>
      <c r="G78" s="65" t="s">
        <v>4029</v>
      </c>
      <c r="H78" s="65" t="s">
        <v>1132</v>
      </c>
      <c r="I78" s="69" t="s">
        <v>2550</v>
      </c>
      <c r="J78" s="69" t="s">
        <v>2657</v>
      </c>
      <c r="K78" s="69" t="s">
        <v>2735</v>
      </c>
      <c r="L78" s="65">
        <v>2018</v>
      </c>
      <c r="M78" s="65" t="s">
        <v>2559</v>
      </c>
      <c r="N78" s="65" t="s">
        <v>2559</v>
      </c>
      <c r="O78" s="65">
        <v>2</v>
      </c>
      <c r="P78" s="65" t="s">
        <v>2552</v>
      </c>
      <c r="Q78" s="69" t="s">
        <v>2738</v>
      </c>
      <c r="R78" s="65" t="s">
        <v>2552</v>
      </c>
      <c r="S78" s="65" t="s">
        <v>2559</v>
      </c>
      <c r="T78" s="65" t="s">
        <v>2559</v>
      </c>
      <c r="U78" s="65" t="s">
        <v>2559</v>
      </c>
      <c r="V78" s="65" t="s">
        <v>2559</v>
      </c>
      <c r="W78" s="65" t="s">
        <v>2552</v>
      </c>
      <c r="X78" s="69" t="s">
        <v>3817</v>
      </c>
      <c r="Y78" s="65" t="s">
        <v>2965</v>
      </c>
      <c r="Z78" s="69" t="s">
        <v>2792</v>
      </c>
      <c r="AA78" s="65" t="s">
        <v>2736</v>
      </c>
      <c r="AB78" s="65" t="s">
        <v>2552</v>
      </c>
      <c r="AC78" s="65" t="s">
        <v>2710</v>
      </c>
      <c r="AD78" s="65" t="s">
        <v>2566</v>
      </c>
      <c r="AE78" s="74" t="s">
        <v>3820</v>
      </c>
      <c r="AF78" s="65" t="s">
        <v>2737</v>
      </c>
      <c r="AG78" s="69" t="s">
        <v>3164</v>
      </c>
      <c r="AH78" s="69" t="s">
        <v>2769</v>
      </c>
      <c r="AI78" s="65" t="s">
        <v>2738</v>
      </c>
      <c r="AJ78" s="74" t="s">
        <v>2559</v>
      </c>
      <c r="AK78" s="69" t="s">
        <v>2738</v>
      </c>
      <c r="AL78" s="164" t="s">
        <v>2738</v>
      </c>
      <c r="AM78" s="164" t="s">
        <v>2738</v>
      </c>
      <c r="AN78" s="164" t="s">
        <v>2738</v>
      </c>
      <c r="AO78" s="69" t="s">
        <v>3304</v>
      </c>
      <c r="AP78" s="74" t="s">
        <v>2734</v>
      </c>
      <c r="AQ78" s="69" t="s">
        <v>2738</v>
      </c>
      <c r="AR78" s="69" t="s">
        <v>2738</v>
      </c>
      <c r="AS78" s="69" t="s">
        <v>3819</v>
      </c>
      <c r="AT78" s="69" t="s">
        <v>2738</v>
      </c>
      <c r="AU78" s="69" t="s">
        <v>2738</v>
      </c>
      <c r="AV78" s="69" t="s">
        <v>2738</v>
      </c>
      <c r="AW78" s="69" t="s">
        <v>2738</v>
      </c>
      <c r="AX78" s="69" t="s">
        <v>3818</v>
      </c>
      <c r="AY78" s="69" t="s">
        <v>3581</v>
      </c>
      <c r="AZ78" s="69" t="s">
        <v>2738</v>
      </c>
      <c r="BA78" s="69" t="s">
        <v>2738</v>
      </c>
      <c r="BB78" s="69" t="s">
        <v>3821</v>
      </c>
      <c r="BC78" s="21" t="s">
        <v>2551</v>
      </c>
    </row>
    <row r="79" spans="1:55">
      <c r="A79" s="164">
        <v>183</v>
      </c>
      <c r="B79" s="69" t="s">
        <v>1255</v>
      </c>
      <c r="C79" s="69" t="s">
        <v>2572</v>
      </c>
      <c r="D79" s="69">
        <v>1</v>
      </c>
      <c r="E79" s="102">
        <v>0</v>
      </c>
      <c r="F79" s="69" t="s">
        <v>2749</v>
      </c>
      <c r="G79" s="65" t="s">
        <v>2567</v>
      </c>
      <c r="H79" s="65" t="s">
        <v>1256</v>
      </c>
      <c r="I79" s="69" t="s">
        <v>2550</v>
      </c>
      <c r="J79" s="69" t="s">
        <v>2657</v>
      </c>
      <c r="K79" s="69" t="s">
        <v>2735</v>
      </c>
      <c r="L79" s="65">
        <v>2018</v>
      </c>
      <c r="M79" s="65" t="s">
        <v>2559</v>
      </c>
      <c r="N79" s="65" t="s">
        <v>2559</v>
      </c>
      <c r="O79" s="65">
        <v>4</v>
      </c>
      <c r="P79" s="65" t="s">
        <v>2552</v>
      </c>
      <c r="Q79" s="69" t="s">
        <v>2569</v>
      </c>
      <c r="R79" s="65" t="s">
        <v>2559</v>
      </c>
      <c r="S79" s="65" t="s">
        <v>2552</v>
      </c>
      <c r="T79" s="65" t="s">
        <v>2559</v>
      </c>
      <c r="U79" s="65" t="s">
        <v>2559</v>
      </c>
      <c r="V79" s="65" t="s">
        <v>2559</v>
      </c>
      <c r="W79" s="65" t="s">
        <v>2552</v>
      </c>
      <c r="X79" s="69" t="s">
        <v>2750</v>
      </c>
      <c r="Y79" s="65" t="s">
        <v>2738</v>
      </c>
      <c r="Z79" s="69" t="s">
        <v>2741</v>
      </c>
      <c r="AA79" s="65" t="s">
        <v>2736</v>
      </c>
      <c r="AB79" s="65" t="s">
        <v>2552</v>
      </c>
      <c r="AC79" s="65" t="s">
        <v>2710</v>
      </c>
      <c r="AD79" s="65" t="s">
        <v>2755</v>
      </c>
      <c r="AE79" s="73" t="s">
        <v>3674</v>
      </c>
      <c r="AF79" s="65" t="s">
        <v>2737</v>
      </c>
      <c r="AG79" s="69" t="s">
        <v>2752</v>
      </c>
      <c r="AH79" s="69" t="s">
        <v>2769</v>
      </c>
      <c r="AI79" s="163" t="s">
        <v>2738</v>
      </c>
      <c r="AJ79" s="74" t="s">
        <v>2559</v>
      </c>
      <c r="AK79" s="74" t="s">
        <v>3495</v>
      </c>
      <c r="AL79" s="164" t="s">
        <v>2738</v>
      </c>
      <c r="AM79" s="164" t="s">
        <v>2738</v>
      </c>
      <c r="AN79" s="164" t="s">
        <v>2738</v>
      </c>
      <c r="AO79" s="69" t="s">
        <v>2817</v>
      </c>
      <c r="AP79" s="74" t="s">
        <v>3579</v>
      </c>
      <c r="AQ79" s="69" t="s">
        <v>3673</v>
      </c>
      <c r="AR79" s="69" t="s">
        <v>2738</v>
      </c>
      <c r="AS79" s="69" t="s">
        <v>3671</v>
      </c>
      <c r="AT79" s="69" t="s">
        <v>2738</v>
      </c>
      <c r="AU79" s="69" t="s">
        <v>2738</v>
      </c>
      <c r="AV79" s="69" t="s">
        <v>2738</v>
      </c>
      <c r="AW79" s="69" t="s">
        <v>2738</v>
      </c>
      <c r="AX79" s="69" t="s">
        <v>3672</v>
      </c>
      <c r="AY79" s="69" t="s">
        <v>2559</v>
      </c>
      <c r="AZ79" s="69" t="s">
        <v>2738</v>
      </c>
      <c r="BA79" s="69" t="s">
        <v>2738</v>
      </c>
      <c r="BB79" s="69" t="s">
        <v>3675</v>
      </c>
      <c r="BC79" s="56" t="s">
        <v>2551</v>
      </c>
    </row>
    <row r="80" spans="1:55">
      <c r="A80" s="66">
        <v>240</v>
      </c>
      <c r="B80" s="69" t="s">
        <v>1483</v>
      </c>
      <c r="C80" s="69" t="s">
        <v>2572</v>
      </c>
      <c r="D80" s="69">
        <v>1</v>
      </c>
      <c r="E80" s="102">
        <v>0</v>
      </c>
      <c r="F80" s="69" t="s">
        <v>2738</v>
      </c>
      <c r="G80" s="65" t="s">
        <v>4029</v>
      </c>
      <c r="H80" s="65" t="s">
        <v>1484</v>
      </c>
      <c r="I80" s="69" t="s">
        <v>2550</v>
      </c>
      <c r="J80" s="69" t="s">
        <v>2657</v>
      </c>
      <c r="K80" s="69" t="s">
        <v>2735</v>
      </c>
      <c r="L80" s="65">
        <v>2018</v>
      </c>
      <c r="M80" s="65" t="s">
        <v>2559</v>
      </c>
      <c r="N80" s="65" t="s">
        <v>2559</v>
      </c>
      <c r="O80" s="65">
        <v>4</v>
      </c>
      <c r="P80" s="65" t="s">
        <v>2552</v>
      </c>
      <c r="Q80" s="69" t="s">
        <v>2569</v>
      </c>
      <c r="R80" s="65" t="s">
        <v>2559</v>
      </c>
      <c r="S80" s="65" t="s">
        <v>2559</v>
      </c>
      <c r="T80" s="65" t="s">
        <v>2559</v>
      </c>
      <c r="U80" s="65" t="s">
        <v>2559</v>
      </c>
      <c r="V80" s="65" t="s">
        <v>2559</v>
      </c>
      <c r="W80" s="65" t="s">
        <v>2552</v>
      </c>
      <c r="X80" s="69" t="s">
        <v>2791</v>
      </c>
      <c r="Y80" s="65" t="s">
        <v>2965</v>
      </c>
      <c r="Z80" s="69" t="s">
        <v>2792</v>
      </c>
      <c r="AA80" s="65" t="s">
        <v>2736</v>
      </c>
      <c r="AB80" s="65" t="s">
        <v>2552</v>
      </c>
      <c r="AC80" s="65" t="s">
        <v>2710</v>
      </c>
      <c r="AD80" s="65" t="s">
        <v>2769</v>
      </c>
      <c r="AE80" s="75" t="s">
        <v>3906</v>
      </c>
      <c r="AF80" s="65" t="s">
        <v>2737</v>
      </c>
      <c r="AG80" s="69" t="s">
        <v>3035</v>
      </c>
      <c r="AH80" s="69" t="s">
        <v>2769</v>
      </c>
      <c r="AI80" s="164" t="s">
        <v>2738</v>
      </c>
      <c r="AJ80" s="75" t="s">
        <v>2559</v>
      </c>
      <c r="AK80" s="69" t="s">
        <v>2559</v>
      </c>
      <c r="AL80" s="164" t="s">
        <v>2738</v>
      </c>
      <c r="AM80" s="164" t="s">
        <v>2738</v>
      </c>
      <c r="AN80" s="164" t="s">
        <v>2738</v>
      </c>
      <c r="AO80" s="69" t="s">
        <v>3304</v>
      </c>
      <c r="AP80" s="75" t="s">
        <v>2734</v>
      </c>
      <c r="AQ80" s="69" t="s">
        <v>2738</v>
      </c>
      <c r="AR80" s="69" t="s">
        <v>2738</v>
      </c>
      <c r="AS80" s="69" t="s">
        <v>3900</v>
      </c>
      <c r="AT80" s="69" t="s">
        <v>2738</v>
      </c>
      <c r="AU80" s="69" t="s">
        <v>2738</v>
      </c>
      <c r="AV80" s="69" t="s">
        <v>2738</v>
      </c>
      <c r="AW80" s="69" t="s">
        <v>2738</v>
      </c>
      <c r="AX80" s="69" t="s">
        <v>3556</v>
      </c>
      <c r="AY80" s="69" t="s">
        <v>2559</v>
      </c>
      <c r="AZ80" s="69" t="s">
        <v>2738</v>
      </c>
      <c r="BA80" s="69" t="s">
        <v>2738</v>
      </c>
      <c r="BB80" s="69" t="s">
        <v>2738</v>
      </c>
      <c r="BC80" s="21" t="s">
        <v>2551</v>
      </c>
    </row>
    <row r="81" spans="1:55">
      <c r="A81" s="164">
        <v>327</v>
      </c>
      <c r="B81" s="69" t="s">
        <v>1831</v>
      </c>
      <c r="C81" s="69" t="s">
        <v>2572</v>
      </c>
      <c r="D81" s="69">
        <v>1</v>
      </c>
      <c r="E81" s="102">
        <v>0</v>
      </c>
      <c r="F81" s="69" t="s">
        <v>2738</v>
      </c>
      <c r="G81" s="65" t="s">
        <v>2567</v>
      </c>
      <c r="H81" s="65" t="s">
        <v>1832</v>
      </c>
      <c r="I81" s="69" t="s">
        <v>2550</v>
      </c>
      <c r="J81" s="69" t="s">
        <v>2657</v>
      </c>
      <c r="K81" s="69" t="s">
        <v>2735</v>
      </c>
      <c r="L81" s="65">
        <v>2018</v>
      </c>
      <c r="M81" s="65" t="s">
        <v>2559</v>
      </c>
      <c r="N81" s="65" t="s">
        <v>2559</v>
      </c>
      <c r="O81" s="65">
        <v>3</v>
      </c>
      <c r="P81" s="65" t="s">
        <v>2552</v>
      </c>
      <c r="Q81" s="69" t="s">
        <v>2738</v>
      </c>
      <c r="R81" s="65" t="s">
        <v>2552</v>
      </c>
      <c r="S81" s="65" t="s">
        <v>2559</v>
      </c>
      <c r="T81" s="65" t="s">
        <v>2559</v>
      </c>
      <c r="U81" s="65" t="s">
        <v>2559</v>
      </c>
      <c r="V81" s="65" t="s">
        <v>2559</v>
      </c>
      <c r="W81" s="65" t="s">
        <v>2552</v>
      </c>
      <c r="X81" s="69" t="s">
        <v>2791</v>
      </c>
      <c r="Y81" s="65" t="s">
        <v>2738</v>
      </c>
      <c r="Z81" s="69" t="s">
        <v>2792</v>
      </c>
      <c r="AA81" s="65" t="s">
        <v>2736</v>
      </c>
      <c r="AB81" s="65" t="s">
        <v>2552</v>
      </c>
      <c r="AC81" s="65" t="s">
        <v>2710</v>
      </c>
      <c r="AD81" s="65" t="s">
        <v>2566</v>
      </c>
      <c r="AE81" s="74" t="s">
        <v>3558</v>
      </c>
      <c r="AF81" s="65" t="s">
        <v>2737</v>
      </c>
      <c r="AG81" s="69" t="s">
        <v>3035</v>
      </c>
      <c r="AH81" s="69" t="s">
        <v>2769</v>
      </c>
      <c r="AI81" s="65" t="s">
        <v>2738</v>
      </c>
      <c r="AJ81" s="74" t="s">
        <v>2559</v>
      </c>
      <c r="AK81" s="69" t="s">
        <v>2738</v>
      </c>
      <c r="AL81" s="164" t="s">
        <v>2738</v>
      </c>
      <c r="AM81" s="164" t="s">
        <v>2738</v>
      </c>
      <c r="AN81" s="164" t="s">
        <v>2738</v>
      </c>
      <c r="AO81" s="69" t="s">
        <v>3304</v>
      </c>
      <c r="AP81" s="74" t="s">
        <v>2734</v>
      </c>
      <c r="AQ81" s="69" t="s">
        <v>2744</v>
      </c>
      <c r="AR81" s="69" t="s">
        <v>2738</v>
      </c>
      <c r="AS81" s="69" t="s">
        <v>2738</v>
      </c>
      <c r="AT81" s="69" t="s">
        <v>2738</v>
      </c>
      <c r="AU81" s="69" t="s">
        <v>2738</v>
      </c>
      <c r="AV81" s="69" t="s">
        <v>2738</v>
      </c>
      <c r="AW81" s="69" t="s">
        <v>3557</v>
      </c>
      <c r="AX81" s="69" t="s">
        <v>3556</v>
      </c>
      <c r="AY81" s="69" t="s">
        <v>3333</v>
      </c>
      <c r="AZ81" s="69" t="s">
        <v>2738</v>
      </c>
      <c r="BA81" s="69" t="s">
        <v>2738</v>
      </c>
      <c r="BB81" s="69" t="s">
        <v>3559</v>
      </c>
      <c r="BC81" s="21" t="s">
        <v>2551</v>
      </c>
    </row>
    <row r="82" spans="1:55">
      <c r="A82" s="66">
        <v>354</v>
      </c>
      <c r="B82" s="69" t="s">
        <v>1939</v>
      </c>
      <c r="C82" s="69" t="s">
        <v>2572</v>
      </c>
      <c r="D82" s="69">
        <v>1</v>
      </c>
      <c r="E82" s="102">
        <v>0</v>
      </c>
      <c r="F82" s="69" t="s">
        <v>2749</v>
      </c>
      <c r="G82" s="65" t="s">
        <v>2573</v>
      </c>
      <c r="H82" s="65" t="s">
        <v>1940</v>
      </c>
      <c r="I82" s="69" t="s">
        <v>2558</v>
      </c>
      <c r="J82" s="69" t="s">
        <v>2657</v>
      </c>
      <c r="K82" s="69" t="s">
        <v>2735</v>
      </c>
      <c r="L82" s="65">
        <v>2017</v>
      </c>
      <c r="M82" s="65" t="s">
        <v>2559</v>
      </c>
      <c r="N82" s="65" t="s">
        <v>2559</v>
      </c>
      <c r="O82" s="65">
        <v>3</v>
      </c>
      <c r="P82" s="65" t="s">
        <v>2552</v>
      </c>
      <c r="Q82" s="69" t="s">
        <v>2569</v>
      </c>
      <c r="R82" s="65" t="s">
        <v>2552</v>
      </c>
      <c r="S82" s="65" t="s">
        <v>2559</v>
      </c>
      <c r="T82" s="65" t="s">
        <v>2559</v>
      </c>
      <c r="U82" s="65" t="s">
        <v>2559</v>
      </c>
      <c r="V82" s="65" t="s">
        <v>2559</v>
      </c>
      <c r="W82" s="65" t="s">
        <v>2552</v>
      </c>
      <c r="X82" s="69" t="s">
        <v>2750</v>
      </c>
      <c r="Y82" s="65" t="s">
        <v>2738</v>
      </c>
      <c r="Z82" s="69" t="s">
        <v>3575</v>
      </c>
      <c r="AA82" s="65" t="s">
        <v>2787</v>
      </c>
      <c r="AB82" s="65" t="s">
        <v>2552</v>
      </c>
      <c r="AC82" s="65" t="s">
        <v>2552</v>
      </c>
      <c r="AD82" s="65" t="s">
        <v>2755</v>
      </c>
      <c r="AE82" s="74" t="s">
        <v>3578</v>
      </c>
      <c r="AF82" s="65" t="s">
        <v>2778</v>
      </c>
      <c r="AG82" s="69" t="s">
        <v>3574</v>
      </c>
      <c r="AH82" s="69" t="s">
        <v>2769</v>
      </c>
      <c r="AI82" s="163" t="s">
        <v>2738</v>
      </c>
      <c r="AJ82" s="74" t="s">
        <v>2559</v>
      </c>
      <c r="AK82" s="74" t="s">
        <v>3495</v>
      </c>
      <c r="AL82" s="164" t="s">
        <v>2738</v>
      </c>
      <c r="AM82" s="163" t="s">
        <v>2738</v>
      </c>
      <c r="AN82" s="163" t="s">
        <v>2738</v>
      </c>
      <c r="AO82" s="69" t="s">
        <v>2817</v>
      </c>
      <c r="AP82" s="74" t="s">
        <v>3579</v>
      </c>
      <c r="AQ82" s="69" t="s">
        <v>2738</v>
      </c>
      <c r="AR82" s="69" t="s">
        <v>2738</v>
      </c>
      <c r="AS82" s="69" t="s">
        <v>3577</v>
      </c>
      <c r="AT82" s="69" t="s">
        <v>2738</v>
      </c>
      <c r="AU82" s="69" t="s">
        <v>2738</v>
      </c>
      <c r="AV82" s="69" t="s">
        <v>2738</v>
      </c>
      <c r="AW82" s="69" t="s">
        <v>2738</v>
      </c>
      <c r="AX82" s="69" t="s">
        <v>3305</v>
      </c>
      <c r="AY82" s="69" t="s">
        <v>3576</v>
      </c>
      <c r="AZ82" s="69" t="s">
        <v>2738</v>
      </c>
      <c r="BA82" s="69" t="s">
        <v>2738</v>
      </c>
      <c r="BB82" s="69" t="s">
        <v>3580</v>
      </c>
      <c r="BC82" s="21" t="s">
        <v>2551</v>
      </c>
    </row>
    <row r="83" spans="1:55">
      <c r="A83" s="66">
        <v>376</v>
      </c>
      <c r="B83" s="69" t="s">
        <v>2027</v>
      </c>
      <c r="C83" s="69" t="s">
        <v>2572</v>
      </c>
      <c r="D83" s="69">
        <v>1</v>
      </c>
      <c r="E83" s="102">
        <v>0</v>
      </c>
      <c r="F83" s="69" t="s">
        <v>2749</v>
      </c>
      <c r="G83" s="65" t="s">
        <v>2567</v>
      </c>
      <c r="H83" s="65" t="s">
        <v>2028</v>
      </c>
      <c r="I83" s="69" t="s">
        <v>2550</v>
      </c>
      <c r="J83" s="69" t="s">
        <v>2657</v>
      </c>
      <c r="K83" s="69" t="s">
        <v>2735</v>
      </c>
      <c r="L83" s="65">
        <v>2019</v>
      </c>
      <c r="M83" s="65" t="s">
        <v>2559</v>
      </c>
      <c r="N83" s="65" t="s">
        <v>2559</v>
      </c>
      <c r="O83" s="65">
        <v>5</v>
      </c>
      <c r="P83" s="65" t="s">
        <v>2552</v>
      </c>
      <c r="Q83" s="69" t="s">
        <v>2569</v>
      </c>
      <c r="R83" s="65" t="s">
        <v>2552</v>
      </c>
      <c r="S83" s="65" t="s">
        <v>2559</v>
      </c>
      <c r="T83" s="65" t="s">
        <v>2559</v>
      </c>
      <c r="U83" s="65" t="s">
        <v>2559</v>
      </c>
      <c r="V83" s="65" t="s">
        <v>2559</v>
      </c>
      <c r="W83" s="65" t="s">
        <v>2552</v>
      </c>
      <c r="X83" s="69" t="s">
        <v>2750</v>
      </c>
      <c r="Y83" s="65" t="s">
        <v>2738</v>
      </c>
      <c r="Z83" s="69" t="s">
        <v>2929</v>
      </c>
      <c r="AA83" s="65" t="s">
        <v>2736</v>
      </c>
      <c r="AB83" s="65" t="s">
        <v>2552</v>
      </c>
      <c r="AC83" s="65" t="s">
        <v>2710</v>
      </c>
      <c r="AD83" s="65" t="s">
        <v>2911</v>
      </c>
      <c r="AE83" s="74" t="s">
        <v>2739</v>
      </c>
      <c r="AF83" s="65" t="s">
        <v>2737</v>
      </c>
      <c r="AG83" s="69" t="s">
        <v>2769</v>
      </c>
      <c r="AH83" s="69" t="s">
        <v>3194</v>
      </c>
      <c r="AI83" s="139" t="s">
        <v>2738</v>
      </c>
      <c r="AJ83" s="74" t="s">
        <v>2559</v>
      </c>
      <c r="AK83" s="74" t="s">
        <v>2559</v>
      </c>
      <c r="AL83" s="164" t="s">
        <v>2738</v>
      </c>
      <c r="AM83" s="164" t="s">
        <v>2738</v>
      </c>
      <c r="AN83" s="164" t="s">
        <v>2738</v>
      </c>
      <c r="AO83" s="69" t="s">
        <v>2817</v>
      </c>
      <c r="AP83" s="74" t="s">
        <v>2740</v>
      </c>
      <c r="AQ83" s="103" t="s">
        <v>3584</v>
      </c>
      <c r="AR83" s="69" t="s">
        <v>2738</v>
      </c>
      <c r="AS83" s="69" t="s">
        <v>3582</v>
      </c>
      <c r="AT83" s="69" t="s">
        <v>2738</v>
      </c>
      <c r="AU83" s="69" t="s">
        <v>2738</v>
      </c>
      <c r="AV83" s="69" t="s">
        <v>2738</v>
      </c>
      <c r="AW83" s="69" t="s">
        <v>2738</v>
      </c>
      <c r="AX83" s="69" t="s">
        <v>3583</v>
      </c>
      <c r="AY83" s="69" t="s">
        <v>3581</v>
      </c>
      <c r="AZ83" s="69" t="s">
        <v>2738</v>
      </c>
      <c r="BA83" s="69" t="s">
        <v>2559</v>
      </c>
      <c r="BB83" s="69" t="s">
        <v>2738</v>
      </c>
      <c r="BC83" s="21" t="s">
        <v>2551</v>
      </c>
    </row>
    <row r="84" spans="1:55">
      <c r="A84" s="163">
        <v>389</v>
      </c>
      <c r="B84" s="69" t="s">
        <v>2079</v>
      </c>
      <c r="C84" s="69" t="s">
        <v>2572</v>
      </c>
      <c r="D84" s="69">
        <v>1</v>
      </c>
      <c r="E84" s="102">
        <v>0</v>
      </c>
      <c r="F84" s="69" t="s">
        <v>2738</v>
      </c>
      <c r="G84" s="65" t="s">
        <v>4029</v>
      </c>
      <c r="H84" s="65" t="s">
        <v>2080</v>
      </c>
      <c r="I84" s="69" t="s">
        <v>2550</v>
      </c>
      <c r="J84" s="69" t="s">
        <v>2657</v>
      </c>
      <c r="K84" s="69" t="s">
        <v>2735</v>
      </c>
      <c r="L84" s="65">
        <v>2019</v>
      </c>
      <c r="M84" s="65" t="s">
        <v>2559</v>
      </c>
      <c r="N84" s="65" t="s">
        <v>2559</v>
      </c>
      <c r="O84" s="65">
        <v>4</v>
      </c>
      <c r="P84" s="65" t="s">
        <v>2552</v>
      </c>
      <c r="Q84" s="69" t="s">
        <v>2569</v>
      </c>
      <c r="R84" s="65" t="s">
        <v>2559</v>
      </c>
      <c r="S84" s="65" t="s">
        <v>2559</v>
      </c>
      <c r="T84" s="65" t="s">
        <v>2559</v>
      </c>
      <c r="U84" s="65" t="s">
        <v>2559</v>
      </c>
      <c r="V84" s="65" t="s">
        <v>2559</v>
      </c>
      <c r="W84" s="65" t="s">
        <v>2552</v>
      </c>
      <c r="X84" s="69" t="s">
        <v>2791</v>
      </c>
      <c r="Y84" s="65" t="s">
        <v>2965</v>
      </c>
      <c r="Z84" s="69" t="s">
        <v>2792</v>
      </c>
      <c r="AA84" s="65" t="s">
        <v>2736</v>
      </c>
      <c r="AB84" s="65" t="s">
        <v>2552</v>
      </c>
      <c r="AC84" s="65" t="s">
        <v>2710</v>
      </c>
      <c r="AD84" s="65" t="s">
        <v>2566</v>
      </c>
      <c r="AE84" s="75" t="s">
        <v>3901</v>
      </c>
      <c r="AF84" s="65" t="s">
        <v>2737</v>
      </c>
      <c r="AG84" s="69" t="s">
        <v>3035</v>
      </c>
      <c r="AH84" s="69" t="s">
        <v>2769</v>
      </c>
      <c r="AI84" s="139" t="s">
        <v>2738</v>
      </c>
      <c r="AJ84" s="75" t="s">
        <v>2559</v>
      </c>
      <c r="AK84" s="69" t="s">
        <v>2738</v>
      </c>
      <c r="AL84" s="164" t="s">
        <v>2738</v>
      </c>
      <c r="AM84" s="164" t="s">
        <v>2738</v>
      </c>
      <c r="AN84" s="164" t="s">
        <v>2738</v>
      </c>
      <c r="AO84" s="69" t="s">
        <v>3304</v>
      </c>
      <c r="AP84" s="75" t="s">
        <v>2734</v>
      </c>
      <c r="AQ84" s="69" t="s">
        <v>2738</v>
      </c>
      <c r="AR84" s="69" t="s">
        <v>2738</v>
      </c>
      <c r="AS84" s="69" t="s">
        <v>3900</v>
      </c>
      <c r="AT84" s="69" t="s">
        <v>2738</v>
      </c>
      <c r="AU84" s="69" t="s">
        <v>2738</v>
      </c>
      <c r="AV84" s="69" t="s">
        <v>2738</v>
      </c>
      <c r="AW84" s="69" t="s">
        <v>2738</v>
      </c>
      <c r="AX84" s="69" t="s">
        <v>3556</v>
      </c>
      <c r="AY84" s="69" t="s">
        <v>2559</v>
      </c>
      <c r="AZ84" s="69" t="s">
        <v>2738</v>
      </c>
      <c r="BA84" s="69" t="s">
        <v>2738</v>
      </c>
      <c r="BB84" s="69" t="s">
        <v>2738</v>
      </c>
      <c r="BC84" s="21" t="s">
        <v>2551</v>
      </c>
    </row>
    <row r="85" spans="1:55">
      <c r="A85" s="164">
        <v>391</v>
      </c>
      <c r="B85" s="69" t="s">
        <v>2087</v>
      </c>
      <c r="C85" s="69" t="s">
        <v>2572</v>
      </c>
      <c r="D85" s="69">
        <v>1</v>
      </c>
      <c r="E85" s="102">
        <v>0</v>
      </c>
      <c r="F85" s="69" t="s">
        <v>2738</v>
      </c>
      <c r="G85" s="65" t="s">
        <v>2570</v>
      </c>
      <c r="H85" s="65" t="s">
        <v>2088</v>
      </c>
      <c r="I85" s="69" t="s">
        <v>2558</v>
      </c>
      <c r="J85" s="69" t="s">
        <v>2657</v>
      </c>
      <c r="K85" s="69" t="s">
        <v>2735</v>
      </c>
      <c r="L85" s="65">
        <v>2017</v>
      </c>
      <c r="M85" s="65" t="s">
        <v>2559</v>
      </c>
      <c r="N85" s="65" t="s">
        <v>2559</v>
      </c>
      <c r="O85" s="65">
        <v>3</v>
      </c>
      <c r="P85" s="65" t="s">
        <v>2552</v>
      </c>
      <c r="Q85" s="69" t="s">
        <v>2738</v>
      </c>
      <c r="R85" s="65" t="s">
        <v>2552</v>
      </c>
      <c r="S85" s="65" t="s">
        <v>2559</v>
      </c>
      <c r="T85" s="65" t="s">
        <v>2559</v>
      </c>
      <c r="U85" s="65" t="s">
        <v>2559</v>
      </c>
      <c r="V85" s="65" t="s">
        <v>2559</v>
      </c>
      <c r="W85" s="65" t="s">
        <v>2552</v>
      </c>
      <c r="X85" s="69" t="s">
        <v>2791</v>
      </c>
      <c r="Y85" s="65" t="s">
        <v>2738</v>
      </c>
      <c r="Z85" s="69" t="s">
        <v>2792</v>
      </c>
      <c r="AA85" s="65" t="s">
        <v>2787</v>
      </c>
      <c r="AB85" s="65" t="s">
        <v>2552</v>
      </c>
      <c r="AC85" s="65" t="s">
        <v>2552</v>
      </c>
      <c r="AD85" s="65" t="s">
        <v>2566</v>
      </c>
      <c r="AE85" s="74" t="s">
        <v>3558</v>
      </c>
      <c r="AF85" s="65" t="s">
        <v>2737</v>
      </c>
      <c r="AG85" s="69" t="s">
        <v>2744</v>
      </c>
      <c r="AH85" s="69" t="s">
        <v>2769</v>
      </c>
      <c r="AI85" s="139" t="s">
        <v>2738</v>
      </c>
      <c r="AJ85" s="74" t="s">
        <v>2559</v>
      </c>
      <c r="AK85" s="69" t="s">
        <v>2738</v>
      </c>
      <c r="AL85" s="164" t="s">
        <v>2738</v>
      </c>
      <c r="AM85" s="164" t="s">
        <v>2738</v>
      </c>
      <c r="AN85" s="164" t="s">
        <v>2738</v>
      </c>
      <c r="AO85" s="69" t="s">
        <v>3304</v>
      </c>
      <c r="AP85" s="74" t="s">
        <v>2734</v>
      </c>
      <c r="AQ85" s="69" t="s">
        <v>2738</v>
      </c>
      <c r="AR85" s="69" t="s">
        <v>2738</v>
      </c>
      <c r="AS85" s="69" t="s">
        <v>3586</v>
      </c>
      <c r="AT85" s="69" t="s">
        <v>2738</v>
      </c>
      <c r="AU85" s="69" t="s">
        <v>2738</v>
      </c>
      <c r="AV85" s="69" t="s">
        <v>2738</v>
      </c>
      <c r="AW85" s="69" t="s">
        <v>3585</v>
      </c>
      <c r="AX85" s="69" t="s">
        <v>3556</v>
      </c>
      <c r="AY85" s="69" t="s">
        <v>3576</v>
      </c>
      <c r="AZ85" s="69" t="s">
        <v>2738</v>
      </c>
      <c r="BA85" s="69" t="s">
        <v>2738</v>
      </c>
      <c r="BB85" s="69" t="s">
        <v>2738</v>
      </c>
      <c r="BC85" s="21" t="s">
        <v>2551</v>
      </c>
    </row>
    <row r="86" spans="1:55">
      <c r="A86" s="66">
        <v>432</v>
      </c>
      <c r="B86" s="69" t="s">
        <v>2251</v>
      </c>
      <c r="C86" s="69" t="s">
        <v>2572</v>
      </c>
      <c r="D86" s="69">
        <v>1</v>
      </c>
      <c r="E86" s="102">
        <v>0</v>
      </c>
      <c r="F86" s="69" t="s">
        <v>2749</v>
      </c>
      <c r="G86" s="65" t="s">
        <v>2573</v>
      </c>
      <c r="H86" s="65" t="s">
        <v>2252</v>
      </c>
      <c r="I86" s="69" t="s">
        <v>2550</v>
      </c>
      <c r="J86" s="69" t="s">
        <v>2657</v>
      </c>
      <c r="K86" s="69" t="s">
        <v>2735</v>
      </c>
      <c r="L86" s="65">
        <v>2018</v>
      </c>
      <c r="M86" s="65" t="s">
        <v>2559</v>
      </c>
      <c r="N86" s="65" t="s">
        <v>2559</v>
      </c>
      <c r="O86" s="65">
        <v>4</v>
      </c>
      <c r="P86" s="65" t="s">
        <v>2552</v>
      </c>
      <c r="Q86" s="69" t="s">
        <v>2569</v>
      </c>
      <c r="R86" s="65" t="s">
        <v>2552</v>
      </c>
      <c r="S86" s="65" t="s">
        <v>2559</v>
      </c>
      <c r="T86" s="65" t="s">
        <v>2559</v>
      </c>
      <c r="U86" s="65" t="s">
        <v>2559</v>
      </c>
      <c r="V86" s="65" t="s">
        <v>2559</v>
      </c>
      <c r="W86" s="65" t="s">
        <v>2552</v>
      </c>
      <c r="X86" s="69" t="s">
        <v>2750</v>
      </c>
      <c r="Y86" s="65" t="s">
        <v>2738</v>
      </c>
      <c r="Z86" s="69" t="s">
        <v>3676</v>
      </c>
      <c r="AA86" s="65" t="s">
        <v>2736</v>
      </c>
      <c r="AB86" s="65" t="s">
        <v>2552</v>
      </c>
      <c r="AC86" s="65" t="s">
        <v>2710</v>
      </c>
      <c r="AD86" s="65" t="s">
        <v>2755</v>
      </c>
      <c r="AE86" s="73" t="s">
        <v>3678</v>
      </c>
      <c r="AF86" s="65" t="s">
        <v>2778</v>
      </c>
      <c r="AG86" s="69" t="s">
        <v>2752</v>
      </c>
      <c r="AH86" s="69" t="s">
        <v>2769</v>
      </c>
      <c r="AI86" s="164" t="s">
        <v>2738</v>
      </c>
      <c r="AJ86" s="74" t="s">
        <v>2559</v>
      </c>
      <c r="AK86" s="74" t="s">
        <v>2559</v>
      </c>
      <c r="AL86" s="164" t="s">
        <v>2738</v>
      </c>
      <c r="AM86" s="164" t="s">
        <v>2738</v>
      </c>
      <c r="AN86" s="164" t="s">
        <v>2738</v>
      </c>
      <c r="AO86" s="69" t="s">
        <v>2817</v>
      </c>
      <c r="AP86" s="74" t="s">
        <v>3579</v>
      </c>
      <c r="AQ86" s="69" t="s">
        <v>2738</v>
      </c>
      <c r="AR86" s="69" t="s">
        <v>2738</v>
      </c>
      <c r="AS86" s="69" t="s">
        <v>3672</v>
      </c>
      <c r="AT86" s="69" t="s">
        <v>2738</v>
      </c>
      <c r="AU86" s="69" t="s">
        <v>2738</v>
      </c>
      <c r="AV86" s="69" t="s">
        <v>2738</v>
      </c>
      <c r="AW86" s="69" t="s">
        <v>2738</v>
      </c>
      <c r="AX86" s="69" t="s">
        <v>3677</v>
      </c>
      <c r="AY86" s="69" t="s">
        <v>3581</v>
      </c>
      <c r="AZ86" s="69" t="s">
        <v>2738</v>
      </c>
      <c r="BA86" s="69" t="s">
        <v>2738</v>
      </c>
      <c r="BB86" s="69" t="s">
        <v>3675</v>
      </c>
      <c r="BC86" s="21" t="s">
        <v>2551</v>
      </c>
    </row>
    <row r="87" spans="1:55">
      <c r="A87" s="66">
        <v>52</v>
      </c>
      <c r="B87" s="69" t="s">
        <v>731</v>
      </c>
      <c r="C87" s="69" t="s">
        <v>2580</v>
      </c>
      <c r="D87" s="69">
        <v>1</v>
      </c>
      <c r="E87" s="102">
        <v>0</v>
      </c>
      <c r="F87" s="69" t="s">
        <v>2569</v>
      </c>
      <c r="G87" s="164" t="s">
        <v>2570</v>
      </c>
      <c r="H87" s="65" t="s">
        <v>732</v>
      </c>
      <c r="I87" s="69" t="s">
        <v>2550</v>
      </c>
      <c r="J87" s="69" t="s">
        <v>2657</v>
      </c>
      <c r="K87" s="69" t="s">
        <v>2735</v>
      </c>
      <c r="L87" s="65">
        <v>2018</v>
      </c>
      <c r="M87" s="65" t="s">
        <v>2559</v>
      </c>
      <c r="N87" s="65" t="s">
        <v>2559</v>
      </c>
      <c r="O87" s="65">
        <v>3</v>
      </c>
      <c r="P87" s="65" t="s">
        <v>2552</v>
      </c>
      <c r="Q87" s="69" t="s">
        <v>2569</v>
      </c>
      <c r="R87" s="65" t="s">
        <v>2559</v>
      </c>
      <c r="S87" s="65" t="s">
        <v>2559</v>
      </c>
      <c r="T87" s="65" t="s">
        <v>2559</v>
      </c>
      <c r="U87" s="65" t="s">
        <v>2559</v>
      </c>
      <c r="V87" s="65" t="s">
        <v>2559</v>
      </c>
      <c r="W87" s="65" t="s">
        <v>2552</v>
      </c>
      <c r="X87" s="69" t="s">
        <v>2802</v>
      </c>
      <c r="Y87" s="65" t="s">
        <v>2738</v>
      </c>
      <c r="Z87" s="69" t="s">
        <v>2738</v>
      </c>
      <c r="AA87" s="65" t="s">
        <v>2552</v>
      </c>
      <c r="AB87" s="65" t="s">
        <v>2552</v>
      </c>
      <c r="AC87" s="65" t="s">
        <v>2552</v>
      </c>
      <c r="AD87" s="65" t="s">
        <v>2566</v>
      </c>
      <c r="AE87" s="74" t="s">
        <v>2805</v>
      </c>
      <c r="AF87" s="65" t="s">
        <v>2737</v>
      </c>
      <c r="AG87" s="69" t="s">
        <v>2803</v>
      </c>
      <c r="AH87" s="69" t="s">
        <v>2743</v>
      </c>
      <c r="AI87" s="164" t="s">
        <v>2744</v>
      </c>
      <c r="AJ87" s="69" t="s">
        <v>2744</v>
      </c>
      <c r="AK87" s="69" t="s">
        <v>2744</v>
      </c>
      <c r="AL87" s="69" t="s">
        <v>2744</v>
      </c>
      <c r="AM87" s="69" t="s">
        <v>2744</v>
      </c>
      <c r="AN87" s="69" t="s">
        <v>2744</v>
      </c>
      <c r="AO87" s="69" t="s">
        <v>2804</v>
      </c>
      <c r="AP87" s="69" t="s">
        <v>2734</v>
      </c>
      <c r="AQ87" s="69" t="s">
        <v>2744</v>
      </c>
      <c r="AR87" s="69" t="s">
        <v>2744</v>
      </c>
      <c r="AS87" s="69" t="s">
        <v>2744</v>
      </c>
      <c r="AT87" s="69" t="s">
        <v>2744</v>
      </c>
      <c r="AU87" s="69" t="s">
        <v>2744</v>
      </c>
      <c r="AV87" s="69" t="s">
        <v>2738</v>
      </c>
      <c r="AW87" s="69" t="s">
        <v>2744</v>
      </c>
      <c r="AX87" s="69" t="s">
        <v>2744</v>
      </c>
      <c r="AY87" s="69" t="s">
        <v>2744</v>
      </c>
      <c r="AZ87" s="69" t="s">
        <v>2744</v>
      </c>
      <c r="BA87" s="69" t="s">
        <v>2744</v>
      </c>
      <c r="BB87" s="69" t="s">
        <v>2552</v>
      </c>
      <c r="BC87" s="21" t="s">
        <v>2551</v>
      </c>
    </row>
    <row r="88" spans="1:55">
      <c r="A88" s="66">
        <v>178</v>
      </c>
      <c r="B88" s="69" t="s">
        <v>1235</v>
      </c>
      <c r="C88" s="69" t="s">
        <v>2584</v>
      </c>
      <c r="D88" s="69">
        <v>1</v>
      </c>
      <c r="E88" s="102">
        <v>0</v>
      </c>
      <c r="F88" s="69" t="s">
        <v>2738</v>
      </c>
      <c r="G88" s="65" t="s">
        <v>2567</v>
      </c>
      <c r="H88" s="65" t="s">
        <v>1236</v>
      </c>
      <c r="I88" s="69" t="s">
        <v>2550</v>
      </c>
      <c r="J88" s="69" t="s">
        <v>2657</v>
      </c>
      <c r="K88" s="69" t="s">
        <v>2735</v>
      </c>
      <c r="L88" s="65">
        <v>2018</v>
      </c>
      <c r="M88" s="65" t="s">
        <v>2559</v>
      </c>
      <c r="N88" s="65" t="s">
        <v>2559</v>
      </c>
      <c r="O88" s="65">
        <v>2</v>
      </c>
      <c r="P88" s="65" t="s">
        <v>2552</v>
      </c>
      <c r="Q88" s="69" t="s">
        <v>2569</v>
      </c>
      <c r="R88" s="65" t="s">
        <v>2552</v>
      </c>
      <c r="S88" s="65" t="s">
        <v>2559</v>
      </c>
      <c r="T88" s="65" t="s">
        <v>2559</v>
      </c>
      <c r="U88" s="65" t="s">
        <v>2559</v>
      </c>
      <c r="V88" s="65" t="s">
        <v>2559</v>
      </c>
      <c r="W88" s="65" t="s">
        <v>2552</v>
      </c>
      <c r="X88" s="69" t="s">
        <v>2750</v>
      </c>
      <c r="Y88" s="65" t="s">
        <v>2559</v>
      </c>
      <c r="Z88" s="69" t="s">
        <v>2741</v>
      </c>
      <c r="AA88" s="65" t="s">
        <v>2736</v>
      </c>
      <c r="AB88" s="65" t="s">
        <v>2552</v>
      </c>
      <c r="AC88" s="65" t="s">
        <v>2710</v>
      </c>
      <c r="AD88" s="65" t="s">
        <v>2744</v>
      </c>
      <c r="AE88" s="74" t="s">
        <v>2739</v>
      </c>
      <c r="AF88" s="65" t="s">
        <v>2737</v>
      </c>
      <c r="AG88" s="69" t="s">
        <v>2803</v>
      </c>
      <c r="AH88" s="69" t="s">
        <v>2756</v>
      </c>
      <c r="AI88" s="160" t="s">
        <v>2738</v>
      </c>
      <c r="AJ88" s="74" t="s">
        <v>2725</v>
      </c>
      <c r="AK88" s="74" t="s">
        <v>2559</v>
      </c>
      <c r="AL88" s="69" t="s">
        <v>2744</v>
      </c>
      <c r="AM88" s="69" t="s">
        <v>2738</v>
      </c>
      <c r="AN88" s="164" t="s">
        <v>2962</v>
      </c>
      <c r="AO88" s="69" t="s">
        <v>2817</v>
      </c>
      <c r="AP88" s="69" t="s">
        <v>2734</v>
      </c>
      <c r="AQ88" s="69" t="s">
        <v>4017</v>
      </c>
      <c r="AR88" s="69" t="s">
        <v>2744</v>
      </c>
      <c r="AS88" s="69" t="s">
        <v>2957</v>
      </c>
      <c r="AT88" s="69" t="s">
        <v>2744</v>
      </c>
      <c r="AU88" s="69" t="s">
        <v>2744</v>
      </c>
      <c r="AV88" s="69" t="s">
        <v>2958</v>
      </c>
      <c r="AW88" s="69" t="s">
        <v>2959</v>
      </c>
      <c r="AX88" s="69" t="s">
        <v>2960</v>
      </c>
      <c r="AY88" s="69" t="s">
        <v>2961</v>
      </c>
      <c r="AZ88" s="69" t="s">
        <v>2744</v>
      </c>
      <c r="BA88" s="69" t="s">
        <v>2744</v>
      </c>
      <c r="BB88" s="69" t="s">
        <v>2552</v>
      </c>
      <c r="BC88" s="21" t="s">
        <v>2551</v>
      </c>
    </row>
    <row r="89" spans="1:55">
      <c r="A89" s="164">
        <v>285</v>
      </c>
      <c r="B89" s="69" t="s">
        <v>1663</v>
      </c>
      <c r="C89" s="69" t="s">
        <v>2584</v>
      </c>
      <c r="D89" s="69">
        <v>1</v>
      </c>
      <c r="E89" s="102">
        <v>0</v>
      </c>
      <c r="F89" s="69" t="s">
        <v>2749</v>
      </c>
      <c r="G89" s="65" t="s">
        <v>2573</v>
      </c>
      <c r="H89" s="65" t="s">
        <v>1664</v>
      </c>
      <c r="I89" s="69" t="s">
        <v>2558</v>
      </c>
      <c r="J89" s="69" t="s">
        <v>2657</v>
      </c>
      <c r="K89" s="69" t="s">
        <v>2735</v>
      </c>
      <c r="L89" s="65">
        <v>2017</v>
      </c>
      <c r="M89" s="65" t="s">
        <v>2559</v>
      </c>
      <c r="N89" s="65" t="s">
        <v>2559</v>
      </c>
      <c r="O89" s="65">
        <v>2</v>
      </c>
      <c r="P89" s="65" t="s">
        <v>2552</v>
      </c>
      <c r="Q89" s="69" t="s">
        <v>2569</v>
      </c>
      <c r="R89" s="65" t="s">
        <v>2552</v>
      </c>
      <c r="S89" s="65" t="s">
        <v>2559</v>
      </c>
      <c r="T89" s="65" t="s">
        <v>2559</v>
      </c>
      <c r="U89" s="65" t="s">
        <v>2552</v>
      </c>
      <c r="V89" s="65" t="s">
        <v>2559</v>
      </c>
      <c r="W89" s="65" t="s">
        <v>2552</v>
      </c>
      <c r="X89" s="69" t="s">
        <v>2750</v>
      </c>
      <c r="Y89" s="65" t="s">
        <v>2559</v>
      </c>
      <c r="Z89" s="69" t="s">
        <v>3093</v>
      </c>
      <c r="AA89" s="65" t="s">
        <v>2736</v>
      </c>
      <c r="AB89" s="65" t="s">
        <v>2552</v>
      </c>
      <c r="AC89" s="65" t="s">
        <v>2710</v>
      </c>
      <c r="AD89" s="65" t="s">
        <v>2911</v>
      </c>
      <c r="AE89" s="74" t="s">
        <v>2739</v>
      </c>
      <c r="AF89" s="65" t="s">
        <v>2737</v>
      </c>
      <c r="AG89" s="69" t="s">
        <v>2744</v>
      </c>
      <c r="AH89" s="69" t="s">
        <v>2769</v>
      </c>
      <c r="AI89" s="160" t="s">
        <v>2738</v>
      </c>
      <c r="AJ89" s="74" t="s">
        <v>3099</v>
      </c>
      <c r="AK89" s="74" t="s">
        <v>2559</v>
      </c>
      <c r="AL89" s="164" t="s">
        <v>2738</v>
      </c>
      <c r="AM89" s="164" t="s">
        <v>2738</v>
      </c>
      <c r="AN89" s="164" t="s">
        <v>2738</v>
      </c>
      <c r="AO89" s="69" t="s">
        <v>2817</v>
      </c>
      <c r="AP89" s="74" t="s">
        <v>2734</v>
      </c>
      <c r="AQ89" s="103" t="s">
        <v>3094</v>
      </c>
      <c r="AR89" s="69" t="s">
        <v>2738</v>
      </c>
      <c r="AS89" s="69" t="s">
        <v>3095</v>
      </c>
      <c r="AT89" s="69" t="s">
        <v>2738</v>
      </c>
      <c r="AU89" s="69" t="s">
        <v>2763</v>
      </c>
      <c r="AV89" s="69" t="s">
        <v>2738</v>
      </c>
      <c r="AW89" s="69" t="s">
        <v>3096</v>
      </c>
      <c r="AX89" s="69" t="s">
        <v>3097</v>
      </c>
      <c r="AY89" s="69" t="s">
        <v>3098</v>
      </c>
      <c r="AZ89" s="69" t="s">
        <v>2738</v>
      </c>
      <c r="BA89" s="69" t="s">
        <v>2738</v>
      </c>
      <c r="BB89" s="69" t="s">
        <v>2738</v>
      </c>
      <c r="BC89" s="21" t="s">
        <v>2551</v>
      </c>
    </row>
    <row r="90" spans="1:55">
      <c r="A90" s="66">
        <v>438</v>
      </c>
      <c r="B90" s="69" t="s">
        <v>2275</v>
      </c>
      <c r="C90" s="69" t="s">
        <v>2584</v>
      </c>
      <c r="D90" s="69">
        <v>1</v>
      </c>
      <c r="E90" s="102">
        <v>0</v>
      </c>
      <c r="F90" s="69" t="s">
        <v>2738</v>
      </c>
      <c r="G90" s="65" t="s">
        <v>4029</v>
      </c>
      <c r="H90" s="65" t="s">
        <v>2276</v>
      </c>
      <c r="I90" s="69" t="s">
        <v>2550</v>
      </c>
      <c r="J90" s="69" t="s">
        <v>2657</v>
      </c>
      <c r="K90" s="69" t="s">
        <v>2735</v>
      </c>
      <c r="L90" s="65">
        <v>2018</v>
      </c>
      <c r="M90" s="65" t="s">
        <v>2559</v>
      </c>
      <c r="N90" s="65" t="s">
        <v>2559</v>
      </c>
      <c r="O90" s="65">
        <v>1</v>
      </c>
      <c r="P90" s="65" t="s">
        <v>2559</v>
      </c>
      <c r="Q90" s="69" t="s">
        <v>2569</v>
      </c>
      <c r="R90" s="65" t="s">
        <v>2552</v>
      </c>
      <c r="S90" s="65" t="s">
        <v>2559</v>
      </c>
      <c r="T90" s="65" t="s">
        <v>2559</v>
      </c>
      <c r="U90" s="65" t="s">
        <v>2552</v>
      </c>
      <c r="V90" s="65" t="s">
        <v>2559</v>
      </c>
      <c r="W90" s="65" t="s">
        <v>2552</v>
      </c>
      <c r="X90" s="69" t="s">
        <v>2552</v>
      </c>
      <c r="Y90" s="65" t="s">
        <v>2738</v>
      </c>
      <c r="Z90" s="69" t="s">
        <v>3542</v>
      </c>
      <c r="AA90" s="65" t="s">
        <v>2736</v>
      </c>
      <c r="AB90" s="65" t="s">
        <v>2552</v>
      </c>
      <c r="AC90" s="65" t="s">
        <v>2710</v>
      </c>
      <c r="AD90" s="65" t="s">
        <v>2755</v>
      </c>
      <c r="AE90" s="94" t="s">
        <v>2739</v>
      </c>
      <c r="AF90" s="65" t="s">
        <v>2737</v>
      </c>
      <c r="AG90" s="69" t="s">
        <v>3335</v>
      </c>
      <c r="AH90" s="69" t="s">
        <v>2743</v>
      </c>
      <c r="AI90" s="160" t="s">
        <v>2738</v>
      </c>
      <c r="AJ90" s="69" t="s">
        <v>2738</v>
      </c>
      <c r="AK90" s="69" t="s">
        <v>2738</v>
      </c>
      <c r="AL90" s="163" t="s">
        <v>2738</v>
      </c>
      <c r="AM90" s="160" t="s">
        <v>2738</v>
      </c>
      <c r="AN90" s="160" t="s">
        <v>3468</v>
      </c>
      <c r="AO90" s="69" t="s">
        <v>3541</v>
      </c>
      <c r="AP90" s="74" t="s">
        <v>2734</v>
      </c>
      <c r="AQ90" s="69" t="s">
        <v>2738</v>
      </c>
      <c r="AR90" s="69" t="s">
        <v>2738</v>
      </c>
      <c r="AS90" s="69" t="s">
        <v>2738</v>
      </c>
      <c r="AT90" s="69" t="s">
        <v>2738</v>
      </c>
      <c r="AU90" s="69" t="s">
        <v>2738</v>
      </c>
      <c r="AV90" s="69" t="s">
        <v>2738</v>
      </c>
      <c r="AW90" s="69" t="s">
        <v>3543</v>
      </c>
      <c r="AX90" s="69" t="s">
        <v>3544</v>
      </c>
      <c r="AY90" s="69" t="s">
        <v>2738</v>
      </c>
      <c r="AZ90" s="69" t="s">
        <v>2738</v>
      </c>
      <c r="BA90" s="69" t="s">
        <v>2738</v>
      </c>
      <c r="BB90" s="69" t="s">
        <v>2738</v>
      </c>
      <c r="BC90" s="21" t="s">
        <v>2551</v>
      </c>
    </row>
    <row r="91" spans="1:55">
      <c r="A91" s="164">
        <v>493</v>
      </c>
      <c r="B91" s="69" t="s">
        <v>2494</v>
      </c>
      <c r="C91" s="69" t="s">
        <v>2584</v>
      </c>
      <c r="D91" s="69">
        <v>1</v>
      </c>
      <c r="E91" s="102">
        <v>0</v>
      </c>
      <c r="F91" s="69" t="s">
        <v>2738</v>
      </c>
      <c r="G91" s="65" t="s">
        <v>2567</v>
      </c>
      <c r="H91" s="65" t="s">
        <v>2495</v>
      </c>
      <c r="I91" s="69" t="s">
        <v>2550</v>
      </c>
      <c r="J91" s="69" t="s">
        <v>2657</v>
      </c>
      <c r="K91" s="69" t="s">
        <v>2735</v>
      </c>
      <c r="L91" s="65">
        <v>2018</v>
      </c>
      <c r="M91" s="65" t="s">
        <v>2559</v>
      </c>
      <c r="N91" s="65" t="s">
        <v>2559</v>
      </c>
      <c r="O91" s="65">
        <v>2</v>
      </c>
      <c r="P91" s="65" t="s">
        <v>2552</v>
      </c>
      <c r="Q91" s="69" t="s">
        <v>2569</v>
      </c>
      <c r="R91" s="65" t="s">
        <v>2552</v>
      </c>
      <c r="S91" s="65" t="s">
        <v>2559</v>
      </c>
      <c r="T91" s="65" t="s">
        <v>2559</v>
      </c>
      <c r="U91" s="65" t="s">
        <v>2559</v>
      </c>
      <c r="V91" s="65" t="s">
        <v>2559</v>
      </c>
      <c r="W91" s="65" t="s">
        <v>2552</v>
      </c>
      <c r="X91" s="69" t="s">
        <v>2750</v>
      </c>
      <c r="Y91" s="65" t="s">
        <v>2965</v>
      </c>
      <c r="Z91" s="69" t="s">
        <v>2929</v>
      </c>
      <c r="AA91" s="65" t="s">
        <v>2736</v>
      </c>
      <c r="AB91" s="65" t="s">
        <v>2552</v>
      </c>
      <c r="AC91" s="65" t="s">
        <v>2710</v>
      </c>
      <c r="AD91" s="65" t="s">
        <v>2911</v>
      </c>
      <c r="AE91" s="74" t="s">
        <v>2739</v>
      </c>
      <c r="AF91" s="65" t="s">
        <v>2778</v>
      </c>
      <c r="AG91" s="69" t="s">
        <v>3281</v>
      </c>
      <c r="AH91" s="69" t="s">
        <v>2769</v>
      </c>
      <c r="AI91" s="164" t="s">
        <v>2738</v>
      </c>
      <c r="AJ91" s="74" t="s">
        <v>2559</v>
      </c>
      <c r="AK91" s="74" t="s">
        <v>2559</v>
      </c>
      <c r="AL91" s="164" t="s">
        <v>2738</v>
      </c>
      <c r="AM91" s="164" t="s">
        <v>2738</v>
      </c>
      <c r="AN91" s="164" t="s">
        <v>3284</v>
      </c>
      <c r="AO91" s="69" t="s">
        <v>2817</v>
      </c>
      <c r="AP91" s="74" t="s">
        <v>2734</v>
      </c>
      <c r="AQ91" s="69" t="s">
        <v>2763</v>
      </c>
      <c r="AR91" s="69" t="s">
        <v>2738</v>
      </c>
      <c r="AS91" s="69" t="s">
        <v>2738</v>
      </c>
      <c r="AT91" s="69" t="s">
        <v>2738</v>
      </c>
      <c r="AU91" s="69" t="s">
        <v>2763</v>
      </c>
      <c r="AV91" s="69" t="s">
        <v>2738</v>
      </c>
      <c r="AW91" s="69" t="s">
        <v>3282</v>
      </c>
      <c r="AX91" s="69" t="s">
        <v>3283</v>
      </c>
      <c r="AY91" s="69" t="s">
        <v>2961</v>
      </c>
      <c r="AZ91" s="69" t="s">
        <v>2763</v>
      </c>
      <c r="BA91" s="69" t="s">
        <v>2738</v>
      </c>
      <c r="BB91" s="69" t="s">
        <v>2738</v>
      </c>
      <c r="BC91" s="21" t="s">
        <v>2551</v>
      </c>
    </row>
    <row r="92" spans="1:55">
      <c r="A92" s="164">
        <v>263</v>
      </c>
      <c r="B92" s="69" t="s">
        <v>1575</v>
      </c>
      <c r="C92" s="69" t="s">
        <v>2613</v>
      </c>
      <c r="D92" s="69">
        <v>1</v>
      </c>
      <c r="E92" s="102">
        <v>0</v>
      </c>
      <c r="F92" s="69" t="s">
        <v>3058</v>
      </c>
      <c r="G92" s="65" t="s">
        <v>2567</v>
      </c>
      <c r="H92" s="65" t="s">
        <v>1576</v>
      </c>
      <c r="I92" s="69" t="s">
        <v>2550</v>
      </c>
      <c r="J92" s="69" t="s">
        <v>2657</v>
      </c>
      <c r="K92" s="69" t="s">
        <v>2735</v>
      </c>
      <c r="L92" s="65">
        <v>2018</v>
      </c>
      <c r="M92" s="65" t="s">
        <v>2559</v>
      </c>
      <c r="N92" s="65" t="s">
        <v>2559</v>
      </c>
      <c r="O92" s="65">
        <v>2</v>
      </c>
      <c r="P92" s="65" t="s">
        <v>2552</v>
      </c>
      <c r="Q92" s="69" t="s">
        <v>2569</v>
      </c>
      <c r="R92" s="65" t="s">
        <v>2559</v>
      </c>
      <c r="S92" s="65" t="s">
        <v>2559</v>
      </c>
      <c r="T92" s="65" t="s">
        <v>2559</v>
      </c>
      <c r="U92" s="65" t="s">
        <v>2559</v>
      </c>
      <c r="V92" s="65" t="s">
        <v>2559</v>
      </c>
      <c r="W92" s="65" t="s">
        <v>2552</v>
      </c>
      <c r="X92" s="69" t="s">
        <v>3293</v>
      </c>
      <c r="Y92" s="65" t="s">
        <v>2965</v>
      </c>
      <c r="Z92" s="69" t="s">
        <v>2792</v>
      </c>
      <c r="AA92" s="65" t="s">
        <v>2736</v>
      </c>
      <c r="AB92" s="65" t="s">
        <v>2552</v>
      </c>
      <c r="AC92" s="65" t="s">
        <v>2710</v>
      </c>
      <c r="AD92" s="65" t="s">
        <v>2566</v>
      </c>
      <c r="AE92" s="74" t="s">
        <v>3000</v>
      </c>
      <c r="AF92" s="65" t="s">
        <v>2737</v>
      </c>
      <c r="AG92" s="69" t="s">
        <v>2744</v>
      </c>
      <c r="AH92" s="69" t="s">
        <v>2743</v>
      </c>
      <c r="AI92" s="163" t="s">
        <v>2738</v>
      </c>
      <c r="AJ92" s="74" t="s">
        <v>2559</v>
      </c>
      <c r="AK92" s="69" t="s">
        <v>2738</v>
      </c>
      <c r="AL92" s="164" t="s">
        <v>2738</v>
      </c>
      <c r="AM92" s="164" t="s">
        <v>2738</v>
      </c>
      <c r="AN92" s="164" t="s">
        <v>2738</v>
      </c>
      <c r="AO92" s="69" t="s">
        <v>3063</v>
      </c>
      <c r="AP92" s="74" t="s">
        <v>2740</v>
      </c>
      <c r="AQ92" s="69" t="s">
        <v>2738</v>
      </c>
      <c r="AR92" s="69" t="s">
        <v>2738</v>
      </c>
      <c r="AS92" s="69" t="s">
        <v>3059</v>
      </c>
      <c r="AT92" s="69" t="s">
        <v>2738</v>
      </c>
      <c r="AU92" s="69" t="s">
        <v>2738</v>
      </c>
      <c r="AV92" s="69" t="s">
        <v>3060</v>
      </c>
      <c r="AW92" s="69" t="s">
        <v>3061</v>
      </c>
      <c r="AX92" s="69" t="s">
        <v>3062</v>
      </c>
      <c r="AY92" s="69" t="s">
        <v>2559</v>
      </c>
      <c r="AZ92" s="69" t="s">
        <v>2738</v>
      </c>
      <c r="BA92" s="69" t="s">
        <v>2738</v>
      </c>
      <c r="BB92" s="69" t="s">
        <v>2879</v>
      </c>
      <c r="BC92" s="21" t="s">
        <v>2551</v>
      </c>
    </row>
    <row r="93" spans="1:55">
      <c r="A93" s="164">
        <v>145</v>
      </c>
      <c r="B93" s="69" t="s">
        <v>1103</v>
      </c>
      <c r="C93" s="69" t="s">
        <v>2888</v>
      </c>
      <c r="D93" s="69">
        <v>1</v>
      </c>
      <c r="E93" s="102">
        <v>0</v>
      </c>
      <c r="F93" s="69" t="s">
        <v>2569</v>
      </c>
      <c r="G93" s="65" t="s">
        <v>2573</v>
      </c>
      <c r="H93" s="65" t="s">
        <v>1104</v>
      </c>
      <c r="I93" s="69" t="s">
        <v>2550</v>
      </c>
      <c r="J93" s="69" t="s">
        <v>2657</v>
      </c>
      <c r="K93" s="69" t="s">
        <v>2735</v>
      </c>
      <c r="L93" s="65">
        <v>2018</v>
      </c>
      <c r="M93" s="65" t="s">
        <v>2559</v>
      </c>
      <c r="N93" s="65" t="s">
        <v>2559</v>
      </c>
      <c r="O93" s="65">
        <v>1</v>
      </c>
      <c r="P93" s="65" t="s">
        <v>2552</v>
      </c>
      <c r="Q93" s="69" t="s">
        <v>2569</v>
      </c>
      <c r="R93" s="65" t="s">
        <v>2559</v>
      </c>
      <c r="S93" s="65" t="s">
        <v>2559</v>
      </c>
      <c r="T93" s="65" t="s">
        <v>2559</v>
      </c>
      <c r="U93" s="65" t="s">
        <v>2559</v>
      </c>
      <c r="V93" s="65" t="s">
        <v>2559</v>
      </c>
      <c r="W93" s="65" t="s">
        <v>2552</v>
      </c>
      <c r="X93" s="69" t="s">
        <v>2791</v>
      </c>
      <c r="Y93" s="65" t="s">
        <v>2738</v>
      </c>
      <c r="Z93" s="69" t="s">
        <v>2738</v>
      </c>
      <c r="AA93" s="65" t="s">
        <v>2736</v>
      </c>
      <c r="AB93" s="65" t="s">
        <v>2552</v>
      </c>
      <c r="AC93" s="65" t="s">
        <v>2710</v>
      </c>
      <c r="AD93" s="65" t="s">
        <v>2566</v>
      </c>
      <c r="AE93" s="74" t="s">
        <v>2739</v>
      </c>
      <c r="AF93" s="65" t="s">
        <v>2737</v>
      </c>
      <c r="AG93" s="69" t="s">
        <v>2824</v>
      </c>
      <c r="AH93" s="69" t="s">
        <v>2743</v>
      </c>
      <c r="AI93" s="163" t="s">
        <v>2738</v>
      </c>
      <c r="AJ93" s="69" t="s">
        <v>2738</v>
      </c>
      <c r="AK93" s="74" t="s">
        <v>2559</v>
      </c>
      <c r="AL93" s="69" t="s">
        <v>2738</v>
      </c>
      <c r="AM93" s="69" t="s">
        <v>2738</v>
      </c>
      <c r="AN93" s="69" t="s">
        <v>2738</v>
      </c>
      <c r="AO93" s="69" t="s">
        <v>2891</v>
      </c>
      <c r="AP93" s="74" t="s">
        <v>2740</v>
      </c>
      <c r="AQ93" s="69" t="s">
        <v>2738</v>
      </c>
      <c r="AR93" s="69" t="s">
        <v>2744</v>
      </c>
      <c r="AS93" s="69" t="s">
        <v>2889</v>
      </c>
      <c r="AT93" s="69" t="s">
        <v>2744</v>
      </c>
      <c r="AU93" s="69" t="s">
        <v>2744</v>
      </c>
      <c r="AV93" s="69" t="s">
        <v>2738</v>
      </c>
      <c r="AW93" s="69" t="s">
        <v>2890</v>
      </c>
      <c r="AX93" s="69" t="s">
        <v>2738</v>
      </c>
      <c r="AY93" s="69" t="s">
        <v>2738</v>
      </c>
      <c r="AZ93" s="69" t="s">
        <v>2738</v>
      </c>
      <c r="BA93" s="69" t="s">
        <v>2738</v>
      </c>
      <c r="BB93" s="69" t="s">
        <v>2738</v>
      </c>
      <c r="BC93" s="21" t="s">
        <v>2551</v>
      </c>
    </row>
    <row r="94" spans="1:55">
      <c r="A94" s="66">
        <v>84</v>
      </c>
      <c r="B94" s="69" t="s">
        <v>859</v>
      </c>
      <c r="C94" s="69" t="s">
        <v>2586</v>
      </c>
      <c r="D94" s="69">
        <v>1</v>
      </c>
      <c r="E94" s="102">
        <v>0</v>
      </c>
      <c r="F94" s="69" t="s">
        <v>2944</v>
      </c>
      <c r="G94" s="65" t="s">
        <v>2570</v>
      </c>
      <c r="H94" s="65" t="s">
        <v>860</v>
      </c>
      <c r="I94" s="69" t="s">
        <v>2550</v>
      </c>
      <c r="J94" s="69" t="s">
        <v>2657</v>
      </c>
      <c r="K94" s="69" t="s">
        <v>2735</v>
      </c>
      <c r="L94" s="65">
        <v>2019</v>
      </c>
      <c r="M94" s="65" t="s">
        <v>2559</v>
      </c>
      <c r="N94" s="65" t="s">
        <v>2559</v>
      </c>
      <c r="O94" s="65">
        <v>3</v>
      </c>
      <c r="P94" s="65" t="s">
        <v>2552</v>
      </c>
      <c r="Q94" s="69" t="s">
        <v>2569</v>
      </c>
      <c r="R94" s="163" t="s">
        <v>2552</v>
      </c>
      <c r="S94" s="65" t="s">
        <v>2559</v>
      </c>
      <c r="T94" s="65" t="s">
        <v>2559</v>
      </c>
      <c r="U94" s="65" t="s">
        <v>3112</v>
      </c>
      <c r="V94" s="65" t="s">
        <v>2559</v>
      </c>
      <c r="W94" s="65" t="s">
        <v>2552</v>
      </c>
      <c r="X94" s="69" t="s">
        <v>2750</v>
      </c>
      <c r="Y94" s="65" t="s">
        <v>3112</v>
      </c>
      <c r="Z94" s="69" t="s">
        <v>3209</v>
      </c>
      <c r="AA94" s="65" t="s">
        <v>2736</v>
      </c>
      <c r="AB94" s="65" t="s">
        <v>2552</v>
      </c>
      <c r="AC94" s="65" t="s">
        <v>2710</v>
      </c>
      <c r="AD94" s="65" t="s">
        <v>2566</v>
      </c>
      <c r="AE94" s="74" t="s">
        <v>2739</v>
      </c>
      <c r="AF94" s="65" t="s">
        <v>2737</v>
      </c>
      <c r="AG94" s="69" t="s">
        <v>2752</v>
      </c>
      <c r="AH94" s="69" t="s">
        <v>2743</v>
      </c>
      <c r="AI94" s="163" t="s">
        <v>2559</v>
      </c>
      <c r="AJ94" s="69" t="s">
        <v>2738</v>
      </c>
      <c r="AK94" s="69" t="s">
        <v>2738</v>
      </c>
      <c r="AL94" s="69" t="s">
        <v>2559</v>
      </c>
      <c r="AM94" s="164" t="s">
        <v>2738</v>
      </c>
      <c r="AN94" s="164" t="s">
        <v>2738</v>
      </c>
      <c r="AO94" s="69" t="s">
        <v>3299</v>
      </c>
      <c r="AP94" s="74" t="s">
        <v>2740</v>
      </c>
      <c r="AQ94" s="69" t="s">
        <v>3301</v>
      </c>
      <c r="AR94" s="69" t="s">
        <v>2738</v>
      </c>
      <c r="AS94" s="69" t="s">
        <v>2738</v>
      </c>
      <c r="AT94" s="69" t="s">
        <v>2738</v>
      </c>
      <c r="AU94" s="69" t="s">
        <v>2738</v>
      </c>
      <c r="AV94" s="69" t="s">
        <v>2738</v>
      </c>
      <c r="AW94" s="69" t="s">
        <v>3302</v>
      </c>
      <c r="AX94" s="69" t="s">
        <v>3300</v>
      </c>
      <c r="AY94" s="69" t="s">
        <v>2738</v>
      </c>
      <c r="AZ94" s="69" t="s">
        <v>2738</v>
      </c>
      <c r="BA94" s="69" t="s">
        <v>2738</v>
      </c>
      <c r="BB94" s="69" t="s">
        <v>3303</v>
      </c>
      <c r="BC94" s="21" t="s">
        <v>2551</v>
      </c>
    </row>
    <row r="95" spans="1:55">
      <c r="A95" s="164">
        <v>219</v>
      </c>
      <c r="B95" s="69" t="s">
        <v>1399</v>
      </c>
      <c r="C95" s="69" t="s">
        <v>2586</v>
      </c>
      <c r="D95" s="69">
        <v>1</v>
      </c>
      <c r="E95" s="102">
        <v>0</v>
      </c>
      <c r="F95" s="69" t="s">
        <v>2772</v>
      </c>
      <c r="G95" s="65" t="s">
        <v>2570</v>
      </c>
      <c r="H95" s="65" t="s">
        <v>1400</v>
      </c>
      <c r="I95" s="69" t="s">
        <v>2550</v>
      </c>
      <c r="J95" s="69" t="s">
        <v>2657</v>
      </c>
      <c r="K95" s="69" t="s">
        <v>2735</v>
      </c>
      <c r="L95" s="65">
        <v>2019</v>
      </c>
      <c r="M95" s="65" t="s">
        <v>2559</v>
      </c>
      <c r="N95" s="65" t="s">
        <v>2559</v>
      </c>
      <c r="O95" s="65">
        <v>2</v>
      </c>
      <c r="P95" s="65" t="s">
        <v>2552</v>
      </c>
      <c r="Q95" s="69" t="s">
        <v>2569</v>
      </c>
      <c r="R95" s="163" t="s">
        <v>2552</v>
      </c>
      <c r="S95" s="65" t="s">
        <v>2559</v>
      </c>
      <c r="T95" s="65" t="s">
        <v>2559</v>
      </c>
      <c r="U95" s="65" t="s">
        <v>2559</v>
      </c>
      <c r="V95" s="65" t="s">
        <v>2559</v>
      </c>
      <c r="W95" s="65" t="s">
        <v>2552</v>
      </c>
      <c r="X95" s="69" t="s">
        <v>2750</v>
      </c>
      <c r="Y95" s="65" t="s">
        <v>2552</v>
      </c>
      <c r="Z95" s="69" t="s">
        <v>2741</v>
      </c>
      <c r="AA95" s="65" t="s">
        <v>2736</v>
      </c>
      <c r="AB95" s="65" t="s">
        <v>2552</v>
      </c>
      <c r="AC95" s="65" t="s">
        <v>2710</v>
      </c>
      <c r="AD95" s="65" t="s">
        <v>2744</v>
      </c>
      <c r="AE95" s="75" t="s">
        <v>2739</v>
      </c>
      <c r="AF95" s="65" t="s">
        <v>2737</v>
      </c>
      <c r="AG95" s="69" t="s">
        <v>2744</v>
      </c>
      <c r="AH95" s="69" t="s">
        <v>2743</v>
      </c>
      <c r="AI95" s="163" t="s">
        <v>2738</v>
      </c>
      <c r="AJ95" s="75" t="s">
        <v>2559</v>
      </c>
      <c r="AK95" s="69" t="s">
        <v>2738</v>
      </c>
      <c r="AL95" s="164" t="s">
        <v>2738</v>
      </c>
      <c r="AM95" s="69" t="s">
        <v>2738</v>
      </c>
      <c r="AN95" s="69" t="s">
        <v>2738</v>
      </c>
      <c r="AO95" s="69" t="s">
        <v>3299</v>
      </c>
      <c r="AP95" s="75" t="s">
        <v>2740</v>
      </c>
      <c r="AQ95" s="69" t="s">
        <v>3301</v>
      </c>
      <c r="AR95" s="69" t="s">
        <v>2738</v>
      </c>
      <c r="AS95" s="69" t="s">
        <v>2738</v>
      </c>
      <c r="AT95" s="69" t="s">
        <v>2738</v>
      </c>
      <c r="AU95" s="69" t="s">
        <v>2738</v>
      </c>
      <c r="AV95" s="69" t="s">
        <v>2738</v>
      </c>
      <c r="AW95" s="69" t="s">
        <v>4000</v>
      </c>
      <c r="AX95" s="69" t="s">
        <v>3300</v>
      </c>
      <c r="AY95" s="69" t="s">
        <v>2738</v>
      </c>
      <c r="AZ95" s="69" t="s">
        <v>2738</v>
      </c>
      <c r="BA95" s="69" t="s">
        <v>2738</v>
      </c>
      <c r="BB95" s="69" t="s">
        <v>2559</v>
      </c>
      <c r="BC95" s="21" t="s">
        <v>2551</v>
      </c>
    </row>
    <row r="96" spans="1:55">
      <c r="A96" s="66">
        <v>458</v>
      </c>
      <c r="B96" s="69" t="s">
        <v>2355</v>
      </c>
      <c r="C96" s="69" t="s">
        <v>2586</v>
      </c>
      <c r="D96" s="69">
        <v>1</v>
      </c>
      <c r="E96" s="102">
        <v>0</v>
      </c>
      <c r="F96" s="69" t="s">
        <v>2738</v>
      </c>
      <c r="G96" s="65" t="s">
        <v>2567</v>
      </c>
      <c r="H96" s="65" t="s">
        <v>2356</v>
      </c>
      <c r="I96" s="69" t="s">
        <v>2550</v>
      </c>
      <c r="J96" s="69" t="s">
        <v>2657</v>
      </c>
      <c r="K96" s="69" t="s">
        <v>2735</v>
      </c>
      <c r="L96" s="65">
        <v>2019</v>
      </c>
      <c r="M96" s="65" t="s">
        <v>2559</v>
      </c>
      <c r="N96" s="65" t="s">
        <v>2559</v>
      </c>
      <c r="O96" s="65">
        <v>2</v>
      </c>
      <c r="P96" s="65" t="s">
        <v>2552</v>
      </c>
      <c r="Q96" s="69" t="s">
        <v>2569</v>
      </c>
      <c r="R96" s="65" t="s">
        <v>2552</v>
      </c>
      <c r="S96" s="65" t="s">
        <v>2559</v>
      </c>
      <c r="T96" s="65" t="s">
        <v>2559</v>
      </c>
      <c r="U96" s="65" t="s">
        <v>2559</v>
      </c>
      <c r="V96" s="65" t="s">
        <v>2559</v>
      </c>
      <c r="W96" s="65" t="s">
        <v>2552</v>
      </c>
      <c r="X96" s="69" t="s">
        <v>3726</v>
      </c>
      <c r="Y96" s="65" t="s">
        <v>2738</v>
      </c>
      <c r="Z96" s="69" t="s">
        <v>2741</v>
      </c>
      <c r="AA96" s="65" t="s">
        <v>2736</v>
      </c>
      <c r="AB96" s="65" t="s">
        <v>2793</v>
      </c>
      <c r="AC96" s="65" t="s">
        <v>2710</v>
      </c>
      <c r="AD96" s="65" t="s">
        <v>2911</v>
      </c>
      <c r="AE96" s="74" t="s">
        <v>2739</v>
      </c>
      <c r="AF96" s="65" t="s">
        <v>2737</v>
      </c>
      <c r="AG96" s="69" t="s">
        <v>2744</v>
      </c>
      <c r="AH96" s="69" t="s">
        <v>2752</v>
      </c>
      <c r="AI96" s="65" t="s">
        <v>2738</v>
      </c>
      <c r="AJ96" s="74" t="s">
        <v>2559</v>
      </c>
      <c r="AK96" s="69" t="s">
        <v>2738</v>
      </c>
      <c r="AL96" s="69" t="s">
        <v>2559</v>
      </c>
      <c r="AM96" s="164" t="s">
        <v>2738</v>
      </c>
      <c r="AN96" s="164" t="s">
        <v>2738</v>
      </c>
      <c r="AO96" s="69" t="s">
        <v>2817</v>
      </c>
      <c r="AP96" s="74" t="s">
        <v>2740</v>
      </c>
      <c r="AQ96" s="69" t="s">
        <v>3729</v>
      </c>
      <c r="AR96" s="69" t="s">
        <v>2738</v>
      </c>
      <c r="AS96" s="69" t="s">
        <v>2738</v>
      </c>
      <c r="AT96" s="69" t="s">
        <v>2738</v>
      </c>
      <c r="AU96" s="69" t="s">
        <v>2738</v>
      </c>
      <c r="AV96" s="69" t="s">
        <v>2738</v>
      </c>
      <c r="AW96" s="69" t="s">
        <v>3728</v>
      </c>
      <c r="AX96" s="69" t="s">
        <v>3727</v>
      </c>
      <c r="AY96" s="69" t="s">
        <v>2738</v>
      </c>
      <c r="AZ96" s="69" t="s">
        <v>2738</v>
      </c>
      <c r="BA96" s="69" t="s">
        <v>2738</v>
      </c>
      <c r="BB96" s="69" t="s">
        <v>3730</v>
      </c>
      <c r="BC96" s="21" t="s">
        <v>2551</v>
      </c>
    </row>
    <row r="97" spans="1:55">
      <c r="A97" s="164">
        <v>471</v>
      </c>
      <c r="B97" s="69" t="s">
        <v>2407</v>
      </c>
      <c r="C97" s="69" t="s">
        <v>2586</v>
      </c>
      <c r="D97" s="69">
        <v>1</v>
      </c>
      <c r="E97" s="102">
        <v>0</v>
      </c>
      <c r="F97" s="69" t="s">
        <v>2944</v>
      </c>
      <c r="G97" s="65" t="s">
        <v>2567</v>
      </c>
      <c r="H97" s="65" t="s">
        <v>2408</v>
      </c>
      <c r="I97" s="69" t="s">
        <v>2550</v>
      </c>
      <c r="J97" s="69" t="s">
        <v>2657</v>
      </c>
      <c r="K97" s="69" t="s">
        <v>2735</v>
      </c>
      <c r="L97" s="65">
        <v>2018</v>
      </c>
      <c r="M97" s="65" t="s">
        <v>2559</v>
      </c>
      <c r="N97" s="65" t="s">
        <v>2559</v>
      </c>
      <c r="O97" s="65">
        <v>2</v>
      </c>
      <c r="P97" s="65" t="s">
        <v>2552</v>
      </c>
      <c r="Q97" s="69" t="s">
        <v>2569</v>
      </c>
      <c r="R97" s="65" t="s">
        <v>2552</v>
      </c>
      <c r="S97" s="65" t="s">
        <v>2559</v>
      </c>
      <c r="T97" s="65" t="s">
        <v>2559</v>
      </c>
      <c r="U97" s="65" t="s">
        <v>2559</v>
      </c>
      <c r="V97" s="65" t="s">
        <v>2559</v>
      </c>
      <c r="W97" s="65" t="s">
        <v>2552</v>
      </c>
      <c r="X97" s="69" t="s">
        <v>2750</v>
      </c>
      <c r="Y97" s="65" t="s">
        <v>2552</v>
      </c>
      <c r="Z97" s="69" t="s">
        <v>3222</v>
      </c>
      <c r="AA97" s="65" t="s">
        <v>2736</v>
      </c>
      <c r="AB97" s="65" t="s">
        <v>2552</v>
      </c>
      <c r="AC97" s="65" t="s">
        <v>2710</v>
      </c>
      <c r="AD97" s="65" t="s">
        <v>2911</v>
      </c>
      <c r="AE97" s="74" t="s">
        <v>2739</v>
      </c>
      <c r="AF97" s="65" t="s">
        <v>2737</v>
      </c>
      <c r="AG97" s="69" t="s">
        <v>3180</v>
      </c>
      <c r="AH97" s="69" t="s">
        <v>2752</v>
      </c>
      <c r="AI97" s="139" t="s">
        <v>2738</v>
      </c>
      <c r="AJ97" s="74" t="s">
        <v>2559</v>
      </c>
      <c r="AK97" s="69" t="s">
        <v>2738</v>
      </c>
      <c r="AL97" s="69" t="s">
        <v>2559</v>
      </c>
      <c r="AM97" s="164" t="s">
        <v>2738</v>
      </c>
      <c r="AN97" s="164" t="s">
        <v>2738</v>
      </c>
      <c r="AO97" s="69" t="s">
        <v>3299</v>
      </c>
      <c r="AP97" s="74" t="s">
        <v>2740</v>
      </c>
      <c r="AQ97" s="69" t="s">
        <v>3729</v>
      </c>
      <c r="AR97" s="69" t="s">
        <v>2738</v>
      </c>
      <c r="AS97" s="69" t="s">
        <v>2738</v>
      </c>
      <c r="AT97" s="69" t="s">
        <v>2738</v>
      </c>
      <c r="AU97" s="69" t="s">
        <v>2738</v>
      </c>
      <c r="AV97" s="69" t="s">
        <v>2738</v>
      </c>
      <c r="AW97" s="69" t="s">
        <v>3728</v>
      </c>
      <c r="AX97" s="69" t="s">
        <v>3727</v>
      </c>
      <c r="AY97" s="69" t="s">
        <v>2738</v>
      </c>
      <c r="AZ97" s="69" t="s">
        <v>2738</v>
      </c>
      <c r="BA97" s="69" t="s">
        <v>2738</v>
      </c>
      <c r="BB97" s="69" t="s">
        <v>3732</v>
      </c>
      <c r="BC97" s="21" t="s">
        <v>2551</v>
      </c>
    </row>
    <row r="98" spans="1:55">
      <c r="A98" s="164">
        <v>483</v>
      </c>
      <c r="B98" s="69" t="s">
        <v>2454</v>
      </c>
      <c r="C98" s="69" t="s">
        <v>2586</v>
      </c>
      <c r="D98" s="69">
        <v>1</v>
      </c>
      <c r="E98" s="102">
        <v>0</v>
      </c>
      <c r="F98" s="69" t="s">
        <v>2944</v>
      </c>
      <c r="G98" s="65" t="s">
        <v>2573</v>
      </c>
      <c r="H98" s="65" t="s">
        <v>2455</v>
      </c>
      <c r="I98" s="69" t="s">
        <v>2550</v>
      </c>
      <c r="J98" s="69" t="s">
        <v>2657</v>
      </c>
      <c r="K98" s="69" t="s">
        <v>2735</v>
      </c>
      <c r="L98" s="65">
        <v>2018</v>
      </c>
      <c r="M98" s="65" t="s">
        <v>2559</v>
      </c>
      <c r="N98" s="65" t="s">
        <v>2559</v>
      </c>
      <c r="O98" s="65">
        <v>2</v>
      </c>
      <c r="P98" s="65" t="s">
        <v>2552</v>
      </c>
      <c r="Q98" s="69" t="s">
        <v>2738</v>
      </c>
      <c r="R98" s="164" t="s">
        <v>2552</v>
      </c>
      <c r="S98" s="65" t="s">
        <v>2559</v>
      </c>
      <c r="T98" s="65" t="s">
        <v>2559</v>
      </c>
      <c r="U98" s="65" t="s">
        <v>2559</v>
      </c>
      <c r="V98" s="65" t="s">
        <v>2559</v>
      </c>
      <c r="W98" s="65" t="s">
        <v>2552</v>
      </c>
      <c r="X98" s="69" t="s">
        <v>2750</v>
      </c>
      <c r="Y98" s="65" t="s">
        <v>2552</v>
      </c>
      <c r="Z98" s="69" t="s">
        <v>3222</v>
      </c>
      <c r="AA98" s="65" t="s">
        <v>2736</v>
      </c>
      <c r="AB98" s="65" t="s">
        <v>2793</v>
      </c>
      <c r="AC98" s="65" t="s">
        <v>2710</v>
      </c>
      <c r="AD98" s="65" t="s">
        <v>2911</v>
      </c>
      <c r="AE98" s="74" t="s">
        <v>2739</v>
      </c>
      <c r="AF98" s="65" t="s">
        <v>2737</v>
      </c>
      <c r="AG98" s="69" t="s">
        <v>3180</v>
      </c>
      <c r="AH98" s="69" t="s">
        <v>2752</v>
      </c>
      <c r="AI98" s="65" t="s">
        <v>2738</v>
      </c>
      <c r="AJ98" s="74" t="s">
        <v>2559</v>
      </c>
      <c r="AK98" s="69" t="s">
        <v>2738</v>
      </c>
      <c r="AL98" s="69" t="s">
        <v>2559</v>
      </c>
      <c r="AM98" s="163" t="s">
        <v>2738</v>
      </c>
      <c r="AN98" s="163" t="s">
        <v>2738</v>
      </c>
      <c r="AO98" s="69" t="s">
        <v>3299</v>
      </c>
      <c r="AP98" s="74" t="s">
        <v>2740</v>
      </c>
      <c r="AQ98" s="69" t="s">
        <v>3729</v>
      </c>
      <c r="AR98" s="69" t="s">
        <v>2738</v>
      </c>
      <c r="AS98" s="69" t="s">
        <v>2738</v>
      </c>
      <c r="AT98" s="69" t="s">
        <v>2738</v>
      </c>
      <c r="AU98" s="69" t="s">
        <v>2738</v>
      </c>
      <c r="AV98" s="69" t="s">
        <v>2738</v>
      </c>
      <c r="AW98" s="69" t="s">
        <v>3728</v>
      </c>
      <c r="AX98" s="69" t="s">
        <v>3727</v>
      </c>
      <c r="AY98" s="69" t="s">
        <v>2738</v>
      </c>
      <c r="AZ98" s="69" t="s">
        <v>2738</v>
      </c>
      <c r="BA98" s="69" t="s">
        <v>2738</v>
      </c>
      <c r="BB98" s="69" t="s">
        <v>3731</v>
      </c>
      <c r="BC98" s="21" t="s">
        <v>2551</v>
      </c>
    </row>
    <row r="99" spans="1:55">
      <c r="A99" s="66">
        <v>12</v>
      </c>
      <c r="B99" s="69" t="s">
        <v>571</v>
      </c>
      <c r="C99" s="69" t="s">
        <v>3838</v>
      </c>
      <c r="D99" s="69">
        <v>1</v>
      </c>
      <c r="E99" s="102">
        <v>0</v>
      </c>
      <c r="F99" s="69" t="s">
        <v>2738</v>
      </c>
      <c r="G99" s="65" t="s">
        <v>4029</v>
      </c>
      <c r="H99" s="65" t="s">
        <v>572</v>
      </c>
      <c r="I99" s="69" t="s">
        <v>2550</v>
      </c>
      <c r="J99" s="69" t="s">
        <v>2657</v>
      </c>
      <c r="K99" s="69" t="s">
        <v>2735</v>
      </c>
      <c r="L99" s="65">
        <v>2019</v>
      </c>
      <c r="M99" s="65" t="s">
        <v>2559</v>
      </c>
      <c r="N99" s="65" t="s">
        <v>2559</v>
      </c>
      <c r="O99" s="65">
        <v>1</v>
      </c>
      <c r="P99" s="65" t="s">
        <v>2552</v>
      </c>
      <c r="Q99" s="69" t="s">
        <v>2569</v>
      </c>
      <c r="R99" s="65" t="s">
        <v>2552</v>
      </c>
      <c r="S99" s="65" t="s">
        <v>2559</v>
      </c>
      <c r="T99" s="65" t="s">
        <v>2559</v>
      </c>
      <c r="U99" s="65" t="s">
        <v>2552</v>
      </c>
      <c r="V99" s="65" t="s">
        <v>2559</v>
      </c>
      <c r="W99" s="65" t="s">
        <v>2552</v>
      </c>
      <c r="X99" s="69" t="s">
        <v>2791</v>
      </c>
      <c r="Y99" s="65" t="s">
        <v>2738</v>
      </c>
      <c r="Z99" s="69" t="s">
        <v>3515</v>
      </c>
      <c r="AA99" s="65" t="s">
        <v>2736</v>
      </c>
      <c r="AB99" s="65" t="s">
        <v>2552</v>
      </c>
      <c r="AC99" s="65" t="s">
        <v>2710</v>
      </c>
      <c r="AD99" s="65" t="s">
        <v>2755</v>
      </c>
      <c r="AE99" s="74" t="s">
        <v>3514</v>
      </c>
      <c r="AF99" s="65" t="s">
        <v>2737</v>
      </c>
      <c r="AG99" s="69" t="s">
        <v>2824</v>
      </c>
      <c r="AH99" s="69" t="s">
        <v>2743</v>
      </c>
      <c r="AI99" s="163" t="s">
        <v>2738</v>
      </c>
      <c r="AJ99" s="69" t="s">
        <v>2738</v>
      </c>
      <c r="AK99" s="69" t="s">
        <v>2738</v>
      </c>
      <c r="AL99" s="164" t="s">
        <v>2738</v>
      </c>
      <c r="AM99" s="164" t="s">
        <v>2738</v>
      </c>
      <c r="AN99" s="164" t="s">
        <v>2738</v>
      </c>
      <c r="AO99" s="69" t="s">
        <v>2804</v>
      </c>
      <c r="AP99" s="74" t="s">
        <v>2740</v>
      </c>
      <c r="AQ99" s="69" t="s">
        <v>2738</v>
      </c>
      <c r="AR99" s="69" t="s">
        <v>2738</v>
      </c>
      <c r="AS99" s="69" t="s">
        <v>3513</v>
      </c>
      <c r="AT99" s="69" t="s">
        <v>2738</v>
      </c>
      <c r="AU99" s="69" t="s">
        <v>2738</v>
      </c>
      <c r="AV99" s="69" t="s">
        <v>2738</v>
      </c>
      <c r="AW99" s="69" t="s">
        <v>2738</v>
      </c>
      <c r="AX99" s="69" t="s">
        <v>2738</v>
      </c>
      <c r="AY99" s="69" t="s">
        <v>2559</v>
      </c>
      <c r="AZ99" s="69" t="s">
        <v>2738</v>
      </c>
      <c r="BA99" s="69" t="s">
        <v>2738</v>
      </c>
      <c r="BB99" s="69" t="s">
        <v>2738</v>
      </c>
      <c r="BC99" s="21" t="s">
        <v>2551</v>
      </c>
    </row>
    <row r="100" spans="1:55">
      <c r="A100" s="164">
        <v>421</v>
      </c>
      <c r="B100" s="69" t="s">
        <v>2207</v>
      </c>
      <c r="C100" s="69" t="s">
        <v>3838</v>
      </c>
      <c r="D100" s="69">
        <v>1</v>
      </c>
      <c r="E100" s="102">
        <v>0</v>
      </c>
      <c r="F100" s="69" t="s">
        <v>2738</v>
      </c>
      <c r="G100" s="65" t="s">
        <v>2567</v>
      </c>
      <c r="H100" s="65" t="s">
        <v>2208</v>
      </c>
      <c r="I100" s="69" t="s">
        <v>2550</v>
      </c>
      <c r="J100" s="69" t="s">
        <v>2657</v>
      </c>
      <c r="K100" s="69" t="s">
        <v>2735</v>
      </c>
      <c r="L100" s="65">
        <v>2019</v>
      </c>
      <c r="M100" s="65" t="s">
        <v>2559</v>
      </c>
      <c r="N100" s="65" t="s">
        <v>2559</v>
      </c>
      <c r="O100" s="65">
        <v>2</v>
      </c>
      <c r="P100" s="65" t="s">
        <v>2552</v>
      </c>
      <c r="Q100" s="69" t="s">
        <v>2569</v>
      </c>
      <c r="R100" s="65" t="s">
        <v>2552</v>
      </c>
      <c r="S100" s="65" t="s">
        <v>2559</v>
      </c>
      <c r="T100" s="65" t="s">
        <v>2559</v>
      </c>
      <c r="U100" s="65" t="s">
        <v>2559</v>
      </c>
      <c r="V100" s="65" t="s">
        <v>2559</v>
      </c>
      <c r="W100" s="65" t="s">
        <v>2552</v>
      </c>
      <c r="X100" s="69" t="s">
        <v>2750</v>
      </c>
      <c r="Y100" s="65" t="s">
        <v>2552</v>
      </c>
      <c r="Z100" s="69" t="s">
        <v>3222</v>
      </c>
      <c r="AA100" s="65" t="s">
        <v>2736</v>
      </c>
      <c r="AB100" s="65" t="s">
        <v>2552</v>
      </c>
      <c r="AC100" s="65" t="s">
        <v>2710</v>
      </c>
      <c r="AD100" s="65" t="s">
        <v>2566</v>
      </c>
      <c r="AE100" s="74" t="s">
        <v>3311</v>
      </c>
      <c r="AF100" s="65" t="s">
        <v>2778</v>
      </c>
      <c r="AG100" s="69" t="s">
        <v>3308</v>
      </c>
      <c r="AH100" s="69" t="s">
        <v>3309</v>
      </c>
      <c r="AI100" s="163" t="s">
        <v>2559</v>
      </c>
      <c r="AJ100" s="74" t="s">
        <v>2559</v>
      </c>
      <c r="AK100" s="74" t="s">
        <v>2559</v>
      </c>
      <c r="AL100" s="164" t="s">
        <v>2738</v>
      </c>
      <c r="AM100" s="164" t="s">
        <v>2738</v>
      </c>
      <c r="AN100" s="164" t="s">
        <v>2738</v>
      </c>
      <c r="AO100" s="69" t="s">
        <v>2817</v>
      </c>
      <c r="AP100" s="74" t="s">
        <v>2734</v>
      </c>
      <c r="AQ100" s="69" t="s">
        <v>3312</v>
      </c>
      <c r="AR100" s="69" t="s">
        <v>2559</v>
      </c>
      <c r="AS100" s="69" t="s">
        <v>3315</v>
      </c>
      <c r="AT100" s="69" t="s">
        <v>2738</v>
      </c>
      <c r="AU100" s="69" t="s">
        <v>3310</v>
      </c>
      <c r="AV100" s="69" t="s">
        <v>3313</v>
      </c>
      <c r="AW100" s="69" t="s">
        <v>3314</v>
      </c>
      <c r="AX100" s="69" t="s">
        <v>3316</v>
      </c>
      <c r="AY100" s="69" t="s">
        <v>2559</v>
      </c>
      <c r="AZ100" s="69" t="s">
        <v>2738</v>
      </c>
      <c r="BA100" s="69" t="s">
        <v>2738</v>
      </c>
      <c r="BB100" s="69" t="s">
        <v>3317</v>
      </c>
      <c r="BC100" s="21" t="s">
        <v>2551</v>
      </c>
    </row>
    <row r="101" spans="1:55">
      <c r="A101" s="164">
        <v>5</v>
      </c>
      <c r="B101" s="68" t="s">
        <v>543</v>
      </c>
      <c r="C101" s="69" t="s">
        <v>2560</v>
      </c>
      <c r="D101" s="69">
        <v>1</v>
      </c>
      <c r="E101" s="102">
        <v>0</v>
      </c>
      <c r="F101" s="69" t="s">
        <v>2569</v>
      </c>
      <c r="G101" s="65" t="s">
        <v>4029</v>
      </c>
      <c r="H101" s="65" t="s">
        <v>544</v>
      </c>
      <c r="I101" s="69" t="s">
        <v>2550</v>
      </c>
      <c r="J101" s="69" t="s">
        <v>2657</v>
      </c>
      <c r="K101" s="69" t="s">
        <v>2735</v>
      </c>
      <c r="L101" s="65">
        <v>2018</v>
      </c>
      <c r="M101" s="65" t="s">
        <v>2559</v>
      </c>
      <c r="N101" s="65" t="s">
        <v>2559</v>
      </c>
      <c r="O101" s="65">
        <v>2</v>
      </c>
      <c r="P101" s="65" t="s">
        <v>2552</v>
      </c>
      <c r="Q101" s="69" t="s">
        <v>2569</v>
      </c>
      <c r="R101" s="139" t="s">
        <v>2559</v>
      </c>
      <c r="S101" s="65" t="s">
        <v>2559</v>
      </c>
      <c r="T101" s="65" t="s">
        <v>2559</v>
      </c>
      <c r="U101" s="65" t="s">
        <v>2559</v>
      </c>
      <c r="V101" s="65" t="s">
        <v>2559</v>
      </c>
      <c r="W101" s="65" t="s">
        <v>2552</v>
      </c>
      <c r="X101" s="69" t="s">
        <v>2791</v>
      </c>
      <c r="Y101" s="65" t="s">
        <v>2965</v>
      </c>
      <c r="Z101" s="69" t="s">
        <v>3887</v>
      </c>
      <c r="AA101" s="65" t="s">
        <v>2736</v>
      </c>
      <c r="AB101" s="65" t="s">
        <v>2552</v>
      </c>
      <c r="AC101" s="65" t="s">
        <v>2710</v>
      </c>
      <c r="AD101" s="65" t="s">
        <v>2566</v>
      </c>
      <c r="AE101" s="69" t="s">
        <v>2739</v>
      </c>
      <c r="AF101" s="65" t="s">
        <v>2737</v>
      </c>
      <c r="AG101" s="69" t="s">
        <v>2738</v>
      </c>
      <c r="AH101" s="69" t="s">
        <v>2743</v>
      </c>
      <c r="AI101" s="163" t="s">
        <v>2559</v>
      </c>
      <c r="AJ101" s="75" t="s">
        <v>2559</v>
      </c>
      <c r="AK101" s="75" t="s">
        <v>3495</v>
      </c>
      <c r="AL101" s="69" t="s">
        <v>2559</v>
      </c>
      <c r="AM101" s="69" t="s">
        <v>2744</v>
      </c>
      <c r="AN101" s="69" t="s">
        <v>2744</v>
      </c>
      <c r="AO101" s="69" t="s">
        <v>3891</v>
      </c>
      <c r="AP101" s="75" t="s">
        <v>2734</v>
      </c>
      <c r="AQ101" s="69" t="s">
        <v>2744</v>
      </c>
      <c r="AR101" s="69" t="s">
        <v>2744</v>
      </c>
      <c r="AS101" s="69" t="s">
        <v>3892</v>
      </c>
      <c r="AT101" s="69" t="s">
        <v>2744</v>
      </c>
      <c r="AU101" s="69" t="s">
        <v>2763</v>
      </c>
      <c r="AV101" s="69" t="s">
        <v>2738</v>
      </c>
      <c r="AW101" s="69" t="s">
        <v>3889</v>
      </c>
      <c r="AX101" s="69" t="s">
        <v>3888</v>
      </c>
      <c r="AY101" s="69" t="s">
        <v>2744</v>
      </c>
      <c r="AZ101" s="69" t="s">
        <v>2744</v>
      </c>
      <c r="BA101" s="69" t="s">
        <v>2744</v>
      </c>
      <c r="BB101" s="69" t="s">
        <v>2744</v>
      </c>
      <c r="BC101" s="21" t="s">
        <v>2551</v>
      </c>
    </row>
    <row r="102" spans="1:55">
      <c r="A102" s="164">
        <v>5</v>
      </c>
      <c r="B102" s="68" t="s">
        <v>543</v>
      </c>
      <c r="C102" s="69" t="s">
        <v>2560</v>
      </c>
      <c r="D102" s="69">
        <v>1</v>
      </c>
      <c r="E102" s="102">
        <v>0</v>
      </c>
      <c r="F102" s="69" t="s">
        <v>2569</v>
      </c>
      <c r="G102" s="65" t="s">
        <v>4029</v>
      </c>
      <c r="H102" s="65" t="s">
        <v>544</v>
      </c>
      <c r="I102" s="69" t="s">
        <v>2550</v>
      </c>
      <c r="J102" s="69" t="s">
        <v>2657</v>
      </c>
      <c r="K102" s="69" t="s">
        <v>2735</v>
      </c>
      <c r="L102" s="65">
        <v>2018</v>
      </c>
      <c r="M102" s="65" t="s">
        <v>2559</v>
      </c>
      <c r="N102" s="65" t="s">
        <v>2559</v>
      </c>
      <c r="O102" s="65">
        <v>2</v>
      </c>
      <c r="P102" s="65" t="s">
        <v>2552</v>
      </c>
      <c r="Q102" s="69" t="s">
        <v>2569</v>
      </c>
      <c r="R102" s="160" t="s">
        <v>2559</v>
      </c>
      <c r="S102" s="65" t="s">
        <v>2559</v>
      </c>
      <c r="T102" s="65" t="s">
        <v>2559</v>
      </c>
      <c r="U102" s="65" t="s">
        <v>2559</v>
      </c>
      <c r="V102" s="65" t="s">
        <v>2559</v>
      </c>
      <c r="W102" s="65" t="s">
        <v>2552</v>
      </c>
      <c r="X102" s="69" t="s">
        <v>2791</v>
      </c>
      <c r="Y102" s="65" t="s">
        <v>2965</v>
      </c>
      <c r="Z102" s="69" t="s">
        <v>3887</v>
      </c>
      <c r="AA102" s="65" t="s">
        <v>2736</v>
      </c>
      <c r="AB102" s="65" t="s">
        <v>2552</v>
      </c>
      <c r="AC102" s="65" t="s">
        <v>2710</v>
      </c>
      <c r="AD102" s="65" t="s">
        <v>2566</v>
      </c>
      <c r="AE102" s="69" t="s">
        <v>2739</v>
      </c>
      <c r="AF102" s="65" t="s">
        <v>2737</v>
      </c>
      <c r="AG102" s="69" t="s">
        <v>2738</v>
      </c>
      <c r="AH102" s="69" t="s">
        <v>2743</v>
      </c>
      <c r="AI102" s="160" t="s">
        <v>2559</v>
      </c>
      <c r="AJ102" s="69" t="s">
        <v>2744</v>
      </c>
      <c r="AK102" s="69" t="s">
        <v>2744</v>
      </c>
      <c r="AL102" s="69" t="s">
        <v>2559</v>
      </c>
      <c r="AM102" s="69" t="s">
        <v>2744</v>
      </c>
      <c r="AN102" s="69" t="s">
        <v>2744</v>
      </c>
      <c r="AO102" s="69" t="s">
        <v>3890</v>
      </c>
      <c r="AP102" s="75" t="s">
        <v>2734</v>
      </c>
      <c r="AQ102" s="69" t="s">
        <v>2744</v>
      </c>
      <c r="AR102" s="69" t="s">
        <v>2744</v>
      </c>
      <c r="AS102" s="69" t="s">
        <v>2875</v>
      </c>
      <c r="AT102" s="69" t="s">
        <v>2744</v>
      </c>
      <c r="AU102" s="69" t="s">
        <v>2763</v>
      </c>
      <c r="AV102" s="69" t="s">
        <v>2738</v>
      </c>
      <c r="AW102" s="69" t="s">
        <v>3889</v>
      </c>
      <c r="AX102" s="69" t="s">
        <v>3888</v>
      </c>
      <c r="AY102" s="69" t="s">
        <v>2744</v>
      </c>
      <c r="AZ102" s="69" t="s">
        <v>2744</v>
      </c>
      <c r="BA102" s="69" t="s">
        <v>2744</v>
      </c>
      <c r="BB102" s="69" t="s">
        <v>2744</v>
      </c>
      <c r="BC102" s="21" t="s">
        <v>2551</v>
      </c>
    </row>
    <row r="103" spans="1:55">
      <c r="A103" s="164">
        <v>5</v>
      </c>
      <c r="B103" s="68" t="s">
        <v>543</v>
      </c>
      <c r="C103" s="69" t="s">
        <v>2560</v>
      </c>
      <c r="D103" s="69">
        <v>1</v>
      </c>
      <c r="E103" s="102">
        <v>0</v>
      </c>
      <c r="F103" s="69" t="s">
        <v>2569</v>
      </c>
      <c r="G103" s="65" t="s">
        <v>2570</v>
      </c>
      <c r="H103" s="65" t="s">
        <v>544</v>
      </c>
      <c r="I103" s="69" t="s">
        <v>2550</v>
      </c>
      <c r="J103" s="69" t="s">
        <v>2657</v>
      </c>
      <c r="K103" s="69" t="s">
        <v>2735</v>
      </c>
      <c r="L103" s="65">
        <v>2018</v>
      </c>
      <c r="M103" s="65" t="s">
        <v>2559</v>
      </c>
      <c r="N103" s="65" t="s">
        <v>2559</v>
      </c>
      <c r="O103" s="65">
        <v>2</v>
      </c>
      <c r="P103" s="65" t="s">
        <v>2552</v>
      </c>
      <c r="Q103" s="69" t="s">
        <v>2569</v>
      </c>
      <c r="R103" s="65" t="s">
        <v>2559</v>
      </c>
      <c r="S103" s="65" t="s">
        <v>2559</v>
      </c>
      <c r="T103" s="65" t="s">
        <v>2559</v>
      </c>
      <c r="U103" s="65" t="s">
        <v>2559</v>
      </c>
      <c r="V103" s="65" t="s">
        <v>2559</v>
      </c>
      <c r="W103" s="65" t="s">
        <v>2552</v>
      </c>
      <c r="X103" s="69" t="s">
        <v>2791</v>
      </c>
      <c r="Y103" s="65" t="s">
        <v>2559</v>
      </c>
      <c r="Z103" s="69" t="s">
        <v>3887</v>
      </c>
      <c r="AA103" s="65" t="s">
        <v>2736</v>
      </c>
      <c r="AB103" s="65" t="s">
        <v>2552</v>
      </c>
      <c r="AC103" s="65" t="s">
        <v>2710</v>
      </c>
      <c r="AD103" s="65" t="s">
        <v>2566</v>
      </c>
      <c r="AE103" s="69" t="s">
        <v>2739</v>
      </c>
      <c r="AF103" s="65" t="s">
        <v>2737</v>
      </c>
      <c r="AG103" s="69" t="s">
        <v>2738</v>
      </c>
      <c r="AH103" s="69" t="s">
        <v>2743</v>
      </c>
      <c r="AI103" s="139" t="s">
        <v>2559</v>
      </c>
      <c r="AJ103" s="74" t="s">
        <v>2559</v>
      </c>
      <c r="AK103" s="74" t="s">
        <v>3495</v>
      </c>
      <c r="AL103" s="69" t="s">
        <v>2559</v>
      </c>
      <c r="AM103" s="69" t="s">
        <v>2744</v>
      </c>
      <c r="AN103" s="69" t="s">
        <v>2744</v>
      </c>
      <c r="AO103" s="69" t="s">
        <v>3886</v>
      </c>
      <c r="AP103" s="74" t="s">
        <v>2734</v>
      </c>
      <c r="AQ103" s="69" t="s">
        <v>2744</v>
      </c>
      <c r="AR103" s="69" t="s">
        <v>2744</v>
      </c>
      <c r="AS103" s="69" t="s">
        <v>2875</v>
      </c>
      <c r="AT103" s="69" t="s">
        <v>2744</v>
      </c>
      <c r="AU103" s="69" t="s">
        <v>2763</v>
      </c>
      <c r="AV103" s="69" t="s">
        <v>2738</v>
      </c>
      <c r="AW103" s="69" t="s">
        <v>3889</v>
      </c>
      <c r="AX103" s="69" t="s">
        <v>3888</v>
      </c>
      <c r="AY103" s="69" t="s">
        <v>2744</v>
      </c>
      <c r="AZ103" s="69" t="s">
        <v>2744</v>
      </c>
      <c r="BA103" s="69" t="s">
        <v>2744</v>
      </c>
      <c r="BB103" s="69" t="s">
        <v>2744</v>
      </c>
      <c r="BC103" s="21" t="s">
        <v>2551</v>
      </c>
    </row>
    <row r="104" spans="1:55">
      <c r="A104" s="164">
        <v>5</v>
      </c>
      <c r="B104" s="68" t="s">
        <v>543</v>
      </c>
      <c r="C104" s="69" t="s">
        <v>2560</v>
      </c>
      <c r="D104" s="69">
        <v>1</v>
      </c>
      <c r="E104" s="102">
        <v>0</v>
      </c>
      <c r="F104" s="69" t="s">
        <v>2569</v>
      </c>
      <c r="G104" s="65" t="s">
        <v>4029</v>
      </c>
      <c r="H104" s="65" t="s">
        <v>544</v>
      </c>
      <c r="I104" s="69" t="s">
        <v>2550</v>
      </c>
      <c r="J104" s="69" t="s">
        <v>2657</v>
      </c>
      <c r="K104" s="69" t="s">
        <v>2735</v>
      </c>
      <c r="L104" s="65">
        <v>2018</v>
      </c>
      <c r="M104" s="65" t="s">
        <v>2559</v>
      </c>
      <c r="N104" s="65" t="s">
        <v>2559</v>
      </c>
      <c r="O104" s="65">
        <v>2</v>
      </c>
      <c r="P104" s="65" t="s">
        <v>2552</v>
      </c>
      <c r="Q104" s="69" t="s">
        <v>2569</v>
      </c>
      <c r="R104" s="65" t="s">
        <v>2559</v>
      </c>
      <c r="S104" s="65" t="s">
        <v>2559</v>
      </c>
      <c r="T104" s="65" t="s">
        <v>2559</v>
      </c>
      <c r="U104" s="65" t="s">
        <v>2559</v>
      </c>
      <c r="V104" s="65" t="s">
        <v>2559</v>
      </c>
      <c r="W104" s="65" t="s">
        <v>2552</v>
      </c>
      <c r="X104" s="69" t="s">
        <v>2791</v>
      </c>
      <c r="Y104" s="65" t="s">
        <v>2965</v>
      </c>
      <c r="Z104" s="69" t="s">
        <v>3887</v>
      </c>
      <c r="AA104" s="65" t="s">
        <v>2736</v>
      </c>
      <c r="AB104" s="65" t="s">
        <v>2552</v>
      </c>
      <c r="AC104" s="65" t="s">
        <v>2710</v>
      </c>
      <c r="AD104" s="65" t="s">
        <v>2566</v>
      </c>
      <c r="AE104" s="69" t="s">
        <v>2739</v>
      </c>
      <c r="AF104" s="65" t="s">
        <v>2737</v>
      </c>
      <c r="AG104" s="69" t="s">
        <v>2738</v>
      </c>
      <c r="AH104" s="69" t="s">
        <v>2743</v>
      </c>
      <c r="AI104" s="65" t="s">
        <v>2559</v>
      </c>
      <c r="AJ104" s="75" t="s">
        <v>2559</v>
      </c>
      <c r="AK104" s="69" t="s">
        <v>2744</v>
      </c>
      <c r="AL104" s="69" t="s">
        <v>2559</v>
      </c>
      <c r="AM104" s="69" t="s">
        <v>2744</v>
      </c>
      <c r="AN104" s="69" t="s">
        <v>2744</v>
      </c>
      <c r="AO104" s="69" t="s">
        <v>3893</v>
      </c>
      <c r="AP104" s="75" t="s">
        <v>2734</v>
      </c>
      <c r="AQ104" s="69" t="s">
        <v>2744</v>
      </c>
      <c r="AR104" s="69" t="s">
        <v>2744</v>
      </c>
      <c r="AS104" s="69" t="s">
        <v>3895</v>
      </c>
      <c r="AT104" s="69" t="s">
        <v>2744</v>
      </c>
      <c r="AU104" s="69" t="s">
        <v>2763</v>
      </c>
      <c r="AV104" s="69" t="s">
        <v>2738</v>
      </c>
      <c r="AW104" s="69" t="s">
        <v>3894</v>
      </c>
      <c r="AX104" s="69" t="s">
        <v>3896</v>
      </c>
      <c r="AY104" s="69" t="s">
        <v>2744</v>
      </c>
      <c r="AZ104" s="69" t="s">
        <v>2744</v>
      </c>
      <c r="BA104" s="69" t="s">
        <v>2744</v>
      </c>
      <c r="BB104" s="69" t="s">
        <v>3897</v>
      </c>
      <c r="BC104" s="21" t="s">
        <v>2551</v>
      </c>
    </row>
    <row r="105" spans="1:55">
      <c r="A105" s="164">
        <v>33</v>
      </c>
      <c r="B105" s="69" t="s">
        <v>655</v>
      </c>
      <c r="C105" s="69" t="s">
        <v>2560</v>
      </c>
      <c r="D105" s="69">
        <v>1</v>
      </c>
      <c r="E105" s="102">
        <v>0</v>
      </c>
      <c r="F105" s="69" t="s">
        <v>2772</v>
      </c>
      <c r="G105" s="65" t="s">
        <v>2567</v>
      </c>
      <c r="H105" s="65" t="s">
        <v>656</v>
      </c>
      <c r="I105" s="69" t="s">
        <v>2550</v>
      </c>
      <c r="J105" s="69" t="s">
        <v>2657</v>
      </c>
      <c r="K105" s="69" t="s">
        <v>2735</v>
      </c>
      <c r="L105" s="65">
        <v>2018</v>
      </c>
      <c r="M105" s="65" t="s">
        <v>2559</v>
      </c>
      <c r="N105" s="65" t="s">
        <v>2559</v>
      </c>
      <c r="O105" s="65">
        <v>1</v>
      </c>
      <c r="P105" s="65" t="s">
        <v>2552</v>
      </c>
      <c r="Q105" s="69" t="s">
        <v>2569</v>
      </c>
      <c r="R105" s="65" t="s">
        <v>2552</v>
      </c>
      <c r="S105" s="65" t="s">
        <v>2559</v>
      </c>
      <c r="T105" s="65" t="s">
        <v>2559</v>
      </c>
      <c r="U105" s="65" t="s">
        <v>2559</v>
      </c>
      <c r="V105" s="65" t="s">
        <v>2559</v>
      </c>
      <c r="W105" s="65" t="s">
        <v>2552</v>
      </c>
      <c r="X105" s="69" t="s">
        <v>2773</v>
      </c>
      <c r="Y105" s="65" t="s">
        <v>2559</v>
      </c>
      <c r="Z105" s="69" t="s">
        <v>3990</v>
      </c>
      <c r="AA105" s="65" t="s">
        <v>2552</v>
      </c>
      <c r="AB105" s="65" t="s">
        <v>2552</v>
      </c>
      <c r="AC105" s="65" t="s">
        <v>2710</v>
      </c>
      <c r="AD105" s="65" t="s">
        <v>2755</v>
      </c>
      <c r="AE105" s="74" t="s">
        <v>2774</v>
      </c>
      <c r="AF105" s="65" t="s">
        <v>2737</v>
      </c>
      <c r="AG105" s="69" t="s">
        <v>2803</v>
      </c>
      <c r="AH105" s="69" t="s">
        <v>2743</v>
      </c>
      <c r="AI105" s="139" t="s">
        <v>2744</v>
      </c>
      <c r="AJ105" s="74" t="s">
        <v>2559</v>
      </c>
      <c r="AK105" s="74" t="s">
        <v>2559</v>
      </c>
      <c r="AL105" s="164" t="s">
        <v>2744</v>
      </c>
      <c r="AM105" s="69" t="s">
        <v>2738</v>
      </c>
      <c r="AN105" s="69" t="s">
        <v>2738</v>
      </c>
      <c r="AO105" s="69" t="s">
        <v>2817</v>
      </c>
      <c r="AP105" s="69" t="s">
        <v>2734</v>
      </c>
      <c r="AQ105" s="69" t="s">
        <v>2744</v>
      </c>
      <c r="AR105" s="69" t="s">
        <v>2744</v>
      </c>
      <c r="AS105" s="69" t="s">
        <v>2763</v>
      </c>
      <c r="AT105" s="69" t="s">
        <v>2744</v>
      </c>
      <c r="AU105" s="69" t="s">
        <v>3992</v>
      </c>
      <c r="AV105" s="69" t="s">
        <v>3994</v>
      </c>
      <c r="AW105" s="69" t="s">
        <v>3993</v>
      </c>
      <c r="AX105" s="69" t="s">
        <v>3991</v>
      </c>
      <c r="AY105" s="69" t="s">
        <v>2559</v>
      </c>
      <c r="AZ105" s="69" t="s">
        <v>2744</v>
      </c>
      <c r="BA105" s="69" t="s">
        <v>2744</v>
      </c>
      <c r="BB105" s="69" t="s">
        <v>2552</v>
      </c>
      <c r="BC105" s="21" t="s">
        <v>2551</v>
      </c>
    </row>
    <row r="106" spans="1:55">
      <c r="A106" s="164">
        <v>41</v>
      </c>
      <c r="B106" s="69" t="s">
        <v>687</v>
      </c>
      <c r="C106" s="69" t="s">
        <v>2560</v>
      </c>
      <c r="D106" s="69">
        <v>1</v>
      </c>
      <c r="E106" s="102">
        <v>0</v>
      </c>
      <c r="F106" s="69" t="s">
        <v>2738</v>
      </c>
      <c r="G106" s="65" t="s">
        <v>2573</v>
      </c>
      <c r="H106" s="65" t="s">
        <v>688</v>
      </c>
      <c r="I106" s="69" t="s">
        <v>2550</v>
      </c>
      <c r="J106" s="69" t="s">
        <v>2657</v>
      </c>
      <c r="K106" s="69" t="s">
        <v>2735</v>
      </c>
      <c r="L106" s="65">
        <v>2018</v>
      </c>
      <c r="M106" s="65" t="s">
        <v>2559</v>
      </c>
      <c r="N106" s="65" t="s">
        <v>2559</v>
      </c>
      <c r="O106" s="65">
        <v>2</v>
      </c>
      <c r="P106" s="65" t="s">
        <v>2552</v>
      </c>
      <c r="Q106" s="69" t="s">
        <v>2569</v>
      </c>
      <c r="R106" s="65" t="s">
        <v>2559</v>
      </c>
      <c r="S106" s="65" t="s">
        <v>2559</v>
      </c>
      <c r="T106" s="65" t="s">
        <v>2559</v>
      </c>
      <c r="U106" s="65" t="s">
        <v>2552</v>
      </c>
      <c r="V106" s="65" t="s">
        <v>2559</v>
      </c>
      <c r="W106" s="65" t="s">
        <v>2552</v>
      </c>
      <c r="X106" s="69" t="s">
        <v>2773</v>
      </c>
      <c r="Y106" s="65" t="s">
        <v>2965</v>
      </c>
      <c r="Z106" s="69" t="s">
        <v>3329</v>
      </c>
      <c r="AA106" s="65" t="s">
        <v>2552</v>
      </c>
      <c r="AB106" s="65" t="s">
        <v>2552</v>
      </c>
      <c r="AC106" s="65" t="s">
        <v>2552</v>
      </c>
      <c r="AD106" s="65" t="s">
        <v>2566</v>
      </c>
      <c r="AE106" s="74" t="s">
        <v>2739</v>
      </c>
      <c r="AF106" s="65" t="s">
        <v>2737</v>
      </c>
      <c r="AG106" s="69" t="s">
        <v>2738</v>
      </c>
      <c r="AH106" s="69" t="s">
        <v>2743</v>
      </c>
      <c r="AI106" s="139" t="s">
        <v>2744</v>
      </c>
      <c r="AJ106" s="74" t="s">
        <v>2559</v>
      </c>
      <c r="AK106" s="74" t="s">
        <v>2559</v>
      </c>
      <c r="AL106" s="164" t="s">
        <v>2744</v>
      </c>
      <c r="AM106" s="69" t="s">
        <v>2738</v>
      </c>
      <c r="AN106" s="163" t="s">
        <v>2783</v>
      </c>
      <c r="AO106" s="69" t="s">
        <v>2747</v>
      </c>
      <c r="AP106" s="69" t="s">
        <v>2734</v>
      </c>
      <c r="AQ106" s="69" t="s">
        <v>2744</v>
      </c>
      <c r="AR106" s="69" t="s">
        <v>2744</v>
      </c>
      <c r="AS106" s="69" t="s">
        <v>2744</v>
      </c>
      <c r="AT106" s="69" t="s">
        <v>2744</v>
      </c>
      <c r="AU106" s="69" t="s">
        <v>2744</v>
      </c>
      <c r="AV106" s="69" t="s">
        <v>2738</v>
      </c>
      <c r="AW106" s="69" t="s">
        <v>2744</v>
      </c>
      <c r="AX106" s="69" t="s">
        <v>3996</v>
      </c>
      <c r="AY106" s="69" t="s">
        <v>2559</v>
      </c>
      <c r="AZ106" s="69" t="s">
        <v>2744</v>
      </c>
      <c r="BA106" s="69" t="s">
        <v>2744</v>
      </c>
      <c r="BB106" s="69" t="s">
        <v>2784</v>
      </c>
      <c r="BC106" s="21" t="s">
        <v>2551</v>
      </c>
    </row>
    <row r="107" spans="1:55">
      <c r="A107" s="66">
        <v>50</v>
      </c>
      <c r="B107" s="69" t="s">
        <v>723</v>
      </c>
      <c r="C107" s="69" t="s">
        <v>2560</v>
      </c>
      <c r="D107" s="69">
        <v>1</v>
      </c>
      <c r="E107" s="102">
        <v>0</v>
      </c>
      <c r="F107" s="69" t="s">
        <v>2569</v>
      </c>
      <c r="G107" s="65" t="s">
        <v>2573</v>
      </c>
      <c r="H107" s="65" t="s">
        <v>724</v>
      </c>
      <c r="I107" s="69" t="s">
        <v>2550</v>
      </c>
      <c r="J107" s="69" t="s">
        <v>2657</v>
      </c>
      <c r="K107" s="69" t="s">
        <v>2735</v>
      </c>
      <c r="L107" s="65">
        <v>2018</v>
      </c>
      <c r="M107" s="65" t="s">
        <v>2559</v>
      </c>
      <c r="N107" s="65" t="s">
        <v>2559</v>
      </c>
      <c r="O107" s="65">
        <v>2</v>
      </c>
      <c r="P107" s="65" t="s">
        <v>2552</v>
      </c>
      <c r="Q107" s="69" t="s">
        <v>2569</v>
      </c>
      <c r="R107" s="71" t="s">
        <v>2552</v>
      </c>
      <c r="S107" s="65" t="s">
        <v>2559</v>
      </c>
      <c r="T107" s="65" t="s">
        <v>2559</v>
      </c>
      <c r="U107" s="65" t="s">
        <v>2552</v>
      </c>
      <c r="V107" s="65" t="s">
        <v>2559</v>
      </c>
      <c r="W107" s="65" t="s">
        <v>2552</v>
      </c>
      <c r="X107" s="69" t="s">
        <v>2791</v>
      </c>
      <c r="Y107" s="65" t="s">
        <v>2738</v>
      </c>
      <c r="Z107" s="69" t="s">
        <v>2792</v>
      </c>
      <c r="AA107" s="65" t="s">
        <v>2736</v>
      </c>
      <c r="AB107" s="65" t="s">
        <v>2793</v>
      </c>
      <c r="AC107" s="65" t="s">
        <v>2552</v>
      </c>
      <c r="AD107" s="65" t="s">
        <v>2566</v>
      </c>
      <c r="AE107" s="74" t="s">
        <v>2739</v>
      </c>
      <c r="AF107" s="65" t="s">
        <v>2737</v>
      </c>
      <c r="AG107" s="69" t="s">
        <v>2744</v>
      </c>
      <c r="AH107" s="69" t="s">
        <v>2743</v>
      </c>
      <c r="AI107" s="164" t="s">
        <v>2559</v>
      </c>
      <c r="AJ107" s="74" t="s">
        <v>2796</v>
      </c>
      <c r="AK107" s="69" t="s">
        <v>2744</v>
      </c>
      <c r="AL107" s="69" t="s">
        <v>2559</v>
      </c>
      <c r="AM107" s="164" t="s">
        <v>2744</v>
      </c>
      <c r="AN107" s="164" t="s">
        <v>2744</v>
      </c>
      <c r="AO107" s="76" t="s">
        <v>2747</v>
      </c>
      <c r="AP107" s="74" t="s">
        <v>2734</v>
      </c>
      <c r="AQ107" s="69" t="s">
        <v>2744</v>
      </c>
      <c r="AR107" s="69" t="s">
        <v>2744</v>
      </c>
      <c r="AS107" s="69" t="s">
        <v>2794</v>
      </c>
      <c r="AT107" s="69" t="s">
        <v>2744</v>
      </c>
      <c r="AU107" s="69" t="s">
        <v>2744</v>
      </c>
      <c r="AV107" s="69" t="s">
        <v>2738</v>
      </c>
      <c r="AW107" s="69" t="s">
        <v>2744</v>
      </c>
      <c r="AX107" s="69" t="s">
        <v>2795</v>
      </c>
      <c r="AY107" s="69" t="s">
        <v>2744</v>
      </c>
      <c r="AZ107" s="69" t="s">
        <v>2744</v>
      </c>
      <c r="BA107" s="69" t="s">
        <v>2744</v>
      </c>
      <c r="BB107" s="69" t="s">
        <v>2744</v>
      </c>
      <c r="BC107" s="21" t="s">
        <v>2551</v>
      </c>
    </row>
    <row r="108" spans="1:55">
      <c r="A108" s="66">
        <v>78</v>
      </c>
      <c r="B108" s="69" t="s">
        <v>835</v>
      </c>
      <c r="C108" s="69" t="s">
        <v>2560</v>
      </c>
      <c r="D108" s="69">
        <v>1</v>
      </c>
      <c r="E108" s="102">
        <v>0</v>
      </c>
      <c r="F108" s="69" t="s">
        <v>2569</v>
      </c>
      <c r="G108" s="65" t="s">
        <v>4029</v>
      </c>
      <c r="H108" s="65" t="s">
        <v>836</v>
      </c>
      <c r="I108" s="69" t="s">
        <v>2550</v>
      </c>
      <c r="J108" s="69" t="s">
        <v>2657</v>
      </c>
      <c r="K108" s="69" t="s">
        <v>2735</v>
      </c>
      <c r="L108" s="65">
        <v>2018</v>
      </c>
      <c r="M108" s="65" t="s">
        <v>2559</v>
      </c>
      <c r="N108" s="65" t="s">
        <v>2559</v>
      </c>
      <c r="O108" s="65">
        <v>1</v>
      </c>
      <c r="P108" s="65" t="s">
        <v>2559</v>
      </c>
      <c r="Q108" s="69" t="s">
        <v>2569</v>
      </c>
      <c r="R108" s="65" t="s">
        <v>2552</v>
      </c>
      <c r="S108" s="65" t="s">
        <v>2559</v>
      </c>
      <c r="T108" s="65" t="s">
        <v>2559</v>
      </c>
      <c r="U108" s="65" t="s">
        <v>2552</v>
      </c>
      <c r="V108" s="65" t="s">
        <v>2559</v>
      </c>
      <c r="W108" s="65" t="s">
        <v>2552</v>
      </c>
      <c r="X108" s="69" t="s">
        <v>2552</v>
      </c>
      <c r="Y108" s="65" t="s">
        <v>2738</v>
      </c>
      <c r="Z108" s="69" t="s">
        <v>3542</v>
      </c>
      <c r="AA108" s="65" t="s">
        <v>2736</v>
      </c>
      <c r="AB108" s="65" t="s">
        <v>2552</v>
      </c>
      <c r="AC108" s="65" t="s">
        <v>2710</v>
      </c>
      <c r="AD108" s="65" t="s">
        <v>2755</v>
      </c>
      <c r="AE108" s="74" t="s">
        <v>3849</v>
      </c>
      <c r="AF108" s="65" t="s">
        <v>2737</v>
      </c>
      <c r="AG108" s="69" t="s">
        <v>2744</v>
      </c>
      <c r="AH108" s="69" t="s">
        <v>2743</v>
      </c>
      <c r="AI108" s="164" t="s">
        <v>2559</v>
      </c>
      <c r="AJ108" s="69" t="s">
        <v>2559</v>
      </c>
      <c r="AK108" s="74" t="s">
        <v>2559</v>
      </c>
      <c r="AL108" s="69" t="s">
        <v>2559</v>
      </c>
      <c r="AM108" s="164" t="s">
        <v>2744</v>
      </c>
      <c r="AN108" s="164" t="s">
        <v>2744</v>
      </c>
      <c r="AO108" s="69" t="s">
        <v>2747</v>
      </c>
      <c r="AP108" s="74" t="s">
        <v>2734</v>
      </c>
      <c r="AQ108" s="69" t="s">
        <v>2744</v>
      </c>
      <c r="AR108" s="69" t="s">
        <v>2744</v>
      </c>
      <c r="AS108" s="69" t="s">
        <v>3848</v>
      </c>
      <c r="AT108" s="69" t="s">
        <v>2744</v>
      </c>
      <c r="AU108" s="69" t="s">
        <v>2744</v>
      </c>
      <c r="AV108" s="69" t="s">
        <v>2738</v>
      </c>
      <c r="AW108" s="69" t="s">
        <v>2744</v>
      </c>
      <c r="AX108" s="69" t="s">
        <v>3847</v>
      </c>
      <c r="AY108" s="69" t="s">
        <v>2744</v>
      </c>
      <c r="AZ108" s="69" t="s">
        <v>2744</v>
      </c>
      <c r="BA108" s="69" t="s">
        <v>2744</v>
      </c>
      <c r="BB108" s="69" t="s">
        <v>2744</v>
      </c>
      <c r="BC108" s="21" t="s">
        <v>2551</v>
      </c>
    </row>
    <row r="109" spans="1:55">
      <c r="A109" s="164">
        <v>135</v>
      </c>
      <c r="B109" s="69" t="s">
        <v>1063</v>
      </c>
      <c r="C109" s="69" t="s">
        <v>2560</v>
      </c>
      <c r="D109" s="69">
        <v>1</v>
      </c>
      <c r="E109" s="102">
        <v>0</v>
      </c>
      <c r="F109" s="69" t="s">
        <v>2569</v>
      </c>
      <c r="G109" s="65" t="s">
        <v>2561</v>
      </c>
      <c r="H109" s="65" t="s">
        <v>1064</v>
      </c>
      <c r="I109" s="69" t="s">
        <v>2550</v>
      </c>
      <c r="J109" s="69" t="s">
        <v>2657</v>
      </c>
      <c r="K109" s="69" t="s">
        <v>2735</v>
      </c>
      <c r="L109" s="65">
        <v>2018</v>
      </c>
      <c r="M109" s="65" t="s">
        <v>2559</v>
      </c>
      <c r="N109" s="65" t="s">
        <v>2559</v>
      </c>
      <c r="O109" s="65">
        <v>3</v>
      </c>
      <c r="P109" s="65" t="s">
        <v>2552</v>
      </c>
      <c r="Q109" s="69" t="s">
        <v>2569</v>
      </c>
      <c r="R109" s="65" t="s">
        <v>2559</v>
      </c>
      <c r="S109" s="65" t="s">
        <v>2559</v>
      </c>
      <c r="T109" s="65" t="s">
        <v>2559</v>
      </c>
      <c r="U109" s="65" t="s">
        <v>2552</v>
      </c>
      <c r="V109" s="65" t="s">
        <v>2559</v>
      </c>
      <c r="W109" s="65" t="s">
        <v>2552</v>
      </c>
      <c r="X109" s="69" t="s">
        <v>2791</v>
      </c>
      <c r="Y109" s="65" t="s">
        <v>2738</v>
      </c>
      <c r="Z109" s="69" t="s">
        <v>2792</v>
      </c>
      <c r="AA109" s="65" t="s">
        <v>2736</v>
      </c>
      <c r="AB109" s="65" t="s">
        <v>2552</v>
      </c>
      <c r="AC109" s="65" t="s">
        <v>2552</v>
      </c>
      <c r="AD109" s="65" t="s">
        <v>2874</v>
      </c>
      <c r="AE109" s="74" t="s">
        <v>2739</v>
      </c>
      <c r="AF109" s="65" t="s">
        <v>2737</v>
      </c>
      <c r="AG109" s="69" t="s">
        <v>2744</v>
      </c>
      <c r="AH109" s="69" t="s">
        <v>2743</v>
      </c>
      <c r="AI109" s="163" t="s">
        <v>2559</v>
      </c>
      <c r="AJ109" s="69" t="s">
        <v>2744</v>
      </c>
      <c r="AK109" s="69" t="s">
        <v>2744</v>
      </c>
      <c r="AL109" s="69" t="s">
        <v>2559</v>
      </c>
      <c r="AM109" s="164" t="s">
        <v>2744</v>
      </c>
      <c r="AN109" s="164" t="s">
        <v>2744</v>
      </c>
      <c r="AO109" s="69" t="s">
        <v>2747</v>
      </c>
      <c r="AP109" s="74" t="s">
        <v>2734</v>
      </c>
      <c r="AQ109" s="69" t="s">
        <v>2744</v>
      </c>
      <c r="AR109" s="69" t="s">
        <v>2744</v>
      </c>
      <c r="AS109" s="69" t="s">
        <v>2875</v>
      </c>
      <c r="AT109" s="69" t="s">
        <v>2744</v>
      </c>
      <c r="AU109" s="69" t="s">
        <v>2744</v>
      </c>
      <c r="AV109" s="69" t="s">
        <v>2876</v>
      </c>
      <c r="AW109" s="69" t="s">
        <v>2877</v>
      </c>
      <c r="AX109" s="69" t="s">
        <v>2878</v>
      </c>
      <c r="AY109" s="69" t="s">
        <v>2744</v>
      </c>
      <c r="AZ109" s="69" t="s">
        <v>2744</v>
      </c>
      <c r="BA109" s="69" t="s">
        <v>2744</v>
      </c>
      <c r="BB109" s="69" t="s">
        <v>2879</v>
      </c>
      <c r="BC109" s="21" t="s">
        <v>2551</v>
      </c>
    </row>
    <row r="110" spans="1:55">
      <c r="A110" s="66">
        <v>160</v>
      </c>
      <c r="B110" s="69" t="s">
        <v>1163</v>
      </c>
      <c r="C110" s="69" t="s">
        <v>2560</v>
      </c>
      <c r="D110" s="69">
        <v>1</v>
      </c>
      <c r="E110" s="102">
        <v>0</v>
      </c>
      <c r="F110" s="69" t="s">
        <v>2569</v>
      </c>
      <c r="G110" s="65" t="s">
        <v>2567</v>
      </c>
      <c r="H110" s="65" t="s">
        <v>1164</v>
      </c>
      <c r="I110" s="69" t="s">
        <v>2550</v>
      </c>
      <c r="J110" s="69" t="s">
        <v>2657</v>
      </c>
      <c r="K110" s="69" t="s">
        <v>2735</v>
      </c>
      <c r="L110" s="65">
        <v>2018</v>
      </c>
      <c r="M110" s="65" t="s">
        <v>2559</v>
      </c>
      <c r="N110" s="65" t="s">
        <v>2559</v>
      </c>
      <c r="O110" s="65">
        <v>2</v>
      </c>
      <c r="P110" s="65" t="s">
        <v>2552</v>
      </c>
      <c r="Q110" s="69" t="s">
        <v>2569</v>
      </c>
      <c r="R110" s="65" t="s">
        <v>2552</v>
      </c>
      <c r="S110" s="65" t="s">
        <v>2559</v>
      </c>
      <c r="T110" s="65" t="s">
        <v>2559</v>
      </c>
      <c r="U110" s="65" t="s">
        <v>2552</v>
      </c>
      <c r="V110" s="65" t="s">
        <v>2559</v>
      </c>
      <c r="W110" s="65" t="s">
        <v>2552</v>
      </c>
      <c r="X110" s="69" t="s">
        <v>2791</v>
      </c>
      <c r="Y110" s="65" t="s">
        <v>2738</v>
      </c>
      <c r="Z110" s="69" t="s">
        <v>3961</v>
      </c>
      <c r="AA110" s="65" t="s">
        <v>2736</v>
      </c>
      <c r="AB110" s="65" t="s">
        <v>2793</v>
      </c>
      <c r="AC110" s="65" t="s">
        <v>2552</v>
      </c>
      <c r="AD110" s="65" t="s">
        <v>2566</v>
      </c>
      <c r="AE110" s="74" t="s">
        <v>2739</v>
      </c>
      <c r="AF110" s="65" t="s">
        <v>2737</v>
      </c>
      <c r="AG110" s="69" t="s">
        <v>2744</v>
      </c>
      <c r="AH110" s="69" t="s">
        <v>2744</v>
      </c>
      <c r="AI110" s="65" t="s">
        <v>2559</v>
      </c>
      <c r="AJ110" s="74" t="s">
        <v>2559</v>
      </c>
      <c r="AK110" s="69" t="s">
        <v>2738</v>
      </c>
      <c r="AL110" s="69" t="s">
        <v>2559</v>
      </c>
      <c r="AM110" s="164" t="s">
        <v>2738</v>
      </c>
      <c r="AN110" s="164" t="s">
        <v>2738</v>
      </c>
      <c r="AO110" s="69" t="s">
        <v>2747</v>
      </c>
      <c r="AP110" s="74" t="s">
        <v>2734</v>
      </c>
      <c r="AQ110" s="69" t="s">
        <v>2738</v>
      </c>
      <c r="AR110" s="69" t="s">
        <v>2738</v>
      </c>
      <c r="AS110" s="69" t="s">
        <v>2794</v>
      </c>
      <c r="AT110" s="69" t="s">
        <v>2738</v>
      </c>
      <c r="AU110" s="69" t="s">
        <v>2738</v>
      </c>
      <c r="AV110" s="69" t="s">
        <v>2738</v>
      </c>
      <c r="AW110" s="69" t="s">
        <v>2738</v>
      </c>
      <c r="AX110" s="69" t="s">
        <v>4038</v>
      </c>
      <c r="AY110" s="69" t="s">
        <v>2738</v>
      </c>
      <c r="AZ110" s="69" t="s">
        <v>2738</v>
      </c>
      <c r="BA110" s="69" t="s">
        <v>2738</v>
      </c>
      <c r="BB110" s="69" t="s">
        <v>2738</v>
      </c>
      <c r="BC110" s="21" t="s">
        <v>2551</v>
      </c>
    </row>
    <row r="111" spans="1:55">
      <c r="A111" s="66">
        <v>316</v>
      </c>
      <c r="B111" s="69" t="s">
        <v>1787</v>
      </c>
      <c r="C111" s="69" t="s">
        <v>2560</v>
      </c>
      <c r="D111" s="69">
        <v>1</v>
      </c>
      <c r="E111" s="102">
        <v>0</v>
      </c>
      <c r="F111" s="69" t="s">
        <v>2569</v>
      </c>
      <c r="G111" s="65" t="s">
        <v>2573</v>
      </c>
      <c r="H111" s="65" t="s">
        <v>1788</v>
      </c>
      <c r="I111" s="69" t="s">
        <v>2550</v>
      </c>
      <c r="J111" s="69" t="s">
        <v>2657</v>
      </c>
      <c r="K111" s="69" t="s">
        <v>2735</v>
      </c>
      <c r="L111" s="65">
        <v>2018</v>
      </c>
      <c r="M111" s="65" t="s">
        <v>2559</v>
      </c>
      <c r="N111" s="65" t="s">
        <v>2662</v>
      </c>
      <c r="O111" s="65">
        <v>3</v>
      </c>
      <c r="P111" s="65" t="s">
        <v>2559</v>
      </c>
      <c r="Q111" s="69" t="s">
        <v>2569</v>
      </c>
      <c r="R111" s="65" t="s">
        <v>2559</v>
      </c>
      <c r="S111" s="65" t="s">
        <v>2559</v>
      </c>
      <c r="T111" s="65" t="s">
        <v>2559</v>
      </c>
      <c r="U111" s="65" t="s">
        <v>2552</v>
      </c>
      <c r="V111" s="65" t="s">
        <v>2559</v>
      </c>
      <c r="W111" s="65" t="s">
        <v>2552</v>
      </c>
      <c r="X111" s="69" t="s">
        <v>2791</v>
      </c>
      <c r="Y111" s="65" t="s">
        <v>2965</v>
      </c>
      <c r="Z111" s="69" t="s">
        <v>2792</v>
      </c>
      <c r="AA111" s="65" t="s">
        <v>2736</v>
      </c>
      <c r="AB111" s="65" t="s">
        <v>2552</v>
      </c>
      <c r="AC111" s="65" t="s">
        <v>2710</v>
      </c>
      <c r="AD111" s="65" t="s">
        <v>2566</v>
      </c>
      <c r="AE111" s="74" t="s">
        <v>2739</v>
      </c>
      <c r="AF111" s="65" t="s">
        <v>2737</v>
      </c>
      <c r="AG111" s="69" t="s">
        <v>2742</v>
      </c>
      <c r="AH111" s="69" t="s">
        <v>2743</v>
      </c>
      <c r="AI111" s="163" t="s">
        <v>2559</v>
      </c>
      <c r="AJ111" s="74" t="s">
        <v>2559</v>
      </c>
      <c r="AK111" s="69" t="s">
        <v>2738</v>
      </c>
      <c r="AL111" s="69" t="s">
        <v>2559</v>
      </c>
      <c r="AM111" s="164" t="s">
        <v>2738</v>
      </c>
      <c r="AN111" s="164" t="s">
        <v>2738</v>
      </c>
      <c r="AO111" s="69" t="s">
        <v>2747</v>
      </c>
      <c r="AP111" s="74" t="s">
        <v>2734</v>
      </c>
      <c r="AQ111" s="69" t="s">
        <v>2738</v>
      </c>
      <c r="AR111" s="69" t="s">
        <v>2738</v>
      </c>
      <c r="AS111" s="69" t="s">
        <v>3525</v>
      </c>
      <c r="AT111" s="69" t="s">
        <v>2738</v>
      </c>
      <c r="AU111" s="69" t="s">
        <v>2738</v>
      </c>
      <c r="AV111" s="69" t="s">
        <v>2738</v>
      </c>
      <c r="AW111" s="69" t="s">
        <v>3524</v>
      </c>
      <c r="AX111" s="69" t="s">
        <v>3523</v>
      </c>
      <c r="AY111" s="69" t="s">
        <v>2738</v>
      </c>
      <c r="AZ111" s="69" t="s">
        <v>2738</v>
      </c>
      <c r="BA111" s="69" t="s">
        <v>2738</v>
      </c>
      <c r="BB111" s="69" t="s">
        <v>3526</v>
      </c>
      <c r="BC111" s="21" t="s">
        <v>2551</v>
      </c>
    </row>
    <row r="112" spans="1:55">
      <c r="A112" s="164">
        <v>377</v>
      </c>
      <c r="B112" s="69" t="s">
        <v>2031</v>
      </c>
      <c r="C112" s="69" t="s">
        <v>2560</v>
      </c>
      <c r="D112" s="69">
        <v>1</v>
      </c>
      <c r="E112" s="102">
        <v>0</v>
      </c>
      <c r="F112" s="69" t="s">
        <v>2944</v>
      </c>
      <c r="G112" s="65" t="s">
        <v>2573</v>
      </c>
      <c r="H112" s="65" t="s">
        <v>2032</v>
      </c>
      <c r="I112" s="69" t="s">
        <v>2550</v>
      </c>
      <c r="J112" s="69" t="s">
        <v>2657</v>
      </c>
      <c r="K112" s="69" t="s">
        <v>2735</v>
      </c>
      <c r="L112" s="65">
        <v>2018</v>
      </c>
      <c r="M112" s="65" t="s">
        <v>2559</v>
      </c>
      <c r="N112" s="65" t="s">
        <v>2559</v>
      </c>
      <c r="O112" s="65">
        <v>2</v>
      </c>
      <c r="P112" s="65" t="s">
        <v>2552</v>
      </c>
      <c r="Q112" s="69" t="s">
        <v>2569</v>
      </c>
      <c r="R112" s="65" t="s">
        <v>2552</v>
      </c>
      <c r="S112" s="65" t="s">
        <v>2559</v>
      </c>
      <c r="T112" s="65" t="s">
        <v>2559</v>
      </c>
      <c r="U112" s="65" t="s">
        <v>2559</v>
      </c>
      <c r="V112" s="65" t="s">
        <v>2559</v>
      </c>
      <c r="W112" s="65" t="s">
        <v>2552</v>
      </c>
      <c r="X112" s="69" t="s">
        <v>2750</v>
      </c>
      <c r="Y112" s="65" t="s">
        <v>2559</v>
      </c>
      <c r="Z112" s="69" t="s">
        <v>2929</v>
      </c>
      <c r="AA112" s="65" t="s">
        <v>2736</v>
      </c>
      <c r="AB112" s="65" t="s">
        <v>2793</v>
      </c>
      <c r="AC112" s="65" t="s">
        <v>2710</v>
      </c>
      <c r="AD112" s="65" t="s">
        <v>2755</v>
      </c>
      <c r="AE112" s="74" t="s">
        <v>3200</v>
      </c>
      <c r="AF112" s="65" t="s">
        <v>2737</v>
      </c>
      <c r="AG112" s="69" t="s">
        <v>2744</v>
      </c>
      <c r="AH112" s="69" t="s">
        <v>3194</v>
      </c>
      <c r="AI112" s="163" t="s">
        <v>2738</v>
      </c>
      <c r="AJ112" s="74" t="s">
        <v>3168</v>
      </c>
      <c r="AK112" s="69" t="s">
        <v>2738</v>
      </c>
      <c r="AL112" s="69" t="s">
        <v>2559</v>
      </c>
      <c r="AM112" s="164" t="s">
        <v>2738</v>
      </c>
      <c r="AN112" s="164" t="s">
        <v>2738</v>
      </c>
      <c r="AO112" s="69" t="s">
        <v>2817</v>
      </c>
      <c r="AP112" s="74" t="s">
        <v>2734</v>
      </c>
      <c r="AQ112" s="103" t="s">
        <v>4082</v>
      </c>
      <c r="AR112" s="69" t="s">
        <v>2738</v>
      </c>
      <c r="AS112" s="69" t="s">
        <v>2738</v>
      </c>
      <c r="AT112" s="69" t="s">
        <v>2738</v>
      </c>
      <c r="AU112" s="69" t="s">
        <v>2738</v>
      </c>
      <c r="AV112" s="69" t="s">
        <v>3196</v>
      </c>
      <c r="AW112" s="69" t="s">
        <v>3197</v>
      </c>
      <c r="AX112" s="69" t="s">
        <v>3198</v>
      </c>
      <c r="AY112" s="69" t="s">
        <v>4081</v>
      </c>
      <c r="AZ112" s="69" t="s">
        <v>2738</v>
      </c>
      <c r="BA112" s="69" t="s">
        <v>2738</v>
      </c>
      <c r="BB112" s="69" t="s">
        <v>3199</v>
      </c>
      <c r="BC112" s="21" t="s">
        <v>2551</v>
      </c>
    </row>
    <row r="113" spans="1:55">
      <c r="A113" s="66">
        <v>380</v>
      </c>
      <c r="B113" s="69" t="s">
        <v>2043</v>
      </c>
      <c r="C113" s="69" t="s">
        <v>2560</v>
      </c>
      <c r="D113" s="69">
        <v>1</v>
      </c>
      <c r="E113" s="102">
        <v>0</v>
      </c>
      <c r="F113" s="69" t="s">
        <v>2569</v>
      </c>
      <c r="G113" s="65" t="s">
        <v>4029</v>
      </c>
      <c r="H113" s="65" t="s">
        <v>2044</v>
      </c>
      <c r="I113" s="69" t="s">
        <v>2550</v>
      </c>
      <c r="J113" s="69" t="s">
        <v>2657</v>
      </c>
      <c r="K113" s="69" t="s">
        <v>2735</v>
      </c>
      <c r="L113" s="65">
        <v>2019</v>
      </c>
      <c r="M113" s="65" t="s">
        <v>2559</v>
      </c>
      <c r="N113" s="65" t="s">
        <v>2559</v>
      </c>
      <c r="O113" s="65">
        <v>1</v>
      </c>
      <c r="P113" s="65" t="s">
        <v>2559</v>
      </c>
      <c r="Q113" s="69" t="s">
        <v>2569</v>
      </c>
      <c r="R113" s="65" t="s">
        <v>2552</v>
      </c>
      <c r="S113" s="65" t="s">
        <v>2559</v>
      </c>
      <c r="T113" s="65" t="s">
        <v>2559</v>
      </c>
      <c r="U113" s="65" t="s">
        <v>2552</v>
      </c>
      <c r="V113" s="65" t="s">
        <v>2559</v>
      </c>
      <c r="W113" s="65" t="s">
        <v>2552</v>
      </c>
      <c r="X113" s="69" t="s">
        <v>2552</v>
      </c>
      <c r="Y113" s="65" t="s">
        <v>2738</v>
      </c>
      <c r="Z113" s="69" t="s">
        <v>3542</v>
      </c>
      <c r="AA113" s="65" t="s">
        <v>2736</v>
      </c>
      <c r="AB113" s="65" t="s">
        <v>2552</v>
      </c>
      <c r="AC113" s="65" t="s">
        <v>2710</v>
      </c>
      <c r="AD113" s="65" t="s">
        <v>2755</v>
      </c>
      <c r="AE113" s="74" t="s">
        <v>3555</v>
      </c>
      <c r="AF113" s="65" t="s">
        <v>2737</v>
      </c>
      <c r="AG113" s="69" t="s">
        <v>2742</v>
      </c>
      <c r="AH113" s="69" t="s">
        <v>2743</v>
      </c>
      <c r="AI113" s="65" t="s">
        <v>2738</v>
      </c>
      <c r="AJ113" s="74" t="s">
        <v>2559</v>
      </c>
      <c r="AK113" s="74" t="s">
        <v>2559</v>
      </c>
      <c r="AL113" s="69" t="s">
        <v>2559</v>
      </c>
      <c r="AM113" s="164" t="s">
        <v>2738</v>
      </c>
      <c r="AN113" s="164" t="s">
        <v>2738</v>
      </c>
      <c r="AO113" s="69" t="s">
        <v>2747</v>
      </c>
      <c r="AP113" s="74" t="s">
        <v>2734</v>
      </c>
      <c r="AQ113" s="69" t="s">
        <v>2738</v>
      </c>
      <c r="AR113" s="69" t="s">
        <v>2738</v>
      </c>
      <c r="AS113" s="69" t="s">
        <v>2738</v>
      </c>
      <c r="AT113" s="69" t="s">
        <v>2738</v>
      </c>
      <c r="AU113" s="69" t="s">
        <v>3554</v>
      </c>
      <c r="AV113" s="69" t="s">
        <v>2738</v>
      </c>
      <c r="AW113" s="69" t="s">
        <v>2738</v>
      </c>
      <c r="AX113" s="69" t="s">
        <v>2738</v>
      </c>
      <c r="AY113" s="69" t="s">
        <v>2738</v>
      </c>
      <c r="AZ113" s="69" t="s">
        <v>2738</v>
      </c>
      <c r="BA113" s="69" t="s">
        <v>2738</v>
      </c>
      <c r="BB113" s="69" t="s">
        <v>2738</v>
      </c>
      <c r="BC113" s="21" t="s">
        <v>2551</v>
      </c>
    </row>
    <row r="114" spans="1:55">
      <c r="A114" s="164">
        <v>461</v>
      </c>
      <c r="B114" s="69" t="s">
        <v>2367</v>
      </c>
      <c r="C114" s="69" t="s">
        <v>2560</v>
      </c>
      <c r="D114" s="69">
        <v>1</v>
      </c>
      <c r="E114" s="102">
        <v>0</v>
      </c>
      <c r="F114" s="69" t="s">
        <v>2569</v>
      </c>
      <c r="G114" s="163" t="s">
        <v>2561</v>
      </c>
      <c r="H114" s="65" t="s">
        <v>2368</v>
      </c>
      <c r="I114" s="69" t="s">
        <v>2550</v>
      </c>
      <c r="J114" s="69" t="s">
        <v>2657</v>
      </c>
      <c r="K114" s="69" t="s">
        <v>2735</v>
      </c>
      <c r="L114" s="65">
        <v>2018</v>
      </c>
      <c r="M114" s="65" t="s">
        <v>2559</v>
      </c>
      <c r="N114" s="65" t="s">
        <v>2559</v>
      </c>
      <c r="O114" s="65">
        <v>3</v>
      </c>
      <c r="P114" s="65" t="s">
        <v>2552</v>
      </c>
      <c r="Q114" s="69" t="s">
        <v>2569</v>
      </c>
      <c r="R114" s="65" t="s">
        <v>2559</v>
      </c>
      <c r="S114" s="65" t="s">
        <v>2559</v>
      </c>
      <c r="T114" s="65" t="s">
        <v>2559</v>
      </c>
      <c r="U114" s="65" t="s">
        <v>2552</v>
      </c>
      <c r="V114" s="65" t="s">
        <v>2559</v>
      </c>
      <c r="W114" s="65" t="s">
        <v>2552</v>
      </c>
      <c r="X114" s="69" t="s">
        <v>2791</v>
      </c>
      <c r="Y114" s="65" t="s">
        <v>2738</v>
      </c>
      <c r="Z114" s="69" t="s">
        <v>3961</v>
      </c>
      <c r="AA114" s="65" t="s">
        <v>2787</v>
      </c>
      <c r="AB114" s="65" t="s">
        <v>2552</v>
      </c>
      <c r="AC114" s="65" t="s">
        <v>2552</v>
      </c>
      <c r="AD114" s="65" t="s">
        <v>2874</v>
      </c>
      <c r="AE114" s="74" t="s">
        <v>2739</v>
      </c>
      <c r="AF114" s="65" t="s">
        <v>2737</v>
      </c>
      <c r="AG114" s="69" t="s">
        <v>2744</v>
      </c>
      <c r="AH114" s="69" t="s">
        <v>2743</v>
      </c>
      <c r="AI114" s="163" t="s">
        <v>2559</v>
      </c>
      <c r="AJ114" s="74" t="s">
        <v>2559</v>
      </c>
      <c r="AK114" s="69" t="s">
        <v>2738</v>
      </c>
      <c r="AL114" s="69" t="s">
        <v>2559</v>
      </c>
      <c r="AM114" s="164" t="s">
        <v>2738</v>
      </c>
      <c r="AN114" s="163" t="s">
        <v>2738</v>
      </c>
      <c r="AO114" s="69" t="s">
        <v>2747</v>
      </c>
      <c r="AP114" s="74" t="s">
        <v>2734</v>
      </c>
      <c r="AQ114" s="69" t="s">
        <v>2738</v>
      </c>
      <c r="AR114" s="69" t="s">
        <v>2738</v>
      </c>
      <c r="AS114" s="69" t="s">
        <v>4042</v>
      </c>
      <c r="AT114" s="69" t="s">
        <v>2738</v>
      </c>
      <c r="AU114" s="69" t="s">
        <v>2738</v>
      </c>
      <c r="AV114" s="103" t="s">
        <v>4041</v>
      </c>
      <c r="AW114" s="69" t="s">
        <v>4040</v>
      </c>
      <c r="AX114" s="69" t="s">
        <v>4039</v>
      </c>
      <c r="AY114" s="69" t="s">
        <v>2738</v>
      </c>
      <c r="AZ114" s="69" t="s">
        <v>2738</v>
      </c>
      <c r="BA114" s="69" t="s">
        <v>2738</v>
      </c>
      <c r="BB114" s="69" t="s">
        <v>4043</v>
      </c>
      <c r="BC114" s="21" t="s">
        <v>2551</v>
      </c>
    </row>
    <row r="115" spans="1:55">
      <c r="A115" s="66">
        <v>76</v>
      </c>
      <c r="B115" s="69" t="s">
        <v>827</v>
      </c>
      <c r="C115" s="69" t="s">
        <v>2585</v>
      </c>
      <c r="D115" s="69">
        <v>1</v>
      </c>
      <c r="E115" s="102">
        <v>0</v>
      </c>
      <c r="F115" s="69" t="s">
        <v>2738</v>
      </c>
      <c r="G115" s="163" t="s">
        <v>4029</v>
      </c>
      <c r="H115" s="65" t="s">
        <v>828</v>
      </c>
      <c r="I115" s="69" t="s">
        <v>2550</v>
      </c>
      <c r="J115" s="69" t="s">
        <v>2657</v>
      </c>
      <c r="K115" s="69" t="s">
        <v>2735</v>
      </c>
      <c r="L115" s="65">
        <v>2018</v>
      </c>
      <c r="M115" s="65" t="s">
        <v>2559</v>
      </c>
      <c r="N115" s="65" t="s">
        <v>2559</v>
      </c>
      <c r="O115" s="65">
        <v>5</v>
      </c>
      <c r="P115" s="65" t="s">
        <v>2552</v>
      </c>
      <c r="Q115" s="69" t="s">
        <v>2569</v>
      </c>
      <c r="R115" s="65" t="s">
        <v>2552</v>
      </c>
      <c r="S115" s="65" t="s">
        <v>2559</v>
      </c>
      <c r="T115" s="65" t="s">
        <v>2559</v>
      </c>
      <c r="U115" s="65" t="s">
        <v>2559</v>
      </c>
      <c r="V115" s="65" t="s">
        <v>2559</v>
      </c>
      <c r="W115" s="65" t="s">
        <v>2552</v>
      </c>
      <c r="X115" s="69" t="s">
        <v>2791</v>
      </c>
      <c r="Y115" s="65" t="s">
        <v>2965</v>
      </c>
      <c r="Z115" s="69" t="s">
        <v>2792</v>
      </c>
      <c r="AA115" s="65" t="s">
        <v>2736</v>
      </c>
      <c r="AB115" s="65" t="s">
        <v>2552</v>
      </c>
      <c r="AC115" s="65" t="s">
        <v>2710</v>
      </c>
      <c r="AD115" s="65" t="s">
        <v>2566</v>
      </c>
      <c r="AE115" s="74" t="s">
        <v>3711</v>
      </c>
      <c r="AF115" s="65" t="s">
        <v>2737</v>
      </c>
      <c r="AG115" s="69" t="s">
        <v>2824</v>
      </c>
      <c r="AH115" s="69" t="s">
        <v>2769</v>
      </c>
      <c r="AI115" s="65" t="s">
        <v>2738</v>
      </c>
      <c r="AJ115" s="69" t="s">
        <v>2738</v>
      </c>
      <c r="AK115" s="69" t="s">
        <v>2738</v>
      </c>
      <c r="AL115" s="164" t="s">
        <v>2738</v>
      </c>
      <c r="AM115" s="160" t="s">
        <v>2738</v>
      </c>
      <c r="AN115" s="160" t="s">
        <v>3468</v>
      </c>
      <c r="AO115" s="69" t="s">
        <v>3868</v>
      </c>
      <c r="AP115" s="74" t="s">
        <v>2734</v>
      </c>
      <c r="AQ115" s="69" t="s">
        <v>2738</v>
      </c>
      <c r="AR115" s="69" t="s">
        <v>2738</v>
      </c>
      <c r="AS115" s="69" t="s">
        <v>2738</v>
      </c>
      <c r="AT115" s="69" t="s">
        <v>2738</v>
      </c>
      <c r="AU115" s="69" t="s">
        <v>2738</v>
      </c>
      <c r="AV115" s="69" t="s">
        <v>2738</v>
      </c>
      <c r="AW115" s="69" t="s">
        <v>2738</v>
      </c>
      <c r="AX115" s="69" t="s">
        <v>2738</v>
      </c>
      <c r="AY115" s="69" t="s">
        <v>2738</v>
      </c>
      <c r="AZ115" s="69" t="s">
        <v>2738</v>
      </c>
      <c r="BA115" s="69" t="s">
        <v>2738</v>
      </c>
      <c r="BB115" s="69" t="s">
        <v>2738</v>
      </c>
      <c r="BC115" s="21" t="s">
        <v>2551</v>
      </c>
    </row>
    <row r="116" spans="1:55">
      <c r="A116" s="66">
        <v>408</v>
      </c>
      <c r="B116" s="69" t="s">
        <v>2155</v>
      </c>
      <c r="C116" s="69" t="s">
        <v>2585</v>
      </c>
      <c r="D116" s="69">
        <v>1</v>
      </c>
      <c r="E116" s="102">
        <v>0</v>
      </c>
      <c r="F116" s="69" t="s">
        <v>2738</v>
      </c>
      <c r="G116" s="65" t="s">
        <v>4029</v>
      </c>
      <c r="H116" s="65" t="s">
        <v>2156</v>
      </c>
      <c r="I116" s="69" t="s">
        <v>2550</v>
      </c>
      <c r="J116" s="69" t="s">
        <v>2657</v>
      </c>
      <c r="K116" s="69" t="s">
        <v>2735</v>
      </c>
      <c r="L116" s="65">
        <v>2018</v>
      </c>
      <c r="M116" s="65" t="s">
        <v>2559</v>
      </c>
      <c r="N116" s="65" t="s">
        <v>2559</v>
      </c>
      <c r="O116" s="65">
        <v>2</v>
      </c>
      <c r="P116" s="65" t="s">
        <v>2552</v>
      </c>
      <c r="Q116" s="69" t="s">
        <v>2569</v>
      </c>
      <c r="R116" s="65" t="s">
        <v>2552</v>
      </c>
      <c r="S116" s="65" t="s">
        <v>2559</v>
      </c>
      <c r="T116" s="65" t="s">
        <v>2559</v>
      </c>
      <c r="U116" s="65" t="s">
        <v>2559</v>
      </c>
      <c r="V116" s="65" t="s">
        <v>2559</v>
      </c>
      <c r="W116" s="65" t="s">
        <v>2552</v>
      </c>
      <c r="X116" s="69" t="s">
        <v>3628</v>
      </c>
      <c r="Y116" s="65" t="s">
        <v>2738</v>
      </c>
      <c r="Z116" s="69" t="s">
        <v>2741</v>
      </c>
      <c r="AA116" s="65" t="s">
        <v>2736</v>
      </c>
      <c r="AB116" s="65" t="s">
        <v>2552</v>
      </c>
      <c r="AC116" s="65" t="s">
        <v>2710</v>
      </c>
      <c r="AD116" s="65" t="s">
        <v>2744</v>
      </c>
      <c r="AE116" s="74" t="s">
        <v>3633</v>
      </c>
      <c r="AF116" s="65" t="s">
        <v>2737</v>
      </c>
      <c r="AG116" s="69" t="s">
        <v>2738</v>
      </c>
      <c r="AH116" s="69" t="s">
        <v>2743</v>
      </c>
      <c r="AI116" s="65" t="s">
        <v>2738</v>
      </c>
      <c r="AJ116" s="69" t="s">
        <v>3191</v>
      </c>
      <c r="AK116" s="69" t="s">
        <v>2738</v>
      </c>
      <c r="AL116" s="164" t="s">
        <v>2738</v>
      </c>
      <c r="AM116" s="163">
        <v>2</v>
      </c>
      <c r="AN116" s="163" t="s">
        <v>2738</v>
      </c>
      <c r="AO116" s="69" t="s">
        <v>2825</v>
      </c>
      <c r="AP116" s="74" t="s">
        <v>2740</v>
      </c>
      <c r="AQ116" s="69" t="s">
        <v>2738</v>
      </c>
      <c r="AR116" s="69" t="s">
        <v>2738</v>
      </c>
      <c r="AS116" s="69" t="s">
        <v>3631</v>
      </c>
      <c r="AT116" s="69" t="s">
        <v>2738</v>
      </c>
      <c r="AU116" s="69" t="s">
        <v>2738</v>
      </c>
      <c r="AV116" s="103" t="s">
        <v>3630</v>
      </c>
      <c r="AW116" s="69" t="s">
        <v>3629</v>
      </c>
      <c r="AX116" s="69" t="s">
        <v>3632</v>
      </c>
      <c r="AY116" s="69" t="s">
        <v>2738</v>
      </c>
      <c r="AZ116" s="69" t="s">
        <v>2559</v>
      </c>
      <c r="BA116" s="69" t="s">
        <v>2738</v>
      </c>
      <c r="BB116" s="69" t="s">
        <v>3512</v>
      </c>
      <c r="BC116" s="21" t="s">
        <v>2551</v>
      </c>
    </row>
    <row r="117" spans="1:55">
      <c r="A117" s="164">
        <v>459</v>
      </c>
      <c r="B117" s="69" t="s">
        <v>2359</v>
      </c>
      <c r="C117" s="69" t="s">
        <v>2585</v>
      </c>
      <c r="D117" s="69">
        <v>1</v>
      </c>
      <c r="E117" s="102">
        <v>0</v>
      </c>
      <c r="F117" s="69" t="s">
        <v>2738</v>
      </c>
      <c r="G117" s="65" t="s">
        <v>4029</v>
      </c>
      <c r="H117" s="65" t="s">
        <v>2360</v>
      </c>
      <c r="I117" s="69" t="s">
        <v>2550</v>
      </c>
      <c r="J117" s="69" t="s">
        <v>2657</v>
      </c>
      <c r="K117" s="69" t="s">
        <v>2735</v>
      </c>
      <c r="L117" s="65">
        <v>2018</v>
      </c>
      <c r="M117" s="65" t="s">
        <v>2559</v>
      </c>
      <c r="N117" s="65" t="s">
        <v>2559</v>
      </c>
      <c r="O117" s="65">
        <v>3</v>
      </c>
      <c r="P117" s="65" t="s">
        <v>2552</v>
      </c>
      <c r="Q117" s="69" t="s">
        <v>2569</v>
      </c>
      <c r="R117" s="65" t="s">
        <v>2559</v>
      </c>
      <c r="S117" s="65" t="s">
        <v>2559</v>
      </c>
      <c r="T117" s="65" t="s">
        <v>2559</v>
      </c>
      <c r="U117" s="65" t="s">
        <v>2552</v>
      </c>
      <c r="V117" s="65" t="s">
        <v>2559</v>
      </c>
      <c r="W117" s="65" t="s">
        <v>2552</v>
      </c>
      <c r="X117" s="69" t="s">
        <v>2791</v>
      </c>
      <c r="Y117" s="65" t="s">
        <v>2738</v>
      </c>
      <c r="Z117" s="69" t="s">
        <v>2836</v>
      </c>
      <c r="AA117" s="65" t="s">
        <v>2552</v>
      </c>
      <c r="AB117" s="65" t="s">
        <v>2552</v>
      </c>
      <c r="AC117" s="65" t="s">
        <v>2710</v>
      </c>
      <c r="AD117" s="65" t="s">
        <v>2755</v>
      </c>
      <c r="AE117" s="74" t="s">
        <v>4049</v>
      </c>
      <c r="AF117" s="65" t="s">
        <v>2737</v>
      </c>
      <c r="AG117" s="69" t="s">
        <v>3700</v>
      </c>
      <c r="AH117" s="69" t="s">
        <v>2743</v>
      </c>
      <c r="AI117" s="65" t="s">
        <v>2738</v>
      </c>
      <c r="AJ117" s="69" t="s">
        <v>2738</v>
      </c>
      <c r="AK117" s="74" t="s">
        <v>2559</v>
      </c>
      <c r="AL117" s="164" t="s">
        <v>2738</v>
      </c>
      <c r="AM117" s="164" t="s">
        <v>2738</v>
      </c>
      <c r="AN117" s="164" t="s">
        <v>2738</v>
      </c>
      <c r="AO117" s="69" t="s">
        <v>2804</v>
      </c>
      <c r="AP117" s="74" t="s">
        <v>2734</v>
      </c>
      <c r="AQ117" s="69" t="s">
        <v>2738</v>
      </c>
      <c r="AR117" s="69" t="s">
        <v>2738</v>
      </c>
      <c r="AS117" s="69" t="s">
        <v>2738</v>
      </c>
      <c r="AT117" s="69" t="s">
        <v>2738</v>
      </c>
      <c r="AU117" s="69" t="s">
        <v>2738</v>
      </c>
      <c r="AV117" s="69" t="s">
        <v>4048</v>
      </c>
      <c r="AW117" s="69" t="s">
        <v>4046</v>
      </c>
      <c r="AX117" s="69" t="s">
        <v>2738</v>
      </c>
      <c r="AY117" s="69" t="s">
        <v>2738</v>
      </c>
      <c r="AZ117" s="69" t="s">
        <v>2738</v>
      </c>
      <c r="BA117" s="69" t="s">
        <v>2738</v>
      </c>
      <c r="BB117" s="69" t="s">
        <v>2738</v>
      </c>
      <c r="BC117" s="21" t="s">
        <v>2551</v>
      </c>
    </row>
    <row r="118" spans="1:55">
      <c r="A118" s="164">
        <v>459</v>
      </c>
      <c r="B118" s="69" t="s">
        <v>2359</v>
      </c>
      <c r="C118" s="69" t="s">
        <v>2585</v>
      </c>
      <c r="D118" s="69">
        <v>1</v>
      </c>
      <c r="E118" s="102">
        <v>0</v>
      </c>
      <c r="F118" s="69" t="s">
        <v>2738</v>
      </c>
      <c r="G118" s="65" t="s">
        <v>4029</v>
      </c>
      <c r="H118" s="65" t="s">
        <v>2360</v>
      </c>
      <c r="I118" s="69" t="s">
        <v>2550</v>
      </c>
      <c r="J118" s="69" t="s">
        <v>2657</v>
      </c>
      <c r="K118" s="69" t="s">
        <v>2735</v>
      </c>
      <c r="L118" s="65">
        <v>2018</v>
      </c>
      <c r="M118" s="65" t="s">
        <v>2559</v>
      </c>
      <c r="N118" s="65" t="s">
        <v>2559</v>
      </c>
      <c r="O118" s="65">
        <v>3</v>
      </c>
      <c r="P118" s="65" t="s">
        <v>2552</v>
      </c>
      <c r="Q118" s="69" t="s">
        <v>2569</v>
      </c>
      <c r="R118" s="65" t="s">
        <v>2559</v>
      </c>
      <c r="S118" s="65" t="s">
        <v>2559</v>
      </c>
      <c r="T118" s="65" t="s">
        <v>2559</v>
      </c>
      <c r="U118" s="65" t="s">
        <v>2552</v>
      </c>
      <c r="V118" s="65" t="s">
        <v>2559</v>
      </c>
      <c r="W118" s="65" t="s">
        <v>2552</v>
      </c>
      <c r="X118" s="69" t="s">
        <v>2791</v>
      </c>
      <c r="Y118" s="65" t="s">
        <v>2738</v>
      </c>
      <c r="Z118" s="69" t="s">
        <v>3542</v>
      </c>
      <c r="AA118" s="65" t="s">
        <v>2552</v>
      </c>
      <c r="AB118" s="65" t="s">
        <v>2552</v>
      </c>
      <c r="AC118" s="65" t="s">
        <v>2710</v>
      </c>
      <c r="AD118" s="65" t="s">
        <v>2769</v>
      </c>
      <c r="AE118" s="74" t="s">
        <v>4047</v>
      </c>
      <c r="AF118" s="65" t="s">
        <v>2737</v>
      </c>
      <c r="AG118" s="69" t="s">
        <v>3700</v>
      </c>
      <c r="AH118" s="69" t="s">
        <v>2743</v>
      </c>
      <c r="AI118" s="163" t="s">
        <v>2738</v>
      </c>
      <c r="AJ118" s="69" t="s">
        <v>2738</v>
      </c>
      <c r="AK118" s="69" t="s">
        <v>2738</v>
      </c>
      <c r="AL118" s="164" t="s">
        <v>2738</v>
      </c>
      <c r="AM118" s="164" t="s">
        <v>2738</v>
      </c>
      <c r="AN118" s="164" t="s">
        <v>2738</v>
      </c>
      <c r="AO118" s="69" t="s">
        <v>2832</v>
      </c>
      <c r="AP118" s="74" t="s">
        <v>2734</v>
      </c>
      <c r="AQ118" s="69" t="s">
        <v>2738</v>
      </c>
      <c r="AR118" s="69" t="s">
        <v>2738</v>
      </c>
      <c r="AS118" s="69" t="s">
        <v>2738</v>
      </c>
      <c r="AT118" s="69" t="s">
        <v>2738</v>
      </c>
      <c r="AU118" s="69" t="s">
        <v>2738</v>
      </c>
      <c r="AV118" s="69" t="s">
        <v>2738</v>
      </c>
      <c r="AW118" s="69" t="s">
        <v>4046</v>
      </c>
      <c r="AX118" s="69" t="s">
        <v>2738</v>
      </c>
      <c r="AY118" s="69" t="s">
        <v>2738</v>
      </c>
      <c r="AZ118" s="69" t="s">
        <v>2738</v>
      </c>
      <c r="BA118" s="69" t="s">
        <v>2738</v>
      </c>
      <c r="BB118" s="69" t="s">
        <v>2738</v>
      </c>
      <c r="BC118" s="21" t="s">
        <v>2551</v>
      </c>
    </row>
    <row r="119" spans="1:55">
      <c r="A119" s="164">
        <v>459</v>
      </c>
      <c r="B119" s="69" t="s">
        <v>2359</v>
      </c>
      <c r="C119" s="69" t="s">
        <v>2585</v>
      </c>
      <c r="D119" s="69">
        <v>1</v>
      </c>
      <c r="E119" s="102">
        <v>0</v>
      </c>
      <c r="F119" s="69" t="s">
        <v>2749</v>
      </c>
      <c r="G119" s="65" t="s">
        <v>2567</v>
      </c>
      <c r="H119" s="65" t="s">
        <v>2360</v>
      </c>
      <c r="I119" s="69" t="s">
        <v>2550</v>
      </c>
      <c r="J119" s="69" t="s">
        <v>2657</v>
      </c>
      <c r="K119" s="69" t="s">
        <v>2735</v>
      </c>
      <c r="L119" s="65">
        <v>2018</v>
      </c>
      <c r="M119" s="65" t="s">
        <v>2559</v>
      </c>
      <c r="N119" s="65" t="s">
        <v>2559</v>
      </c>
      <c r="O119" s="65">
        <v>1</v>
      </c>
      <c r="P119" s="65" t="s">
        <v>2552</v>
      </c>
      <c r="Q119" s="69" t="s">
        <v>2569</v>
      </c>
      <c r="R119" s="65" t="s">
        <v>2559</v>
      </c>
      <c r="S119" s="65" t="s">
        <v>2559</v>
      </c>
      <c r="T119" s="65" t="s">
        <v>2559</v>
      </c>
      <c r="U119" s="65" t="s">
        <v>2559</v>
      </c>
      <c r="V119" s="65" t="s">
        <v>2559</v>
      </c>
      <c r="W119" s="65" t="s">
        <v>2552</v>
      </c>
      <c r="X119" s="69" t="s">
        <v>2791</v>
      </c>
      <c r="Y119" s="65" t="s">
        <v>2738</v>
      </c>
      <c r="Z119" s="69" t="s">
        <v>2741</v>
      </c>
      <c r="AA119" s="65" t="s">
        <v>2552</v>
      </c>
      <c r="AB119" s="65" t="s">
        <v>2552</v>
      </c>
      <c r="AC119" s="65" t="s">
        <v>2710</v>
      </c>
      <c r="AD119" s="65" t="s">
        <v>2566</v>
      </c>
      <c r="AE119" s="74" t="s">
        <v>4045</v>
      </c>
      <c r="AF119" s="65" t="s">
        <v>2737</v>
      </c>
      <c r="AG119" s="69" t="s">
        <v>4044</v>
      </c>
      <c r="AH119" s="69" t="s">
        <v>2738</v>
      </c>
      <c r="AI119" s="163" t="s">
        <v>2738</v>
      </c>
      <c r="AJ119" s="74" t="s">
        <v>2559</v>
      </c>
      <c r="AK119" s="74" t="s">
        <v>2559</v>
      </c>
      <c r="AL119" s="164" t="s">
        <v>2738</v>
      </c>
      <c r="AM119" s="164" t="s">
        <v>2738</v>
      </c>
      <c r="AN119" s="164" t="s">
        <v>2738</v>
      </c>
      <c r="AO119" s="69" t="s">
        <v>2747</v>
      </c>
      <c r="AP119" s="74" t="s">
        <v>2740</v>
      </c>
      <c r="AQ119" s="69" t="s">
        <v>2738</v>
      </c>
      <c r="AR119" s="69" t="s">
        <v>2738</v>
      </c>
      <c r="AS119" s="69" t="s">
        <v>2738</v>
      </c>
      <c r="AT119" s="69" t="s">
        <v>2738</v>
      </c>
      <c r="AU119" s="69" t="s">
        <v>2738</v>
      </c>
      <c r="AV119" s="69" t="s">
        <v>2738</v>
      </c>
      <c r="AW119" s="69" t="s">
        <v>2738</v>
      </c>
      <c r="AX119" s="69" t="s">
        <v>2559</v>
      </c>
      <c r="AY119" s="69" t="s">
        <v>2738</v>
      </c>
      <c r="AZ119" s="69" t="s">
        <v>2738</v>
      </c>
      <c r="BA119" s="69" t="s">
        <v>2738</v>
      </c>
      <c r="BB119" s="69" t="s">
        <v>2738</v>
      </c>
      <c r="BC119" s="21" t="s">
        <v>2551</v>
      </c>
    </row>
    <row r="120" spans="1:55">
      <c r="A120" s="163">
        <v>463</v>
      </c>
      <c r="B120" s="69" t="s">
        <v>2375</v>
      </c>
      <c r="C120" s="69" t="s">
        <v>2585</v>
      </c>
      <c r="D120" s="69">
        <v>1</v>
      </c>
      <c r="E120" s="102">
        <v>0</v>
      </c>
      <c r="F120" s="69" t="s">
        <v>2749</v>
      </c>
      <c r="G120" s="65" t="s">
        <v>2573</v>
      </c>
      <c r="H120" s="65" t="s">
        <v>2376</v>
      </c>
      <c r="I120" s="69" t="s">
        <v>2550</v>
      </c>
      <c r="J120" s="69" t="s">
        <v>2657</v>
      </c>
      <c r="K120" s="69" t="s">
        <v>2735</v>
      </c>
      <c r="L120" s="65">
        <v>2018</v>
      </c>
      <c r="M120" s="65" t="s">
        <v>2559</v>
      </c>
      <c r="N120" s="65" t="s">
        <v>2559</v>
      </c>
      <c r="O120" s="65">
        <v>2</v>
      </c>
      <c r="P120" s="65" t="s">
        <v>2552</v>
      </c>
      <c r="Q120" s="69" t="s">
        <v>2569</v>
      </c>
      <c r="R120" s="65" t="s">
        <v>2552</v>
      </c>
      <c r="S120" s="65" t="s">
        <v>2559</v>
      </c>
      <c r="T120" s="65" t="s">
        <v>2559</v>
      </c>
      <c r="U120" s="65" t="s">
        <v>2559</v>
      </c>
      <c r="V120" s="65" t="s">
        <v>2559</v>
      </c>
      <c r="W120" s="65" t="s">
        <v>2552</v>
      </c>
      <c r="X120" s="69" t="s">
        <v>2750</v>
      </c>
      <c r="Y120" s="65" t="s">
        <v>2965</v>
      </c>
      <c r="Z120" s="69" t="s">
        <v>3719</v>
      </c>
      <c r="AA120" s="65" t="s">
        <v>2736</v>
      </c>
      <c r="AB120" s="65" t="s">
        <v>2552</v>
      </c>
      <c r="AC120" s="65" t="s">
        <v>2710</v>
      </c>
      <c r="AD120" s="65" t="s">
        <v>2744</v>
      </c>
      <c r="AE120" s="74" t="s">
        <v>2739</v>
      </c>
      <c r="AF120" s="65" t="s">
        <v>2737</v>
      </c>
      <c r="AG120" s="69" t="s">
        <v>3188</v>
      </c>
      <c r="AH120" s="69" t="s">
        <v>2752</v>
      </c>
      <c r="AI120" s="65" t="s">
        <v>2738</v>
      </c>
      <c r="AJ120" s="74" t="s">
        <v>2559</v>
      </c>
      <c r="AK120" s="74" t="s">
        <v>2559</v>
      </c>
      <c r="AL120" s="164" t="s">
        <v>2738</v>
      </c>
      <c r="AM120" s="164" t="s">
        <v>2738</v>
      </c>
      <c r="AN120" s="164" t="s">
        <v>2738</v>
      </c>
      <c r="AO120" s="69" t="s">
        <v>2747</v>
      </c>
      <c r="AP120" s="74" t="s">
        <v>2740</v>
      </c>
      <c r="AQ120" s="69" t="s">
        <v>2738</v>
      </c>
      <c r="AR120" s="69" t="s">
        <v>2738</v>
      </c>
      <c r="AS120" s="69" t="s">
        <v>2738</v>
      </c>
      <c r="AT120" s="69" t="s">
        <v>2738</v>
      </c>
      <c r="AU120" s="69" t="s">
        <v>2738</v>
      </c>
      <c r="AV120" s="103" t="s">
        <v>3720</v>
      </c>
      <c r="AW120" s="69" t="s">
        <v>2738</v>
      </c>
      <c r="AX120" s="69" t="s">
        <v>3721</v>
      </c>
      <c r="AY120" s="69" t="s">
        <v>2738</v>
      </c>
      <c r="AZ120" s="69" t="s">
        <v>2738</v>
      </c>
      <c r="BA120" s="69" t="s">
        <v>2738</v>
      </c>
      <c r="BB120" s="69" t="s">
        <v>3722</v>
      </c>
      <c r="BC120" s="21" t="s">
        <v>2551</v>
      </c>
    </row>
    <row r="121" spans="1:55">
      <c r="A121" s="164">
        <v>253</v>
      </c>
      <c r="B121" s="69" t="s">
        <v>1535</v>
      </c>
      <c r="C121" s="69" t="s">
        <v>2610</v>
      </c>
      <c r="D121" s="69">
        <v>1</v>
      </c>
      <c r="E121" s="102">
        <v>0</v>
      </c>
      <c r="F121" s="69" t="s">
        <v>2738</v>
      </c>
      <c r="G121" s="65" t="s">
        <v>2570</v>
      </c>
      <c r="H121" s="65" t="s">
        <v>1536</v>
      </c>
      <c r="I121" s="69" t="s">
        <v>2558</v>
      </c>
      <c r="J121" s="69" t="s">
        <v>2657</v>
      </c>
      <c r="K121" s="69" t="s">
        <v>2735</v>
      </c>
      <c r="L121" s="65">
        <v>2017</v>
      </c>
      <c r="M121" s="65" t="s">
        <v>2559</v>
      </c>
      <c r="N121" s="65" t="s">
        <v>2559</v>
      </c>
      <c r="O121" s="65">
        <v>4</v>
      </c>
      <c r="P121" s="65" t="s">
        <v>2552</v>
      </c>
      <c r="Q121" s="69" t="s">
        <v>2569</v>
      </c>
      <c r="R121" s="65" t="s">
        <v>2552</v>
      </c>
      <c r="S121" s="65" t="s">
        <v>2559</v>
      </c>
      <c r="T121" s="65" t="s">
        <v>2559</v>
      </c>
      <c r="U121" s="65" t="s">
        <v>2559</v>
      </c>
      <c r="V121" s="65" t="s">
        <v>2559</v>
      </c>
      <c r="W121" s="65" t="s">
        <v>2552</v>
      </c>
      <c r="X121" s="69" t="s">
        <v>2750</v>
      </c>
      <c r="Y121" s="65" t="s">
        <v>2965</v>
      </c>
      <c r="Z121" s="69" t="s">
        <v>3222</v>
      </c>
      <c r="AA121" s="65" t="s">
        <v>2736</v>
      </c>
      <c r="AB121" s="65" t="s">
        <v>2552</v>
      </c>
      <c r="AC121" s="65" t="s">
        <v>2710</v>
      </c>
      <c r="AD121" s="65" t="s">
        <v>2911</v>
      </c>
      <c r="AE121" s="74" t="s">
        <v>3767</v>
      </c>
      <c r="AF121" s="65" t="s">
        <v>2737</v>
      </c>
      <c r="AG121" s="69" t="s">
        <v>2744</v>
      </c>
      <c r="AH121" s="69" t="s">
        <v>2769</v>
      </c>
      <c r="AI121" s="160" t="s">
        <v>2738</v>
      </c>
      <c r="AJ121" s="74" t="s">
        <v>3765</v>
      </c>
      <c r="AK121" s="74" t="s">
        <v>3495</v>
      </c>
      <c r="AL121" s="164" t="s">
        <v>2738</v>
      </c>
      <c r="AM121" s="164" t="s">
        <v>2738</v>
      </c>
      <c r="AN121" s="164" t="s">
        <v>2738</v>
      </c>
      <c r="AO121" s="69" t="s">
        <v>3763</v>
      </c>
      <c r="AP121" s="74" t="s">
        <v>2734</v>
      </c>
      <c r="AQ121" s="103" t="s">
        <v>3766</v>
      </c>
      <c r="AR121" s="69" t="s">
        <v>2738</v>
      </c>
      <c r="AS121" s="69" t="s">
        <v>3764</v>
      </c>
      <c r="AT121" s="69" t="s">
        <v>2738</v>
      </c>
      <c r="AU121" s="69" t="s">
        <v>2738</v>
      </c>
      <c r="AV121" s="69" t="s">
        <v>2738</v>
      </c>
      <c r="AW121" s="69" t="s">
        <v>2738</v>
      </c>
      <c r="AX121" s="69" t="s">
        <v>2738</v>
      </c>
      <c r="AY121" s="69" t="s">
        <v>2738</v>
      </c>
      <c r="AZ121" s="69" t="s">
        <v>2738</v>
      </c>
      <c r="BA121" s="69" t="s">
        <v>2738</v>
      </c>
      <c r="BB121" s="69" t="s">
        <v>3512</v>
      </c>
      <c r="BC121" s="56" t="s">
        <v>2551</v>
      </c>
    </row>
    <row r="122" spans="1:55">
      <c r="A122" s="164">
        <v>21</v>
      </c>
      <c r="B122" s="69" t="s">
        <v>607</v>
      </c>
      <c r="C122" s="69" t="s">
        <v>2575</v>
      </c>
      <c r="D122" s="69">
        <v>1</v>
      </c>
      <c r="E122" s="102">
        <v>0</v>
      </c>
      <c r="F122" s="69" t="s">
        <v>2758</v>
      </c>
      <c r="G122" s="65" t="s">
        <v>2570</v>
      </c>
      <c r="H122" s="65" t="s">
        <v>608</v>
      </c>
      <c r="I122" s="69" t="s">
        <v>2550</v>
      </c>
      <c r="J122" s="69" t="s">
        <v>2657</v>
      </c>
      <c r="K122" s="69" t="s">
        <v>2735</v>
      </c>
      <c r="L122" s="65">
        <v>2018</v>
      </c>
      <c r="M122" s="65" t="s">
        <v>2559</v>
      </c>
      <c r="N122" s="65" t="s">
        <v>2559</v>
      </c>
      <c r="O122" s="65">
        <v>4</v>
      </c>
      <c r="P122" s="65" t="s">
        <v>2552</v>
      </c>
      <c r="Q122" s="69" t="s">
        <v>2569</v>
      </c>
      <c r="R122" s="65" t="s">
        <v>2552</v>
      </c>
      <c r="S122" s="65" t="s">
        <v>2559</v>
      </c>
      <c r="T122" s="65" t="s">
        <v>2559</v>
      </c>
      <c r="U122" s="65" t="s">
        <v>2559</v>
      </c>
      <c r="V122" s="65" t="s">
        <v>2559</v>
      </c>
      <c r="W122" s="65" t="s">
        <v>2552</v>
      </c>
      <c r="X122" s="69" t="s">
        <v>3761</v>
      </c>
      <c r="Y122" s="65" t="s">
        <v>2965</v>
      </c>
      <c r="Z122" s="69" t="s">
        <v>3760</v>
      </c>
      <c r="AA122" s="65" t="s">
        <v>2736</v>
      </c>
      <c r="AB122" s="65" t="s">
        <v>2552</v>
      </c>
      <c r="AC122" s="65" t="s">
        <v>2710</v>
      </c>
      <c r="AD122" s="65" t="s">
        <v>2566</v>
      </c>
      <c r="AE122" s="74" t="s">
        <v>3558</v>
      </c>
      <c r="AF122" s="65" t="s">
        <v>2737</v>
      </c>
      <c r="AG122" s="69" t="s">
        <v>3335</v>
      </c>
      <c r="AH122" s="69" t="s">
        <v>2743</v>
      </c>
      <c r="AI122" s="163" t="s">
        <v>2559</v>
      </c>
      <c r="AJ122" s="69" t="s">
        <v>2744</v>
      </c>
      <c r="AK122" s="69" t="s">
        <v>2744</v>
      </c>
      <c r="AL122" s="164" t="s">
        <v>2744</v>
      </c>
      <c r="AM122" s="164" t="s">
        <v>2744</v>
      </c>
      <c r="AN122" s="164" t="s">
        <v>2744</v>
      </c>
      <c r="AO122" s="69" t="s">
        <v>3759</v>
      </c>
      <c r="AP122" s="74" t="s">
        <v>2734</v>
      </c>
      <c r="AQ122" s="69" t="s">
        <v>2744</v>
      </c>
      <c r="AR122" s="69" t="s">
        <v>2744</v>
      </c>
      <c r="AS122" s="69" t="s">
        <v>2744</v>
      </c>
      <c r="AT122" s="69" t="s">
        <v>2744</v>
      </c>
      <c r="AU122" s="69" t="s">
        <v>2744</v>
      </c>
      <c r="AV122" s="69" t="s">
        <v>2738</v>
      </c>
      <c r="AW122" s="69" t="s">
        <v>2744</v>
      </c>
      <c r="AX122" s="69" t="s">
        <v>2744</v>
      </c>
      <c r="AY122" s="69" t="s">
        <v>2744</v>
      </c>
      <c r="AZ122" s="69" t="s">
        <v>2744</v>
      </c>
      <c r="BA122" s="69" t="s">
        <v>2744</v>
      </c>
      <c r="BB122" s="69" t="s">
        <v>3762</v>
      </c>
      <c r="BC122" s="21" t="s">
        <v>2551</v>
      </c>
    </row>
    <row r="123" spans="1:55">
      <c r="A123" s="66">
        <v>20</v>
      </c>
      <c r="B123" s="69" t="s">
        <v>603</v>
      </c>
      <c r="C123" s="69" t="s">
        <v>2658</v>
      </c>
      <c r="D123" s="69">
        <v>1</v>
      </c>
      <c r="E123" s="102">
        <v>0</v>
      </c>
      <c r="F123" s="69" t="s">
        <v>2749</v>
      </c>
      <c r="G123" s="65" t="s">
        <v>2570</v>
      </c>
      <c r="H123" s="65" t="s">
        <v>604</v>
      </c>
      <c r="I123" s="69" t="s">
        <v>2550</v>
      </c>
      <c r="J123" s="69" t="s">
        <v>2657</v>
      </c>
      <c r="K123" s="69" t="s">
        <v>2735</v>
      </c>
      <c r="L123" s="65">
        <v>2019</v>
      </c>
      <c r="M123" s="65" t="s">
        <v>2559</v>
      </c>
      <c r="N123" s="65" t="s">
        <v>2559</v>
      </c>
      <c r="O123" s="65">
        <v>2</v>
      </c>
      <c r="P123" s="65" t="s">
        <v>2552</v>
      </c>
      <c r="Q123" s="69" t="s">
        <v>2569</v>
      </c>
      <c r="R123" s="65" t="s">
        <v>2559</v>
      </c>
      <c r="S123" s="65" t="s">
        <v>2559</v>
      </c>
      <c r="T123" s="65" t="s">
        <v>2559</v>
      </c>
      <c r="U123" s="65" t="s">
        <v>2559</v>
      </c>
      <c r="V123" s="65" t="s">
        <v>2559</v>
      </c>
      <c r="W123" s="65" t="s">
        <v>2552</v>
      </c>
      <c r="X123" s="69" t="s">
        <v>2750</v>
      </c>
      <c r="Y123" s="65" t="s">
        <v>2965</v>
      </c>
      <c r="Z123" s="69" t="s">
        <v>2555</v>
      </c>
      <c r="AA123" s="65" t="s">
        <v>2555</v>
      </c>
      <c r="AB123" s="65" t="s">
        <v>2552</v>
      </c>
      <c r="AC123" s="65" t="s">
        <v>2552</v>
      </c>
      <c r="AD123" s="65" t="s">
        <v>2744</v>
      </c>
      <c r="AE123" s="74" t="s">
        <v>2754</v>
      </c>
      <c r="AF123" s="65" t="s">
        <v>2737</v>
      </c>
      <c r="AG123" s="69" t="s">
        <v>2751</v>
      </c>
      <c r="AH123" s="69" t="s">
        <v>2752</v>
      </c>
      <c r="AI123" s="164" t="s">
        <v>2744</v>
      </c>
      <c r="AJ123" s="74" t="s">
        <v>2559</v>
      </c>
      <c r="AK123" s="74" t="s">
        <v>2744</v>
      </c>
      <c r="AL123" s="69" t="s">
        <v>2744</v>
      </c>
      <c r="AM123" s="69" t="s">
        <v>2738</v>
      </c>
      <c r="AN123" s="69" t="s">
        <v>2738</v>
      </c>
      <c r="AO123" s="69" t="s">
        <v>2747</v>
      </c>
      <c r="AP123" s="74" t="s">
        <v>2740</v>
      </c>
      <c r="AQ123" s="69" t="s">
        <v>2744</v>
      </c>
      <c r="AR123" s="69" t="s">
        <v>2744</v>
      </c>
      <c r="AS123" s="69" t="s">
        <v>2753</v>
      </c>
      <c r="AT123" s="69" t="s">
        <v>2744</v>
      </c>
      <c r="AU123" s="69" t="s">
        <v>2744</v>
      </c>
      <c r="AV123" s="69" t="s">
        <v>2559</v>
      </c>
      <c r="AW123" s="69" t="s">
        <v>2559</v>
      </c>
      <c r="AX123" s="69" t="s">
        <v>2559</v>
      </c>
      <c r="AY123" s="69" t="s">
        <v>2744</v>
      </c>
      <c r="AZ123" s="69" t="s">
        <v>2744</v>
      </c>
      <c r="BA123" s="69" t="s">
        <v>2744</v>
      </c>
      <c r="BB123" s="69" t="s">
        <v>2552</v>
      </c>
      <c r="BC123" s="21" t="s">
        <v>2551</v>
      </c>
    </row>
    <row r="124" spans="1:55">
      <c r="A124" s="164">
        <v>109</v>
      </c>
      <c r="B124" s="69" t="s">
        <v>959</v>
      </c>
      <c r="C124" s="69" t="s">
        <v>2592</v>
      </c>
      <c r="D124" s="69">
        <v>1</v>
      </c>
      <c r="E124" s="102">
        <v>0</v>
      </c>
      <c r="F124" s="69" t="s">
        <v>2569</v>
      </c>
      <c r="G124" s="65" t="s">
        <v>2561</v>
      </c>
      <c r="H124" s="65" t="s">
        <v>960</v>
      </c>
      <c r="I124" s="69" t="s">
        <v>2558</v>
      </c>
      <c r="J124" s="69" t="s">
        <v>2657</v>
      </c>
      <c r="K124" s="69" t="s">
        <v>2735</v>
      </c>
      <c r="L124" s="65">
        <v>2017</v>
      </c>
      <c r="M124" s="65" t="s">
        <v>2559</v>
      </c>
      <c r="N124" s="65" t="s">
        <v>2559</v>
      </c>
      <c r="O124" s="65">
        <v>2</v>
      </c>
      <c r="P124" s="65" t="s">
        <v>2559</v>
      </c>
      <c r="Q124" s="69" t="s">
        <v>2775</v>
      </c>
      <c r="R124" s="65" t="s">
        <v>2552</v>
      </c>
      <c r="S124" s="65" t="s">
        <v>2559</v>
      </c>
      <c r="T124" s="65" t="s">
        <v>2559</v>
      </c>
      <c r="U124" s="65" t="s">
        <v>2559</v>
      </c>
      <c r="V124" s="65" t="s">
        <v>2559</v>
      </c>
      <c r="W124" s="65" t="s">
        <v>2552</v>
      </c>
      <c r="X124" s="69" t="s">
        <v>2750</v>
      </c>
      <c r="Y124" s="65" t="s">
        <v>2552</v>
      </c>
      <c r="Z124" s="69" t="s">
        <v>3322</v>
      </c>
      <c r="AA124" s="65" t="s">
        <v>2787</v>
      </c>
      <c r="AB124" s="65" t="s">
        <v>2552</v>
      </c>
      <c r="AC124" s="65" t="s">
        <v>2710</v>
      </c>
      <c r="AD124" s="65" t="s">
        <v>2744</v>
      </c>
      <c r="AE124" s="74" t="s">
        <v>2847</v>
      </c>
      <c r="AF124" s="65" t="s">
        <v>2778</v>
      </c>
      <c r="AG124" s="69" t="s">
        <v>2769</v>
      </c>
      <c r="AH124" s="69" t="s">
        <v>2743</v>
      </c>
      <c r="AI124" s="65" t="s">
        <v>2744</v>
      </c>
      <c r="AJ124" s="74" t="s">
        <v>2559</v>
      </c>
      <c r="AK124" s="69" t="s">
        <v>2738</v>
      </c>
      <c r="AL124" s="164" t="s">
        <v>2738</v>
      </c>
      <c r="AM124" s="69" t="s">
        <v>2738</v>
      </c>
      <c r="AN124" s="163" t="s">
        <v>2846</v>
      </c>
      <c r="AO124" s="69" t="s">
        <v>4009</v>
      </c>
      <c r="AP124" s="74" t="s">
        <v>2740</v>
      </c>
      <c r="AQ124" s="69" t="s">
        <v>2738</v>
      </c>
      <c r="AR124" s="69" t="s">
        <v>2738</v>
      </c>
      <c r="AS124" s="69" t="s">
        <v>4010</v>
      </c>
      <c r="AT124" s="69" t="s">
        <v>2738</v>
      </c>
      <c r="AU124" s="69" t="s">
        <v>2738</v>
      </c>
      <c r="AV124" s="69" t="s">
        <v>2738</v>
      </c>
      <c r="AW124" s="69" t="s">
        <v>2738</v>
      </c>
      <c r="AX124" s="69" t="s">
        <v>2738</v>
      </c>
      <c r="AY124" s="69" t="s">
        <v>2559</v>
      </c>
      <c r="AZ124" s="69" t="s">
        <v>2738</v>
      </c>
      <c r="BA124" s="69" t="s">
        <v>2738</v>
      </c>
      <c r="BB124" s="69" t="s">
        <v>2559</v>
      </c>
      <c r="BC124" s="21" t="s">
        <v>2551</v>
      </c>
    </row>
    <row r="125" spans="1:55">
      <c r="A125" s="164">
        <v>197</v>
      </c>
      <c r="B125" s="69" t="s">
        <v>1311</v>
      </c>
      <c r="C125" s="69" t="s">
        <v>2592</v>
      </c>
      <c r="D125" s="69">
        <v>1</v>
      </c>
      <c r="E125" s="102">
        <v>0</v>
      </c>
      <c r="F125" s="69" t="s">
        <v>2738</v>
      </c>
      <c r="G125" s="65" t="s">
        <v>4019</v>
      </c>
      <c r="H125" s="65" t="s">
        <v>1312</v>
      </c>
      <c r="I125" s="69" t="s">
        <v>2550</v>
      </c>
      <c r="J125" s="69" t="s">
        <v>2657</v>
      </c>
      <c r="K125" s="69" t="s">
        <v>2735</v>
      </c>
      <c r="L125" s="65">
        <v>2018</v>
      </c>
      <c r="M125" s="65" t="s">
        <v>2559</v>
      </c>
      <c r="N125" s="65" t="s">
        <v>2559</v>
      </c>
      <c r="O125" s="65">
        <v>4</v>
      </c>
      <c r="P125" s="65" t="s">
        <v>2552</v>
      </c>
      <c r="Q125" s="69" t="s">
        <v>2569</v>
      </c>
      <c r="R125" s="65" t="s">
        <v>2552</v>
      </c>
      <c r="S125" s="65" t="s">
        <v>2559</v>
      </c>
      <c r="T125" s="65" t="s">
        <v>2559</v>
      </c>
      <c r="U125" s="65" t="s">
        <v>2559</v>
      </c>
      <c r="V125" s="65" t="s">
        <v>2559</v>
      </c>
      <c r="W125" s="65" t="s">
        <v>2552</v>
      </c>
      <c r="X125" s="69" t="s">
        <v>2750</v>
      </c>
      <c r="Y125" s="65" t="s">
        <v>2965</v>
      </c>
      <c r="Z125" s="69" t="s">
        <v>3222</v>
      </c>
      <c r="AA125" s="65" t="s">
        <v>2736</v>
      </c>
      <c r="AB125" s="65" t="s">
        <v>2552</v>
      </c>
      <c r="AC125" s="65" t="s">
        <v>2710</v>
      </c>
      <c r="AD125" s="65" t="s">
        <v>2566</v>
      </c>
      <c r="AE125" s="74" t="s">
        <v>3751</v>
      </c>
      <c r="AF125" s="65" t="s">
        <v>2737</v>
      </c>
      <c r="AG125" s="69" t="s">
        <v>2824</v>
      </c>
      <c r="AH125" s="69" t="s">
        <v>2756</v>
      </c>
      <c r="AI125" s="163" t="s">
        <v>2744</v>
      </c>
      <c r="AJ125" s="74" t="s">
        <v>2559</v>
      </c>
      <c r="AK125" s="74" t="s">
        <v>3495</v>
      </c>
      <c r="AL125" s="69" t="s">
        <v>2559</v>
      </c>
      <c r="AM125" s="163" t="s">
        <v>2744</v>
      </c>
      <c r="AN125" s="163" t="s">
        <v>3737</v>
      </c>
      <c r="AO125" s="69" t="s">
        <v>2817</v>
      </c>
      <c r="AP125" s="74" t="s">
        <v>2734</v>
      </c>
      <c r="AQ125" s="103" t="s">
        <v>3748</v>
      </c>
      <c r="AR125" s="69" t="s">
        <v>2744</v>
      </c>
      <c r="AS125" s="69" t="s">
        <v>3749</v>
      </c>
      <c r="AT125" s="69" t="s">
        <v>2744</v>
      </c>
      <c r="AU125" s="69" t="s">
        <v>2744</v>
      </c>
      <c r="AV125" s="69" t="s">
        <v>2738</v>
      </c>
      <c r="AW125" s="69" t="s">
        <v>3750</v>
      </c>
      <c r="AX125" s="69" t="s">
        <v>3747</v>
      </c>
      <c r="AY125" s="69" t="s">
        <v>3741</v>
      </c>
      <c r="AZ125" s="69" t="s">
        <v>2744</v>
      </c>
      <c r="BA125" s="69" t="s">
        <v>2744</v>
      </c>
      <c r="BB125" s="69" t="s">
        <v>3752</v>
      </c>
      <c r="BC125" s="21" t="s">
        <v>2551</v>
      </c>
    </row>
    <row r="126" spans="1:55">
      <c r="A126" s="66">
        <v>232</v>
      </c>
      <c r="B126" s="69" t="s">
        <v>1451</v>
      </c>
      <c r="C126" s="69" t="s">
        <v>2592</v>
      </c>
      <c r="D126" s="69">
        <v>1</v>
      </c>
      <c r="E126" s="102">
        <v>0</v>
      </c>
      <c r="F126" s="69" t="s">
        <v>2738</v>
      </c>
      <c r="G126" s="65" t="s">
        <v>4018</v>
      </c>
      <c r="H126" s="65" t="s">
        <v>1452</v>
      </c>
      <c r="I126" s="69" t="s">
        <v>2550</v>
      </c>
      <c r="J126" s="69" t="s">
        <v>2657</v>
      </c>
      <c r="K126" s="69" t="s">
        <v>2735</v>
      </c>
      <c r="L126" s="65">
        <v>2018</v>
      </c>
      <c r="M126" s="65" t="s">
        <v>2559</v>
      </c>
      <c r="N126" s="65" t="s">
        <v>2559</v>
      </c>
      <c r="O126" s="65">
        <v>3</v>
      </c>
      <c r="P126" s="65" t="s">
        <v>2552</v>
      </c>
      <c r="Q126" s="69" t="s">
        <v>2569</v>
      </c>
      <c r="R126" s="65" t="s">
        <v>2552</v>
      </c>
      <c r="S126" s="65" t="s">
        <v>2559</v>
      </c>
      <c r="T126" s="65" t="s">
        <v>2559</v>
      </c>
      <c r="U126" s="65" t="s">
        <v>2559</v>
      </c>
      <c r="V126" s="65" t="s">
        <v>2559</v>
      </c>
      <c r="W126" s="65" t="s">
        <v>2552</v>
      </c>
      <c r="X126" s="69" t="s">
        <v>2750</v>
      </c>
      <c r="Y126" s="65" t="s">
        <v>2965</v>
      </c>
      <c r="Z126" s="69" t="s">
        <v>3222</v>
      </c>
      <c r="AA126" s="65" t="s">
        <v>2736</v>
      </c>
      <c r="AB126" s="65" t="s">
        <v>2552</v>
      </c>
      <c r="AC126" s="65" t="s">
        <v>2710</v>
      </c>
      <c r="AD126" s="65" t="s">
        <v>2755</v>
      </c>
      <c r="AE126" s="75" t="s">
        <v>3744</v>
      </c>
      <c r="AF126" s="65" t="s">
        <v>2737</v>
      </c>
      <c r="AG126" s="69" t="s">
        <v>3746</v>
      </c>
      <c r="AH126" s="69" t="s">
        <v>2752</v>
      </c>
      <c r="AI126" s="65" t="s">
        <v>2738</v>
      </c>
      <c r="AJ126" s="75" t="s">
        <v>2559</v>
      </c>
      <c r="AK126" s="69" t="s">
        <v>2738</v>
      </c>
      <c r="AL126" s="164" t="s">
        <v>2738</v>
      </c>
      <c r="AM126" s="164" t="s">
        <v>2738</v>
      </c>
      <c r="AN126" s="164" t="s">
        <v>3737</v>
      </c>
      <c r="AO126" s="69" t="s">
        <v>2817</v>
      </c>
      <c r="AP126" s="75" t="s">
        <v>2734</v>
      </c>
      <c r="AQ126" s="69" t="s">
        <v>3739</v>
      </c>
      <c r="AR126" s="69" t="s">
        <v>2738</v>
      </c>
      <c r="AS126" s="69" t="s">
        <v>3738</v>
      </c>
      <c r="AT126" s="69" t="s">
        <v>2738</v>
      </c>
      <c r="AU126" s="69" t="s">
        <v>2738</v>
      </c>
      <c r="AV126" s="69" t="s">
        <v>3743</v>
      </c>
      <c r="AW126" s="69" t="s">
        <v>3740</v>
      </c>
      <c r="AX126" s="69" t="s">
        <v>3742</v>
      </c>
      <c r="AY126" s="69" t="s">
        <v>3741</v>
      </c>
      <c r="AZ126" s="69" t="s">
        <v>2738</v>
      </c>
      <c r="BA126" s="69" t="s">
        <v>2738</v>
      </c>
      <c r="BB126" s="69" t="s">
        <v>3745</v>
      </c>
      <c r="BC126" s="21" t="s">
        <v>2551</v>
      </c>
    </row>
    <row r="127" spans="1:55">
      <c r="A127" s="66">
        <v>280</v>
      </c>
      <c r="B127" s="69" t="s">
        <v>1643</v>
      </c>
      <c r="C127" s="69" t="s">
        <v>2592</v>
      </c>
      <c r="D127" s="69">
        <v>1</v>
      </c>
      <c r="E127" s="102">
        <v>0</v>
      </c>
      <c r="F127" s="69" t="s">
        <v>2738</v>
      </c>
      <c r="G127" s="65" t="s">
        <v>2561</v>
      </c>
      <c r="H127" s="65" t="s">
        <v>1644</v>
      </c>
      <c r="I127" s="69" t="s">
        <v>2558</v>
      </c>
      <c r="J127" s="69" t="s">
        <v>2657</v>
      </c>
      <c r="K127" s="69" t="s">
        <v>2735</v>
      </c>
      <c r="L127" s="65">
        <v>2017</v>
      </c>
      <c r="M127" s="65" t="s">
        <v>2559</v>
      </c>
      <c r="N127" s="65" t="s">
        <v>2559</v>
      </c>
      <c r="O127" s="65">
        <v>2</v>
      </c>
      <c r="P127" s="65" t="s">
        <v>2559</v>
      </c>
      <c r="Q127" s="69" t="s">
        <v>2569</v>
      </c>
      <c r="R127" s="65" t="s">
        <v>2552</v>
      </c>
      <c r="S127" s="65" t="s">
        <v>2559</v>
      </c>
      <c r="T127" s="65" t="s">
        <v>2559</v>
      </c>
      <c r="U127" s="65" t="s">
        <v>2559</v>
      </c>
      <c r="V127" s="65" t="s">
        <v>2559</v>
      </c>
      <c r="W127" s="65" t="s">
        <v>2552</v>
      </c>
      <c r="X127" s="69" t="s">
        <v>2552</v>
      </c>
      <c r="Y127" s="65" t="s">
        <v>2738</v>
      </c>
      <c r="Z127" s="69" t="s">
        <v>3322</v>
      </c>
      <c r="AA127" s="65" t="s">
        <v>2787</v>
      </c>
      <c r="AB127" s="65" t="s">
        <v>2552</v>
      </c>
      <c r="AC127" s="65" t="s">
        <v>2552</v>
      </c>
      <c r="AD127" s="65" t="s">
        <v>2744</v>
      </c>
      <c r="AE127" s="74" t="s">
        <v>3321</v>
      </c>
      <c r="AF127" s="65" t="s">
        <v>2737</v>
      </c>
      <c r="AG127" s="69" t="s">
        <v>2847</v>
      </c>
      <c r="AH127" s="69" t="s">
        <v>2743</v>
      </c>
      <c r="AI127" s="164" t="s">
        <v>2738</v>
      </c>
      <c r="AJ127" s="74" t="s">
        <v>2559</v>
      </c>
      <c r="AK127" s="69" t="s">
        <v>2738</v>
      </c>
      <c r="AL127" s="164" t="s">
        <v>2738</v>
      </c>
      <c r="AM127" s="164" t="s">
        <v>2738</v>
      </c>
      <c r="AN127" s="164" t="s">
        <v>2738</v>
      </c>
      <c r="AO127" s="69" t="s">
        <v>2747</v>
      </c>
      <c r="AP127" s="74" t="s">
        <v>2734</v>
      </c>
      <c r="AQ127" s="69" t="s">
        <v>2763</v>
      </c>
      <c r="AR127" s="69" t="s">
        <v>2738</v>
      </c>
      <c r="AS127" s="69" t="s">
        <v>3319</v>
      </c>
      <c r="AT127" s="69" t="s">
        <v>2738</v>
      </c>
      <c r="AU127" s="69" t="s">
        <v>2738</v>
      </c>
      <c r="AV127" s="69" t="s">
        <v>2738</v>
      </c>
      <c r="AW127" s="69" t="s">
        <v>3320</v>
      </c>
      <c r="AX127" s="69" t="s">
        <v>2738</v>
      </c>
      <c r="AY127" s="69" t="s">
        <v>2559</v>
      </c>
      <c r="AZ127" s="69" t="s">
        <v>2738</v>
      </c>
      <c r="BA127" s="69" t="s">
        <v>2738</v>
      </c>
      <c r="BB127" s="69" t="s">
        <v>3323</v>
      </c>
      <c r="BC127" s="21" t="s">
        <v>2551</v>
      </c>
    </row>
    <row r="128" spans="1:55">
      <c r="A128" s="164">
        <v>195</v>
      </c>
      <c r="B128" s="69" t="s">
        <v>1303</v>
      </c>
      <c r="C128" s="69" t="s">
        <v>2570</v>
      </c>
      <c r="D128" s="69">
        <v>1</v>
      </c>
      <c r="E128" s="102">
        <v>1</v>
      </c>
      <c r="F128" s="69" t="s">
        <v>3358</v>
      </c>
      <c r="G128" s="65" t="s">
        <v>2570</v>
      </c>
      <c r="H128" s="65" t="s">
        <v>1304</v>
      </c>
      <c r="I128" s="69" t="s">
        <v>2550</v>
      </c>
      <c r="J128" s="69" t="s">
        <v>2657</v>
      </c>
      <c r="K128" s="69" t="s">
        <v>2735</v>
      </c>
      <c r="L128" s="65">
        <v>2018</v>
      </c>
      <c r="M128" s="65" t="s">
        <v>2559</v>
      </c>
      <c r="N128" s="65" t="s">
        <v>2559</v>
      </c>
      <c r="O128" s="65">
        <v>3</v>
      </c>
      <c r="P128" s="65" t="s">
        <v>2552</v>
      </c>
      <c r="Q128" s="69" t="s">
        <v>2569</v>
      </c>
      <c r="R128" s="65" t="s">
        <v>2559</v>
      </c>
      <c r="S128" s="65" t="s">
        <v>2559</v>
      </c>
      <c r="T128" s="65" t="s">
        <v>2559</v>
      </c>
      <c r="U128" s="65" t="s">
        <v>2559</v>
      </c>
      <c r="V128" s="65" t="s">
        <v>2559</v>
      </c>
      <c r="W128" s="65" t="s">
        <v>3170</v>
      </c>
      <c r="X128" s="69" t="s">
        <v>3359</v>
      </c>
      <c r="Y128" s="65" t="s">
        <v>2965</v>
      </c>
      <c r="Z128" s="69" t="s">
        <v>3222</v>
      </c>
      <c r="AA128" s="65" t="s">
        <v>2736</v>
      </c>
      <c r="AB128" s="65" t="s">
        <v>2552</v>
      </c>
      <c r="AC128" s="65" t="s">
        <v>2710</v>
      </c>
      <c r="AD128" s="65" t="s">
        <v>2566</v>
      </c>
      <c r="AE128" s="74" t="s">
        <v>2739</v>
      </c>
      <c r="AF128" s="65" t="s">
        <v>2737</v>
      </c>
      <c r="AG128" s="69" t="s">
        <v>2744</v>
      </c>
      <c r="AH128" s="69" t="s">
        <v>2743</v>
      </c>
      <c r="AI128" s="65" t="s">
        <v>2744</v>
      </c>
      <c r="AJ128" s="74" t="s">
        <v>2559</v>
      </c>
      <c r="AK128" s="74" t="s">
        <v>2559</v>
      </c>
      <c r="AL128" s="164" t="s">
        <v>2744</v>
      </c>
      <c r="AM128" s="164" t="s">
        <v>2744</v>
      </c>
      <c r="AN128" s="164" t="s">
        <v>2744</v>
      </c>
      <c r="AO128" s="69" t="s">
        <v>3357</v>
      </c>
      <c r="AP128" s="74" t="s">
        <v>2734</v>
      </c>
      <c r="AQ128" s="69" t="s">
        <v>2744</v>
      </c>
      <c r="AR128" s="69" t="s">
        <v>3360</v>
      </c>
      <c r="AS128" s="69" t="s">
        <v>3364</v>
      </c>
      <c r="AT128" s="69" t="s">
        <v>3365</v>
      </c>
      <c r="AU128" s="69" t="s">
        <v>2744</v>
      </c>
      <c r="AV128" s="69" t="s">
        <v>3362</v>
      </c>
      <c r="AW128" s="69" t="s">
        <v>3363</v>
      </c>
      <c r="AX128" s="69" t="s">
        <v>3361</v>
      </c>
      <c r="AY128" s="69" t="s">
        <v>2949</v>
      </c>
      <c r="AZ128" s="69" t="s">
        <v>2559</v>
      </c>
      <c r="BA128" s="69" t="s">
        <v>2559</v>
      </c>
      <c r="BB128" s="69" t="s">
        <v>2744</v>
      </c>
      <c r="BC128" s="21" t="s">
        <v>2551</v>
      </c>
    </row>
    <row r="129" spans="1:55">
      <c r="A129" s="66">
        <v>228</v>
      </c>
      <c r="B129" s="69" t="s">
        <v>1435</v>
      </c>
      <c r="C129" s="69" t="s">
        <v>2561</v>
      </c>
      <c r="D129" s="69">
        <v>1</v>
      </c>
      <c r="E129" s="102">
        <v>1</v>
      </c>
      <c r="F129" s="69" t="s">
        <v>2866</v>
      </c>
      <c r="G129" s="65" t="s">
        <v>2561</v>
      </c>
      <c r="H129" s="65" t="s">
        <v>1436</v>
      </c>
      <c r="I129" s="69" t="s">
        <v>2550</v>
      </c>
      <c r="J129" s="69" t="s">
        <v>2657</v>
      </c>
      <c r="K129" s="69" t="s">
        <v>2735</v>
      </c>
      <c r="L129" s="65">
        <v>2018</v>
      </c>
      <c r="M129" s="65" t="s">
        <v>2559</v>
      </c>
      <c r="N129" s="65" t="s">
        <v>2559</v>
      </c>
      <c r="O129" s="65">
        <v>4</v>
      </c>
      <c r="P129" s="65" t="s">
        <v>2552</v>
      </c>
      <c r="Q129" s="69" t="s">
        <v>2738</v>
      </c>
      <c r="R129" s="65" t="s">
        <v>2552</v>
      </c>
      <c r="S129" s="65" t="s">
        <v>2559</v>
      </c>
      <c r="T129" s="65" t="s">
        <v>2559</v>
      </c>
      <c r="U129" s="65" t="s">
        <v>2559</v>
      </c>
      <c r="V129" s="65" t="s">
        <v>2559</v>
      </c>
      <c r="W129" s="65" t="s">
        <v>3170</v>
      </c>
      <c r="X129" s="69" t="s">
        <v>2552</v>
      </c>
      <c r="Y129" s="65" t="s">
        <v>2738</v>
      </c>
      <c r="Z129" s="69" t="s">
        <v>2741</v>
      </c>
      <c r="AA129" s="65" t="s">
        <v>2736</v>
      </c>
      <c r="AB129" s="65" t="s">
        <v>2552</v>
      </c>
      <c r="AC129" s="65" t="s">
        <v>2710</v>
      </c>
      <c r="AD129" s="65" t="s">
        <v>2566</v>
      </c>
      <c r="AE129" s="75" t="s">
        <v>2739</v>
      </c>
      <c r="AF129" s="65" t="s">
        <v>2737</v>
      </c>
      <c r="AG129" s="69" t="s">
        <v>2744</v>
      </c>
      <c r="AH129" s="69" t="s">
        <v>2743</v>
      </c>
      <c r="AI129" s="65" t="s">
        <v>2559</v>
      </c>
      <c r="AJ129" s="75" t="s">
        <v>2559</v>
      </c>
      <c r="AK129" s="69" t="s">
        <v>2738</v>
      </c>
      <c r="AL129" s="69" t="s">
        <v>2559</v>
      </c>
      <c r="AM129" s="69" t="s">
        <v>2738</v>
      </c>
      <c r="AN129" s="69" t="s">
        <v>2738</v>
      </c>
      <c r="AO129" s="69" t="s">
        <v>2857</v>
      </c>
      <c r="AP129" s="75" t="s">
        <v>2734</v>
      </c>
      <c r="AQ129" s="69" t="s">
        <v>3643</v>
      </c>
      <c r="AR129" s="69" t="s">
        <v>2738</v>
      </c>
      <c r="AS129" s="69" t="s">
        <v>2559</v>
      </c>
      <c r="AT129" s="69" t="s">
        <v>2738</v>
      </c>
      <c r="AU129" s="69" t="s">
        <v>2738</v>
      </c>
      <c r="AV129" s="69" t="s">
        <v>3620</v>
      </c>
      <c r="AW129" s="69" t="s">
        <v>3645</v>
      </c>
      <c r="AX129" s="69" t="s">
        <v>3644</v>
      </c>
      <c r="AY129" s="69" t="s">
        <v>2559</v>
      </c>
      <c r="AZ129" s="69" t="s">
        <v>3646</v>
      </c>
      <c r="BA129" s="69" t="s">
        <v>2738</v>
      </c>
      <c r="BB129" s="69" t="s">
        <v>2738</v>
      </c>
      <c r="BC129" s="21" t="s">
        <v>2551</v>
      </c>
    </row>
    <row r="130" spans="1:55">
      <c r="A130" s="164">
        <v>349</v>
      </c>
      <c r="B130" s="69" t="s">
        <v>1919</v>
      </c>
      <c r="C130" s="69" t="s">
        <v>2567</v>
      </c>
      <c r="D130" s="69">
        <v>1</v>
      </c>
      <c r="E130" s="102">
        <v>1</v>
      </c>
      <c r="F130" s="69" t="s">
        <v>2757</v>
      </c>
      <c r="G130" s="65" t="s">
        <v>2567</v>
      </c>
      <c r="H130" s="65" t="s">
        <v>1920</v>
      </c>
      <c r="I130" s="69" t="s">
        <v>2550</v>
      </c>
      <c r="J130" s="69" t="s">
        <v>2657</v>
      </c>
      <c r="K130" s="69" t="s">
        <v>2735</v>
      </c>
      <c r="L130" s="65">
        <v>2018</v>
      </c>
      <c r="M130" s="65" t="s">
        <v>2559</v>
      </c>
      <c r="N130" s="65" t="s">
        <v>2559</v>
      </c>
      <c r="O130" s="65">
        <v>2</v>
      </c>
      <c r="P130" s="65" t="s">
        <v>2552</v>
      </c>
      <c r="Q130" s="69" t="s">
        <v>2569</v>
      </c>
      <c r="R130" s="65" t="s">
        <v>2552</v>
      </c>
      <c r="S130" s="65" t="s">
        <v>2559</v>
      </c>
      <c r="T130" s="65" t="s">
        <v>2559</v>
      </c>
      <c r="U130" s="65" t="s">
        <v>2559</v>
      </c>
      <c r="V130" s="65" t="s">
        <v>2559</v>
      </c>
      <c r="W130" s="65" t="s">
        <v>3170</v>
      </c>
      <c r="X130" s="69" t="s">
        <v>2552</v>
      </c>
      <c r="Y130" s="65" t="s">
        <v>2965</v>
      </c>
      <c r="Z130" s="69" t="s">
        <v>3171</v>
      </c>
      <c r="AA130" s="65" t="s">
        <v>2736</v>
      </c>
      <c r="AB130" s="65" t="s">
        <v>2552</v>
      </c>
      <c r="AC130" s="65" t="s">
        <v>2710</v>
      </c>
      <c r="AD130" s="65" t="s">
        <v>2566</v>
      </c>
      <c r="AE130" s="74" t="s">
        <v>2739</v>
      </c>
      <c r="AF130" s="65" t="s">
        <v>2737</v>
      </c>
      <c r="AG130" s="69" t="s">
        <v>2742</v>
      </c>
      <c r="AH130" s="69" t="s">
        <v>2743</v>
      </c>
      <c r="AI130" s="65" t="s">
        <v>2559</v>
      </c>
      <c r="AJ130" s="74" t="s">
        <v>3175</v>
      </c>
      <c r="AK130" s="69" t="s">
        <v>2744</v>
      </c>
      <c r="AL130" s="69" t="s">
        <v>2744</v>
      </c>
      <c r="AM130" s="69" t="s">
        <v>2744</v>
      </c>
      <c r="AN130" s="69" t="s">
        <v>2744</v>
      </c>
      <c r="AO130" s="69" t="s">
        <v>2928</v>
      </c>
      <c r="AP130" s="74" t="s">
        <v>2734</v>
      </c>
      <c r="AQ130" s="69" t="s">
        <v>2744</v>
      </c>
      <c r="AR130" s="69" t="s">
        <v>2744</v>
      </c>
      <c r="AS130" s="69" t="s">
        <v>2744</v>
      </c>
      <c r="AT130" s="69" t="s">
        <v>2744</v>
      </c>
      <c r="AU130" s="69" t="s">
        <v>3172</v>
      </c>
      <c r="AV130" s="69" t="s">
        <v>3173</v>
      </c>
      <c r="AW130" s="69" t="s">
        <v>3174</v>
      </c>
      <c r="AX130" s="69" t="s">
        <v>2744</v>
      </c>
      <c r="AY130" s="69" t="s">
        <v>2744</v>
      </c>
      <c r="AZ130" s="69" t="s">
        <v>2559</v>
      </c>
      <c r="BA130" s="69" t="s">
        <v>2559</v>
      </c>
      <c r="BB130" s="69" t="s">
        <v>2744</v>
      </c>
      <c r="BC130" s="21" t="s">
        <v>2551</v>
      </c>
    </row>
    <row r="131" spans="1:55">
      <c r="A131" s="66">
        <v>414</v>
      </c>
      <c r="B131" s="69" t="s">
        <v>2179</v>
      </c>
      <c r="C131" s="69" t="s">
        <v>2567</v>
      </c>
      <c r="D131" s="69">
        <v>1</v>
      </c>
      <c r="E131" s="102">
        <v>1</v>
      </c>
      <c r="F131" s="69" t="s">
        <v>2757</v>
      </c>
      <c r="G131" s="65" t="s">
        <v>2567</v>
      </c>
      <c r="H131" s="65" t="s">
        <v>2180</v>
      </c>
      <c r="I131" s="69" t="s">
        <v>2550</v>
      </c>
      <c r="J131" s="69" t="s">
        <v>2657</v>
      </c>
      <c r="K131" s="69" t="s">
        <v>2735</v>
      </c>
      <c r="L131" s="65">
        <v>2018</v>
      </c>
      <c r="M131" s="65" t="s">
        <v>2559</v>
      </c>
      <c r="N131" s="65" t="s">
        <v>2559</v>
      </c>
      <c r="O131" s="65">
        <v>2</v>
      </c>
      <c r="P131" s="65" t="s">
        <v>2552</v>
      </c>
      <c r="Q131" s="69" t="s">
        <v>2569</v>
      </c>
      <c r="R131" s="65" t="s">
        <v>2552</v>
      </c>
      <c r="S131" s="65" t="s">
        <v>2559</v>
      </c>
      <c r="T131" s="65" t="s">
        <v>2559</v>
      </c>
      <c r="U131" s="65" t="s">
        <v>2559</v>
      </c>
      <c r="V131" s="65" t="s">
        <v>2559</v>
      </c>
      <c r="W131" s="65" t="s">
        <v>3170</v>
      </c>
      <c r="X131" s="69" t="s">
        <v>2552</v>
      </c>
      <c r="Y131" s="65" t="s">
        <v>2965</v>
      </c>
      <c r="Z131" s="69" t="s">
        <v>3222</v>
      </c>
      <c r="AA131" s="65" t="s">
        <v>2736</v>
      </c>
      <c r="AB131" s="65" t="s">
        <v>2552</v>
      </c>
      <c r="AC131" s="65" t="s">
        <v>2710</v>
      </c>
      <c r="AD131" s="65" t="s">
        <v>2566</v>
      </c>
      <c r="AE131" s="74" t="s">
        <v>2739</v>
      </c>
      <c r="AF131" s="65" t="s">
        <v>2737</v>
      </c>
      <c r="AG131" s="69" t="s">
        <v>2742</v>
      </c>
      <c r="AH131" s="69" t="s">
        <v>2743</v>
      </c>
      <c r="AI131" s="65" t="s">
        <v>2559</v>
      </c>
      <c r="AJ131" s="74" t="s">
        <v>2559</v>
      </c>
      <c r="AK131" s="69" t="s">
        <v>2738</v>
      </c>
      <c r="AL131" s="69" t="s">
        <v>2738</v>
      </c>
      <c r="AM131" s="69" t="s">
        <v>2738</v>
      </c>
      <c r="AN131" s="69" t="s">
        <v>2738</v>
      </c>
      <c r="AO131" s="69" t="s">
        <v>2813</v>
      </c>
      <c r="AP131" s="74" t="s">
        <v>2734</v>
      </c>
      <c r="AQ131" s="69" t="s">
        <v>3223</v>
      </c>
      <c r="AR131" s="69" t="s">
        <v>2738</v>
      </c>
      <c r="AS131" s="69" t="s">
        <v>3224</v>
      </c>
      <c r="AT131" s="69" t="s">
        <v>2738</v>
      </c>
      <c r="AU131" s="69" t="s">
        <v>2738</v>
      </c>
      <c r="AV131" s="69" t="s">
        <v>3225</v>
      </c>
      <c r="AW131" s="69" t="s">
        <v>3226</v>
      </c>
      <c r="AX131" s="69" t="s">
        <v>2738</v>
      </c>
      <c r="AY131" s="69" t="s">
        <v>3227</v>
      </c>
      <c r="AZ131" s="69" t="s">
        <v>2559</v>
      </c>
      <c r="BA131" s="69" t="s">
        <v>2559</v>
      </c>
      <c r="BB131" s="69" t="s">
        <v>2738</v>
      </c>
      <c r="BC131" s="21" t="s">
        <v>2551</v>
      </c>
    </row>
    <row r="132" spans="1:55">
      <c r="A132" s="164">
        <v>485</v>
      </c>
      <c r="B132" s="69" t="s">
        <v>2462</v>
      </c>
      <c r="C132" s="69" t="s">
        <v>3919</v>
      </c>
      <c r="D132" s="69">
        <v>1</v>
      </c>
      <c r="E132" s="102">
        <v>1</v>
      </c>
      <c r="F132" s="69" t="s">
        <v>2866</v>
      </c>
      <c r="G132" s="65" t="s">
        <v>4029</v>
      </c>
      <c r="H132" s="65" t="s">
        <v>2463</v>
      </c>
      <c r="I132" s="69" t="s">
        <v>2550</v>
      </c>
      <c r="J132" s="69" t="s">
        <v>2657</v>
      </c>
      <c r="K132" s="69" t="s">
        <v>2735</v>
      </c>
      <c r="L132" s="65">
        <v>2018</v>
      </c>
      <c r="M132" s="65" t="s">
        <v>2559</v>
      </c>
      <c r="N132" s="65" t="s">
        <v>2559</v>
      </c>
      <c r="O132" s="65">
        <v>2</v>
      </c>
      <c r="P132" s="65" t="s">
        <v>2552</v>
      </c>
      <c r="Q132" s="69" t="s">
        <v>2738</v>
      </c>
      <c r="R132" s="65" t="s">
        <v>2559</v>
      </c>
      <c r="S132" s="65" t="s">
        <v>2559</v>
      </c>
      <c r="T132" s="65" t="s">
        <v>2559</v>
      </c>
      <c r="U132" s="65" t="s">
        <v>2559</v>
      </c>
      <c r="V132" s="65" t="s">
        <v>2559</v>
      </c>
      <c r="W132" s="65" t="s">
        <v>3170</v>
      </c>
      <c r="X132" s="69" t="s">
        <v>3359</v>
      </c>
      <c r="Y132" s="65" t="s">
        <v>2738</v>
      </c>
      <c r="Z132" s="69" t="s">
        <v>3909</v>
      </c>
      <c r="AA132" s="65" t="s">
        <v>2736</v>
      </c>
      <c r="AB132" s="65" t="s">
        <v>2552</v>
      </c>
      <c r="AC132" s="65" t="s">
        <v>2710</v>
      </c>
      <c r="AD132" s="65" t="s">
        <v>2755</v>
      </c>
      <c r="AE132" s="74" t="s">
        <v>3908</v>
      </c>
      <c r="AF132" s="65" t="s">
        <v>2737</v>
      </c>
      <c r="AG132" s="69" t="s">
        <v>2738</v>
      </c>
      <c r="AH132" s="69" t="s">
        <v>2743</v>
      </c>
      <c r="AI132" s="163" t="s">
        <v>2559</v>
      </c>
      <c r="AJ132" s="69" t="s">
        <v>2738</v>
      </c>
      <c r="AK132" s="69" t="s">
        <v>2738</v>
      </c>
      <c r="AL132" s="69" t="s">
        <v>2559</v>
      </c>
      <c r="AM132" s="164" t="s">
        <v>2738</v>
      </c>
      <c r="AN132" s="164" t="s">
        <v>2738</v>
      </c>
      <c r="AO132" s="69" t="s">
        <v>3907</v>
      </c>
      <c r="AP132" s="74" t="s">
        <v>2734</v>
      </c>
      <c r="AQ132" s="69" t="s">
        <v>2738</v>
      </c>
      <c r="AR132" s="69" t="s">
        <v>2738</v>
      </c>
      <c r="AS132" s="69" t="s">
        <v>2738</v>
      </c>
      <c r="AT132" s="69" t="s">
        <v>2738</v>
      </c>
      <c r="AU132" s="69" t="s">
        <v>2738</v>
      </c>
      <c r="AV132" s="69" t="s">
        <v>2738</v>
      </c>
      <c r="AW132" s="69" t="s">
        <v>2738</v>
      </c>
      <c r="AX132" s="69" t="s">
        <v>2738</v>
      </c>
      <c r="AY132" s="69" t="s">
        <v>2738</v>
      </c>
      <c r="AZ132" s="69" t="s">
        <v>2738</v>
      </c>
      <c r="BA132" s="69" t="s">
        <v>2559</v>
      </c>
      <c r="BB132" s="69" t="s">
        <v>3910</v>
      </c>
      <c r="BC132" s="21" t="s">
        <v>2551</v>
      </c>
    </row>
    <row r="133" spans="1:55">
      <c r="A133" s="164">
        <v>485</v>
      </c>
      <c r="B133" s="69" t="s">
        <v>2462</v>
      </c>
      <c r="C133" s="69" t="s">
        <v>2573</v>
      </c>
      <c r="D133" s="69">
        <v>1</v>
      </c>
      <c r="E133" s="102">
        <v>1</v>
      </c>
      <c r="F133" s="69" t="s">
        <v>2775</v>
      </c>
      <c r="G133" s="65" t="s">
        <v>4029</v>
      </c>
      <c r="H133" s="65" t="s">
        <v>2463</v>
      </c>
      <c r="I133" s="69" t="s">
        <v>2550</v>
      </c>
      <c r="J133" s="69" t="s">
        <v>2657</v>
      </c>
      <c r="K133" s="69" t="s">
        <v>2735</v>
      </c>
      <c r="L133" s="65">
        <v>2018</v>
      </c>
      <c r="M133" s="65" t="s">
        <v>2559</v>
      </c>
      <c r="N133" s="65" t="s">
        <v>2559</v>
      </c>
      <c r="O133" s="65">
        <v>4</v>
      </c>
      <c r="P133" s="65" t="s">
        <v>2552</v>
      </c>
      <c r="Q133" s="69" t="s">
        <v>2569</v>
      </c>
      <c r="R133" s="65" t="s">
        <v>2559</v>
      </c>
      <c r="S133" s="65" t="s">
        <v>2552</v>
      </c>
      <c r="T133" s="65" t="s">
        <v>2559</v>
      </c>
      <c r="U133" s="65" t="s">
        <v>2559</v>
      </c>
      <c r="V133" s="65" t="s">
        <v>2559</v>
      </c>
      <c r="W133" s="65" t="s">
        <v>3170</v>
      </c>
      <c r="X133" s="69" t="s">
        <v>3359</v>
      </c>
      <c r="Y133" s="65" t="s">
        <v>2738</v>
      </c>
      <c r="Z133" s="69" t="s">
        <v>3931</v>
      </c>
      <c r="AA133" s="65" t="s">
        <v>2736</v>
      </c>
      <c r="AB133" s="65" t="s">
        <v>2552</v>
      </c>
      <c r="AC133" s="65" t="s">
        <v>2710</v>
      </c>
      <c r="AD133" s="65" t="s">
        <v>2769</v>
      </c>
      <c r="AE133" s="74" t="s">
        <v>3930</v>
      </c>
      <c r="AF133" s="65" t="s">
        <v>2737</v>
      </c>
      <c r="AG133" s="69" t="s">
        <v>2738</v>
      </c>
      <c r="AH133" s="69" t="s">
        <v>2743</v>
      </c>
      <c r="AI133" s="65" t="s">
        <v>2559</v>
      </c>
      <c r="AJ133" s="74" t="s">
        <v>2559</v>
      </c>
      <c r="AK133" s="69" t="s">
        <v>2738</v>
      </c>
      <c r="AL133" s="69" t="s">
        <v>2559</v>
      </c>
      <c r="AM133" s="164" t="s">
        <v>2738</v>
      </c>
      <c r="AN133" s="164" t="s">
        <v>2738</v>
      </c>
      <c r="AO133" s="69" t="s">
        <v>3929</v>
      </c>
      <c r="AP133" s="74" t="s">
        <v>2734</v>
      </c>
      <c r="AQ133" s="69" t="s">
        <v>2738</v>
      </c>
      <c r="AR133" s="69" t="s">
        <v>3933</v>
      </c>
      <c r="AS133" s="69" t="s">
        <v>3936</v>
      </c>
      <c r="AT133" s="69" t="s">
        <v>3932</v>
      </c>
      <c r="AU133" s="69" t="s">
        <v>2559</v>
      </c>
      <c r="AV133" s="69" t="s">
        <v>3937</v>
      </c>
      <c r="AW133" s="69" t="s">
        <v>3934</v>
      </c>
      <c r="AX133" s="69" t="s">
        <v>3935</v>
      </c>
      <c r="AY133" s="69" t="s">
        <v>2559</v>
      </c>
      <c r="AZ133" s="69" t="s">
        <v>2559</v>
      </c>
      <c r="BA133" s="69" t="s">
        <v>2559</v>
      </c>
      <c r="BB133" s="69" t="s">
        <v>2738</v>
      </c>
      <c r="BC133" s="21" t="s">
        <v>2551</v>
      </c>
    </row>
    <row r="134" spans="1:55">
      <c r="A134" s="163">
        <v>485</v>
      </c>
      <c r="B134" s="69" t="s">
        <v>2462</v>
      </c>
      <c r="C134" s="69" t="s">
        <v>2573</v>
      </c>
      <c r="D134" s="69">
        <v>1</v>
      </c>
      <c r="E134" s="102">
        <v>1</v>
      </c>
      <c r="F134" s="69" t="s">
        <v>3918</v>
      </c>
      <c r="G134" s="65" t="s">
        <v>4029</v>
      </c>
      <c r="H134" s="65" t="s">
        <v>2463</v>
      </c>
      <c r="I134" s="69" t="s">
        <v>2550</v>
      </c>
      <c r="J134" s="69" t="s">
        <v>2657</v>
      </c>
      <c r="K134" s="69" t="s">
        <v>2735</v>
      </c>
      <c r="L134" s="65">
        <v>2018</v>
      </c>
      <c r="M134" s="65" t="s">
        <v>2559</v>
      </c>
      <c r="N134" s="65" t="s">
        <v>2559</v>
      </c>
      <c r="O134" s="65">
        <v>3</v>
      </c>
      <c r="P134" s="65" t="s">
        <v>2552</v>
      </c>
      <c r="Q134" s="69" t="s">
        <v>2738</v>
      </c>
      <c r="R134" s="65" t="s">
        <v>2559</v>
      </c>
      <c r="S134" s="65" t="s">
        <v>2552</v>
      </c>
      <c r="T134" s="65" t="s">
        <v>2559</v>
      </c>
      <c r="U134" s="65" t="s">
        <v>2559</v>
      </c>
      <c r="V134" s="65" t="s">
        <v>2559</v>
      </c>
      <c r="W134" s="65" t="s">
        <v>3170</v>
      </c>
      <c r="X134" s="69" t="s">
        <v>2552</v>
      </c>
      <c r="Y134" s="65" t="s">
        <v>2738</v>
      </c>
      <c r="Z134" s="69" t="s">
        <v>3912</v>
      </c>
      <c r="AA134" s="65" t="s">
        <v>2736</v>
      </c>
      <c r="AB134" s="65" t="s">
        <v>2552</v>
      </c>
      <c r="AC134" s="65" t="s">
        <v>2710</v>
      </c>
      <c r="AD134" s="65" t="s">
        <v>2566</v>
      </c>
      <c r="AE134" s="74" t="s">
        <v>3911</v>
      </c>
      <c r="AF134" s="65" t="s">
        <v>2737</v>
      </c>
      <c r="AG134" s="69" t="s">
        <v>2738</v>
      </c>
      <c r="AH134" s="69" t="s">
        <v>2743</v>
      </c>
      <c r="AI134" s="164" t="s">
        <v>2738</v>
      </c>
      <c r="AJ134" s="74" t="s">
        <v>2559</v>
      </c>
      <c r="AK134" s="69" t="s">
        <v>2738</v>
      </c>
      <c r="AL134" s="69" t="s">
        <v>2559</v>
      </c>
      <c r="AM134" s="164" t="s">
        <v>2738</v>
      </c>
      <c r="AN134" s="164" t="s">
        <v>2738</v>
      </c>
      <c r="AO134" s="69" t="s">
        <v>3920</v>
      </c>
      <c r="AP134" s="74" t="s">
        <v>2734</v>
      </c>
      <c r="AQ134" s="69" t="s">
        <v>2738</v>
      </c>
      <c r="AR134" s="69" t="s">
        <v>3913</v>
      </c>
      <c r="AS134" s="69" t="s">
        <v>3915</v>
      </c>
      <c r="AT134" s="69" t="s">
        <v>2738</v>
      </c>
      <c r="AU134" s="69" t="s">
        <v>2738</v>
      </c>
      <c r="AV134" s="69" t="s">
        <v>3917</v>
      </c>
      <c r="AW134" s="69" t="s">
        <v>3916</v>
      </c>
      <c r="AX134" s="69" t="s">
        <v>3914</v>
      </c>
      <c r="AY134" s="69" t="s">
        <v>2738</v>
      </c>
      <c r="AZ134" s="69" t="s">
        <v>2559</v>
      </c>
      <c r="BA134" s="69" t="s">
        <v>2738</v>
      </c>
      <c r="BB134" s="69" t="s">
        <v>2738</v>
      </c>
      <c r="BC134" s="21" t="s">
        <v>2551</v>
      </c>
    </row>
    <row r="135" spans="1:55">
      <c r="A135" s="164">
        <v>171</v>
      </c>
      <c r="B135" s="69" t="s">
        <v>1207</v>
      </c>
      <c r="C135" s="69" t="s">
        <v>2573</v>
      </c>
      <c r="D135" s="69">
        <v>1</v>
      </c>
      <c r="E135" s="102">
        <v>1</v>
      </c>
      <c r="F135" s="69" t="s">
        <v>3498</v>
      </c>
      <c r="G135" s="65" t="s">
        <v>2573</v>
      </c>
      <c r="H135" s="65" t="s">
        <v>1208</v>
      </c>
      <c r="I135" s="69" t="s">
        <v>2550</v>
      </c>
      <c r="J135" s="69" t="s">
        <v>2657</v>
      </c>
      <c r="K135" s="69" t="s">
        <v>2735</v>
      </c>
      <c r="L135" s="65">
        <v>2018</v>
      </c>
      <c r="M135" s="65" t="s">
        <v>2559</v>
      </c>
      <c r="N135" s="65" t="s">
        <v>2559</v>
      </c>
      <c r="O135" s="65">
        <v>5</v>
      </c>
      <c r="P135" s="65" t="s">
        <v>2552</v>
      </c>
      <c r="Q135" s="69" t="s">
        <v>2738</v>
      </c>
      <c r="R135" s="163" t="s">
        <v>2552</v>
      </c>
      <c r="S135" s="65" t="s">
        <v>2559</v>
      </c>
      <c r="T135" s="65" t="s">
        <v>2559</v>
      </c>
      <c r="U135" s="65" t="s">
        <v>2559</v>
      </c>
      <c r="V135" s="65" t="s">
        <v>2559</v>
      </c>
      <c r="W135" s="65" t="s">
        <v>3082</v>
      </c>
      <c r="X135" s="69" t="s">
        <v>2552</v>
      </c>
      <c r="Y135" s="65" t="s">
        <v>2965</v>
      </c>
      <c r="Z135" s="69" t="s">
        <v>2741</v>
      </c>
      <c r="AA135" s="65" t="s">
        <v>2736</v>
      </c>
      <c r="AB135" s="65" t="s">
        <v>2793</v>
      </c>
      <c r="AC135" s="65" t="s">
        <v>2710</v>
      </c>
      <c r="AD135" s="65" t="s">
        <v>2566</v>
      </c>
      <c r="AE135" s="74" t="s">
        <v>2739</v>
      </c>
      <c r="AF135" s="65" t="s">
        <v>2737</v>
      </c>
      <c r="AG135" s="69" t="s">
        <v>2744</v>
      </c>
      <c r="AH135" s="69" t="s">
        <v>2743</v>
      </c>
      <c r="AI135" s="65" t="s">
        <v>2559</v>
      </c>
      <c r="AJ135" s="74" t="s">
        <v>2559</v>
      </c>
      <c r="AK135" s="69" t="s">
        <v>2738</v>
      </c>
      <c r="AL135" s="69" t="s">
        <v>2559</v>
      </c>
      <c r="AM135" s="164" t="s">
        <v>2738</v>
      </c>
      <c r="AN135" s="164" t="s">
        <v>2738</v>
      </c>
      <c r="AO135" s="69" t="s">
        <v>2950</v>
      </c>
      <c r="AP135" s="74" t="s">
        <v>2740</v>
      </c>
      <c r="AQ135" s="69" t="s">
        <v>2738</v>
      </c>
      <c r="AR135" s="69" t="s">
        <v>2738</v>
      </c>
      <c r="AS135" s="69" t="s">
        <v>3953</v>
      </c>
      <c r="AT135" s="69" t="s">
        <v>2738</v>
      </c>
      <c r="AU135" s="69" t="s">
        <v>3951</v>
      </c>
      <c r="AV135" s="69" t="s">
        <v>3955</v>
      </c>
      <c r="AW135" s="69" t="s">
        <v>3952</v>
      </c>
      <c r="AX135" s="69" t="s">
        <v>3956</v>
      </c>
      <c r="AY135" s="69" t="s">
        <v>2949</v>
      </c>
      <c r="AZ135" s="69" t="s">
        <v>3241</v>
      </c>
      <c r="BA135" s="69" t="s">
        <v>2559</v>
      </c>
      <c r="BB135" s="69" t="s">
        <v>3954</v>
      </c>
      <c r="BC135" s="21" t="s">
        <v>2551</v>
      </c>
    </row>
    <row r="136" spans="1:55">
      <c r="A136" s="163">
        <v>281</v>
      </c>
      <c r="B136" s="69" t="s">
        <v>1647</v>
      </c>
      <c r="C136" s="69" t="s">
        <v>2573</v>
      </c>
      <c r="D136" s="69">
        <v>1</v>
      </c>
      <c r="E136" s="102">
        <v>1</v>
      </c>
      <c r="F136" s="69" t="s">
        <v>2944</v>
      </c>
      <c r="G136" s="65" t="s">
        <v>2570</v>
      </c>
      <c r="H136" s="65" t="s">
        <v>1648</v>
      </c>
      <c r="I136" s="69" t="s">
        <v>2550</v>
      </c>
      <c r="J136" s="69" t="s">
        <v>2657</v>
      </c>
      <c r="K136" s="69" t="s">
        <v>2735</v>
      </c>
      <c r="L136" s="65">
        <v>2018</v>
      </c>
      <c r="M136" s="65" t="s">
        <v>2559</v>
      </c>
      <c r="N136" s="65" t="s">
        <v>2559</v>
      </c>
      <c r="O136" s="65">
        <v>2</v>
      </c>
      <c r="P136" s="65" t="s">
        <v>2552</v>
      </c>
      <c r="Q136" s="69" t="s">
        <v>2738</v>
      </c>
      <c r="R136" s="65" t="s">
        <v>2552</v>
      </c>
      <c r="S136" s="65" t="s">
        <v>2559</v>
      </c>
      <c r="T136" s="65" t="s">
        <v>2559</v>
      </c>
      <c r="U136" s="65" t="s">
        <v>2559</v>
      </c>
      <c r="V136" s="65" t="s">
        <v>2559</v>
      </c>
      <c r="W136" s="65" t="s">
        <v>3082</v>
      </c>
      <c r="X136" s="69" t="s">
        <v>2552</v>
      </c>
      <c r="Y136" s="65" t="s">
        <v>2965</v>
      </c>
      <c r="Z136" s="69" t="s">
        <v>2836</v>
      </c>
      <c r="AA136" s="65" t="s">
        <v>3032</v>
      </c>
      <c r="AB136" s="65" t="s">
        <v>2552</v>
      </c>
      <c r="AC136" s="65" t="s">
        <v>2710</v>
      </c>
      <c r="AD136" s="65" t="s">
        <v>2566</v>
      </c>
      <c r="AE136" s="74" t="s">
        <v>2739</v>
      </c>
      <c r="AF136" s="65" t="s">
        <v>2737</v>
      </c>
      <c r="AG136" s="69" t="s">
        <v>2742</v>
      </c>
      <c r="AH136" s="69" t="s">
        <v>2743</v>
      </c>
      <c r="AI136" s="164" t="s">
        <v>2738</v>
      </c>
      <c r="AJ136" s="74" t="s">
        <v>2559</v>
      </c>
      <c r="AK136" s="74" t="s">
        <v>2559</v>
      </c>
      <c r="AL136" s="69" t="s">
        <v>2559</v>
      </c>
      <c r="AM136" s="164" t="s">
        <v>2738</v>
      </c>
      <c r="AN136" s="164" t="s">
        <v>2738</v>
      </c>
      <c r="AO136" s="69" t="s">
        <v>2950</v>
      </c>
      <c r="AP136" s="74" t="s">
        <v>2740</v>
      </c>
      <c r="AQ136" s="69" t="s">
        <v>2738</v>
      </c>
      <c r="AR136" s="69" t="s">
        <v>2738</v>
      </c>
      <c r="AS136" s="69" t="s">
        <v>2738</v>
      </c>
      <c r="AT136" s="69" t="s">
        <v>2946</v>
      </c>
      <c r="AU136" s="69" t="s">
        <v>2559</v>
      </c>
      <c r="AV136" s="69" t="s">
        <v>2738</v>
      </c>
      <c r="AW136" s="69" t="s">
        <v>3083</v>
      </c>
      <c r="AX136" s="69" t="s">
        <v>3084</v>
      </c>
      <c r="AY136" s="69" t="s">
        <v>2559</v>
      </c>
      <c r="AZ136" s="69" t="s">
        <v>2559</v>
      </c>
      <c r="BA136" s="69" t="s">
        <v>2559</v>
      </c>
      <c r="BB136" s="69" t="s">
        <v>3085</v>
      </c>
      <c r="BC136" s="21" t="s">
        <v>2551</v>
      </c>
    </row>
    <row r="137" spans="1:55">
      <c r="A137" s="164">
        <v>475</v>
      </c>
      <c r="B137" s="69" t="s">
        <v>2422</v>
      </c>
      <c r="C137" s="69" t="s">
        <v>2561</v>
      </c>
      <c r="D137" s="69">
        <v>1</v>
      </c>
      <c r="E137" s="102">
        <v>1</v>
      </c>
      <c r="F137" s="69" t="s">
        <v>4129</v>
      </c>
      <c r="G137" s="65" t="s">
        <v>2561</v>
      </c>
      <c r="H137" s="65" t="s">
        <v>2423</v>
      </c>
      <c r="I137" s="69" t="s">
        <v>2550</v>
      </c>
      <c r="J137" s="69" t="s">
        <v>2657</v>
      </c>
      <c r="K137" s="69" t="s">
        <v>2735</v>
      </c>
      <c r="L137" s="65">
        <v>2018</v>
      </c>
      <c r="M137" s="65" t="s">
        <v>2559</v>
      </c>
      <c r="N137" s="65" t="s">
        <v>2559</v>
      </c>
      <c r="O137" s="65">
        <v>2</v>
      </c>
      <c r="P137" s="65" t="s">
        <v>2552</v>
      </c>
      <c r="Q137" s="69" t="s">
        <v>2738</v>
      </c>
      <c r="R137" s="65" t="s">
        <v>2552</v>
      </c>
      <c r="S137" s="65" t="s">
        <v>2559</v>
      </c>
      <c r="T137" s="65" t="s">
        <v>2559</v>
      </c>
      <c r="U137" s="65" t="s">
        <v>2552</v>
      </c>
      <c r="V137" s="65" t="s">
        <v>2559</v>
      </c>
      <c r="W137" s="65" t="s">
        <v>3082</v>
      </c>
      <c r="X137" s="69" t="s">
        <v>2552</v>
      </c>
      <c r="Y137" s="65" t="s">
        <v>2965</v>
      </c>
      <c r="Z137" s="69" t="s">
        <v>2836</v>
      </c>
      <c r="AA137" s="65" t="s">
        <v>2736</v>
      </c>
      <c r="AB137" s="65" t="s">
        <v>2552</v>
      </c>
      <c r="AC137" s="65" t="s">
        <v>2710</v>
      </c>
      <c r="AD137" s="65" t="s">
        <v>2566</v>
      </c>
      <c r="AE137" s="74" t="s">
        <v>2739</v>
      </c>
      <c r="AF137" s="65" t="s">
        <v>2737</v>
      </c>
      <c r="AG137" s="69" t="s">
        <v>2744</v>
      </c>
      <c r="AH137" s="69" t="s">
        <v>2743</v>
      </c>
      <c r="AI137" s="164" t="s">
        <v>2738</v>
      </c>
      <c r="AJ137" s="69" t="s">
        <v>2738</v>
      </c>
      <c r="AK137" s="69" t="s">
        <v>2738</v>
      </c>
      <c r="AL137" s="69" t="s">
        <v>2559</v>
      </c>
      <c r="AM137" s="164" t="s">
        <v>2738</v>
      </c>
      <c r="AN137" s="164" t="s">
        <v>2738</v>
      </c>
      <c r="AO137" s="69" t="s">
        <v>2950</v>
      </c>
      <c r="AP137" s="74" t="s">
        <v>2740</v>
      </c>
      <c r="AQ137" s="69" t="s">
        <v>2738</v>
      </c>
      <c r="AR137" s="69" t="s">
        <v>2738</v>
      </c>
      <c r="AS137" s="69" t="s">
        <v>2738</v>
      </c>
      <c r="AT137" s="69" t="s">
        <v>2738</v>
      </c>
      <c r="AU137" s="69" t="s">
        <v>2738</v>
      </c>
      <c r="AV137" s="69" t="s">
        <v>4036</v>
      </c>
      <c r="AW137" s="69" t="s">
        <v>4035</v>
      </c>
      <c r="AX137" s="69" t="s">
        <v>2559</v>
      </c>
      <c r="AY137" s="69" t="s">
        <v>2738</v>
      </c>
      <c r="AZ137" s="69" t="s">
        <v>2559</v>
      </c>
      <c r="BA137" s="69" t="s">
        <v>2559</v>
      </c>
      <c r="BB137" s="69" t="s">
        <v>2738</v>
      </c>
      <c r="BC137" s="21" t="s">
        <v>2551</v>
      </c>
    </row>
    <row r="138" spans="1:55">
      <c r="A138" s="66">
        <v>6</v>
      </c>
      <c r="B138" s="68" t="s">
        <v>547</v>
      </c>
      <c r="C138" s="69" t="s">
        <v>2561</v>
      </c>
      <c r="D138" s="69">
        <v>1</v>
      </c>
      <c r="E138" s="102">
        <v>1</v>
      </c>
      <c r="F138" s="69" t="s">
        <v>2564</v>
      </c>
      <c r="G138" s="65" t="s">
        <v>2567</v>
      </c>
      <c r="H138" s="65" t="s">
        <v>548</v>
      </c>
      <c r="I138" s="69" t="s">
        <v>2550</v>
      </c>
      <c r="J138" s="69" t="s">
        <v>2657</v>
      </c>
      <c r="K138" s="69" t="s">
        <v>2735</v>
      </c>
      <c r="L138" s="65">
        <v>2018</v>
      </c>
      <c r="M138" s="65" t="s">
        <v>2559</v>
      </c>
      <c r="N138" s="65" t="s">
        <v>2559</v>
      </c>
      <c r="O138" s="65">
        <v>1</v>
      </c>
      <c r="P138" s="65" t="s">
        <v>2559</v>
      </c>
      <c r="Q138" s="69" t="s">
        <v>2738</v>
      </c>
      <c r="R138" s="65" t="s">
        <v>2552</v>
      </c>
      <c r="S138" s="65" t="s">
        <v>2552</v>
      </c>
      <c r="T138" s="65" t="s">
        <v>2559</v>
      </c>
      <c r="U138" s="65" t="s">
        <v>2559</v>
      </c>
      <c r="V138" s="65" t="s">
        <v>2559</v>
      </c>
      <c r="W138" s="65" t="s">
        <v>2565</v>
      </c>
      <c r="X138" s="69" t="s">
        <v>2552</v>
      </c>
      <c r="Y138" s="65" t="s">
        <v>2965</v>
      </c>
      <c r="Z138" s="69" t="s">
        <v>2767</v>
      </c>
      <c r="AA138" s="65" t="s">
        <v>2736</v>
      </c>
      <c r="AB138" s="65" t="s">
        <v>2552</v>
      </c>
      <c r="AC138" s="65" t="s">
        <v>2710</v>
      </c>
      <c r="AD138" s="65" t="s">
        <v>2566</v>
      </c>
      <c r="AE138" s="69" t="s">
        <v>2739</v>
      </c>
      <c r="AF138" s="65" t="s">
        <v>2737</v>
      </c>
      <c r="AG138" s="69" t="s">
        <v>2744</v>
      </c>
      <c r="AH138" s="69" t="s">
        <v>2744</v>
      </c>
      <c r="AI138" s="69" t="s">
        <v>2744</v>
      </c>
      <c r="AJ138" s="69" t="s">
        <v>2744</v>
      </c>
      <c r="AK138" s="74" t="s">
        <v>2559</v>
      </c>
      <c r="AL138" s="69" t="s">
        <v>2744</v>
      </c>
      <c r="AM138" s="69" t="s">
        <v>2738</v>
      </c>
      <c r="AN138" s="69" t="s">
        <v>2738</v>
      </c>
      <c r="AO138" s="69" t="s">
        <v>2771</v>
      </c>
      <c r="AP138" s="69" t="s">
        <v>2740</v>
      </c>
      <c r="AQ138" s="69" t="s">
        <v>2744</v>
      </c>
      <c r="AR138" s="69" t="s">
        <v>2559</v>
      </c>
      <c r="AS138" s="69" t="s">
        <v>3965</v>
      </c>
      <c r="AT138" s="69" t="s">
        <v>3966</v>
      </c>
      <c r="AU138" s="69" t="s">
        <v>2559</v>
      </c>
      <c r="AV138" s="69" t="s">
        <v>2968</v>
      </c>
      <c r="AW138" s="69" t="s">
        <v>3963</v>
      </c>
      <c r="AX138" s="69" t="s">
        <v>3964</v>
      </c>
      <c r="AY138" s="69" t="s">
        <v>2559</v>
      </c>
      <c r="AZ138" s="69" t="s">
        <v>2559</v>
      </c>
      <c r="BA138" s="69" t="s">
        <v>2744</v>
      </c>
      <c r="BB138" s="69" t="s">
        <v>2552</v>
      </c>
      <c r="BC138" s="21" t="s">
        <v>2551</v>
      </c>
    </row>
    <row r="139" spans="1:55">
      <c r="A139" s="164">
        <v>7</v>
      </c>
      <c r="B139" s="69" t="s">
        <v>551</v>
      </c>
      <c r="C139" s="69" t="s">
        <v>2567</v>
      </c>
      <c r="D139" s="69">
        <v>1</v>
      </c>
      <c r="E139" s="102">
        <v>1</v>
      </c>
      <c r="F139" s="69" t="s">
        <v>2569</v>
      </c>
      <c r="G139" s="65" t="s">
        <v>2567</v>
      </c>
      <c r="H139" s="65" t="s">
        <v>552</v>
      </c>
      <c r="I139" s="69" t="s">
        <v>2550</v>
      </c>
      <c r="J139" s="69" t="s">
        <v>2657</v>
      </c>
      <c r="K139" s="69" t="s">
        <v>2735</v>
      </c>
      <c r="L139" s="65">
        <v>2018</v>
      </c>
      <c r="M139" s="65" t="s">
        <v>2559</v>
      </c>
      <c r="N139" s="65" t="s">
        <v>2559</v>
      </c>
      <c r="O139" s="65">
        <v>2</v>
      </c>
      <c r="P139" s="65" t="s">
        <v>2559</v>
      </c>
      <c r="Q139" s="69" t="s">
        <v>2738</v>
      </c>
      <c r="R139" s="65" t="s">
        <v>2552</v>
      </c>
      <c r="S139" s="65" t="s">
        <v>2559</v>
      </c>
      <c r="T139" s="65" t="s">
        <v>2559</v>
      </c>
      <c r="U139" s="65" t="s">
        <v>2559</v>
      </c>
      <c r="V139" s="65" t="s">
        <v>2559</v>
      </c>
      <c r="W139" s="65" t="s">
        <v>2565</v>
      </c>
      <c r="X139" s="69" t="s">
        <v>2552</v>
      </c>
      <c r="Y139" s="65" t="s">
        <v>2965</v>
      </c>
      <c r="Z139" s="69" t="s">
        <v>2777</v>
      </c>
      <c r="AA139" s="65" t="s">
        <v>2736</v>
      </c>
      <c r="AB139" s="65" t="s">
        <v>2552</v>
      </c>
      <c r="AC139" s="65" t="s">
        <v>2710</v>
      </c>
      <c r="AD139" s="65" t="s">
        <v>2566</v>
      </c>
      <c r="AE139" s="74" t="s">
        <v>2739</v>
      </c>
      <c r="AF139" s="65" t="s">
        <v>2778</v>
      </c>
      <c r="AG139" s="69" t="s">
        <v>2738</v>
      </c>
      <c r="AH139" s="69" t="s">
        <v>2743</v>
      </c>
      <c r="AI139" s="65" t="s">
        <v>2744</v>
      </c>
      <c r="AJ139" s="69" t="s">
        <v>2744</v>
      </c>
      <c r="AK139" s="74" t="s">
        <v>2559</v>
      </c>
      <c r="AL139" s="69" t="s">
        <v>2744</v>
      </c>
      <c r="AM139" s="69" t="s">
        <v>2738</v>
      </c>
      <c r="AN139" s="69" t="s">
        <v>2738</v>
      </c>
      <c r="AO139" s="69" t="s">
        <v>3970</v>
      </c>
      <c r="AP139" s="69" t="s">
        <v>2734</v>
      </c>
      <c r="AQ139" s="69" t="s">
        <v>2744</v>
      </c>
      <c r="AR139" s="69" t="s">
        <v>2744</v>
      </c>
      <c r="AS139" s="69" t="s">
        <v>2744</v>
      </c>
      <c r="AT139" s="69" t="s">
        <v>2744</v>
      </c>
      <c r="AU139" s="69" t="s">
        <v>2744</v>
      </c>
      <c r="AV139" s="69" t="s">
        <v>3967</v>
      </c>
      <c r="AW139" s="69" t="s">
        <v>3968</v>
      </c>
      <c r="AX139" s="69" t="s">
        <v>3969</v>
      </c>
      <c r="AY139" s="69" t="s">
        <v>2744</v>
      </c>
      <c r="AZ139" s="69" t="s">
        <v>2559</v>
      </c>
      <c r="BA139" s="69" t="s">
        <v>2744</v>
      </c>
      <c r="BB139" s="69" t="s">
        <v>2552</v>
      </c>
      <c r="BC139" s="21" t="s">
        <v>2551</v>
      </c>
    </row>
    <row r="140" spans="1:55">
      <c r="A140" s="66">
        <v>8</v>
      </c>
      <c r="B140" s="69" t="s">
        <v>555</v>
      </c>
      <c r="C140" s="69" t="s">
        <v>2561</v>
      </c>
      <c r="D140" s="69">
        <v>1</v>
      </c>
      <c r="E140" s="102">
        <v>1</v>
      </c>
      <c r="F140" s="69" t="s">
        <v>2738</v>
      </c>
      <c r="G140" s="65" t="s">
        <v>2561</v>
      </c>
      <c r="H140" s="65" t="s">
        <v>556</v>
      </c>
      <c r="I140" s="69" t="s">
        <v>2550</v>
      </c>
      <c r="J140" s="69" t="s">
        <v>2657</v>
      </c>
      <c r="K140" s="69" t="s">
        <v>2735</v>
      </c>
      <c r="L140" s="65">
        <v>2018</v>
      </c>
      <c r="M140" s="65" t="s">
        <v>2559</v>
      </c>
      <c r="N140" s="65" t="s">
        <v>2559</v>
      </c>
      <c r="O140" s="65">
        <v>1</v>
      </c>
      <c r="P140" s="65" t="s">
        <v>2552</v>
      </c>
      <c r="Q140" s="69" t="s">
        <v>2738</v>
      </c>
      <c r="R140" s="65" t="s">
        <v>2552</v>
      </c>
      <c r="S140" s="65" t="s">
        <v>2552</v>
      </c>
      <c r="T140" s="65" t="s">
        <v>2559</v>
      </c>
      <c r="U140" s="65" t="s">
        <v>2559</v>
      </c>
      <c r="V140" s="65" t="s">
        <v>2559</v>
      </c>
      <c r="W140" s="65" t="s">
        <v>2565</v>
      </c>
      <c r="X140" s="69" t="s">
        <v>2552</v>
      </c>
      <c r="Y140" s="65" t="s">
        <v>2965</v>
      </c>
      <c r="Z140" s="69" t="s">
        <v>2836</v>
      </c>
      <c r="AA140" s="65" t="s">
        <v>2552</v>
      </c>
      <c r="AB140" s="65" t="s">
        <v>2552</v>
      </c>
      <c r="AC140" s="65" t="s">
        <v>2710</v>
      </c>
      <c r="AD140" s="65" t="s">
        <v>2566</v>
      </c>
      <c r="AE140" s="74" t="s">
        <v>2739</v>
      </c>
      <c r="AF140" s="65" t="s">
        <v>2737</v>
      </c>
      <c r="AG140" s="69" t="s">
        <v>2803</v>
      </c>
      <c r="AH140" s="69" t="s">
        <v>2743</v>
      </c>
      <c r="AI140" s="163" t="s">
        <v>2559</v>
      </c>
      <c r="AJ140" s="74" t="s">
        <v>2559</v>
      </c>
      <c r="AK140" s="69" t="s">
        <v>2744</v>
      </c>
      <c r="AL140" s="69" t="s">
        <v>2744</v>
      </c>
      <c r="AM140" s="69" t="s">
        <v>2738</v>
      </c>
      <c r="AN140" s="69" t="s">
        <v>2738</v>
      </c>
      <c r="AO140" s="69" t="s">
        <v>2817</v>
      </c>
      <c r="AP140" s="69" t="s">
        <v>2734</v>
      </c>
      <c r="AQ140" s="69" t="s">
        <v>2744</v>
      </c>
      <c r="AR140" s="69" t="s">
        <v>2559</v>
      </c>
      <c r="AS140" s="69" t="s">
        <v>3971</v>
      </c>
      <c r="AT140" s="69" t="s">
        <v>2744</v>
      </c>
      <c r="AU140" s="69" t="s">
        <v>2744</v>
      </c>
      <c r="AV140" s="69" t="s">
        <v>2738</v>
      </c>
      <c r="AW140" s="69" t="s">
        <v>2744</v>
      </c>
      <c r="AX140" s="69" t="s">
        <v>2744</v>
      </c>
      <c r="AY140" s="69" t="s">
        <v>2559</v>
      </c>
      <c r="AZ140" s="69" t="s">
        <v>2744</v>
      </c>
      <c r="BA140" s="69" t="s">
        <v>2559</v>
      </c>
      <c r="BB140" s="69" t="s">
        <v>2552</v>
      </c>
      <c r="BC140" s="21" t="s">
        <v>2551</v>
      </c>
    </row>
    <row r="141" spans="1:55">
      <c r="A141" s="66">
        <v>12</v>
      </c>
      <c r="B141" s="69" t="s">
        <v>571</v>
      </c>
      <c r="C141" s="69" t="s">
        <v>2567</v>
      </c>
      <c r="D141" s="69">
        <v>1</v>
      </c>
      <c r="E141" s="102">
        <v>1</v>
      </c>
      <c r="F141" s="69" t="s">
        <v>2775</v>
      </c>
      <c r="G141" s="65" t="s">
        <v>2567</v>
      </c>
      <c r="H141" s="65" t="s">
        <v>572</v>
      </c>
      <c r="I141" s="69" t="s">
        <v>2550</v>
      </c>
      <c r="J141" s="69" t="s">
        <v>2657</v>
      </c>
      <c r="K141" s="69" t="s">
        <v>2735</v>
      </c>
      <c r="L141" s="65">
        <v>2019</v>
      </c>
      <c r="M141" s="65" t="s">
        <v>2559</v>
      </c>
      <c r="N141" s="65" t="s">
        <v>2559</v>
      </c>
      <c r="O141" s="65">
        <v>2</v>
      </c>
      <c r="P141" s="65" t="s">
        <v>2552</v>
      </c>
      <c r="Q141" s="69" t="s">
        <v>2569</v>
      </c>
      <c r="R141" s="65" t="s">
        <v>2552</v>
      </c>
      <c r="S141" s="65" t="s">
        <v>2559</v>
      </c>
      <c r="T141" s="65" t="s">
        <v>2559</v>
      </c>
      <c r="U141" s="65" t="s">
        <v>2552</v>
      </c>
      <c r="V141" s="65" t="s">
        <v>2559</v>
      </c>
      <c r="W141" s="65" t="s">
        <v>2565</v>
      </c>
      <c r="X141" s="69" t="s">
        <v>2750</v>
      </c>
      <c r="Y141" s="65" t="s">
        <v>2738</v>
      </c>
      <c r="Z141" s="69" t="s">
        <v>3222</v>
      </c>
      <c r="AA141" s="65" t="s">
        <v>2736</v>
      </c>
      <c r="AB141" s="65" t="s">
        <v>2552</v>
      </c>
      <c r="AC141" s="65" t="s">
        <v>2710</v>
      </c>
      <c r="AD141" s="65" t="s">
        <v>2566</v>
      </c>
      <c r="AE141" s="74" t="s">
        <v>2739</v>
      </c>
      <c r="AF141" s="65" t="s">
        <v>2737</v>
      </c>
      <c r="AG141" s="69" t="s">
        <v>2752</v>
      </c>
      <c r="AH141" s="69" t="s">
        <v>2743</v>
      </c>
      <c r="AI141" s="160" t="s">
        <v>2559</v>
      </c>
      <c r="AJ141" s="74" t="s">
        <v>2559</v>
      </c>
      <c r="AK141" s="74" t="s">
        <v>3495</v>
      </c>
      <c r="AL141" s="69" t="s">
        <v>2744</v>
      </c>
      <c r="AM141" s="69" t="s">
        <v>2744</v>
      </c>
      <c r="AN141" s="69" t="s">
        <v>2744</v>
      </c>
      <c r="AO141" s="69" t="s">
        <v>2813</v>
      </c>
      <c r="AP141" s="74" t="s">
        <v>2734</v>
      </c>
      <c r="AQ141" s="103" t="s">
        <v>3511</v>
      </c>
      <c r="AR141" s="69" t="s">
        <v>2744</v>
      </c>
      <c r="AS141" s="69" t="s">
        <v>2744</v>
      </c>
      <c r="AT141" s="69" t="s">
        <v>2744</v>
      </c>
      <c r="AU141" s="69" t="s">
        <v>2763</v>
      </c>
      <c r="AV141" s="69" t="s">
        <v>3510</v>
      </c>
      <c r="AW141" s="69" t="s">
        <v>3509</v>
      </c>
      <c r="AX141" s="69" t="s">
        <v>2744</v>
      </c>
      <c r="AY141" s="69" t="s">
        <v>3508</v>
      </c>
      <c r="AZ141" s="69" t="s">
        <v>2559</v>
      </c>
      <c r="BA141" s="69" t="s">
        <v>2744</v>
      </c>
      <c r="BB141" s="69" t="s">
        <v>3512</v>
      </c>
      <c r="BC141" s="56" t="s">
        <v>2551</v>
      </c>
    </row>
    <row r="142" spans="1:55">
      <c r="A142" s="66">
        <v>14</v>
      </c>
      <c r="B142" s="69" t="s">
        <v>579</v>
      </c>
      <c r="C142" s="69" t="s">
        <v>2561</v>
      </c>
      <c r="D142" s="69">
        <v>1</v>
      </c>
      <c r="E142" s="102">
        <v>1</v>
      </c>
      <c r="F142" s="69" t="s">
        <v>2569</v>
      </c>
      <c r="G142" s="65" t="s">
        <v>2561</v>
      </c>
      <c r="H142" s="65" t="s">
        <v>580</v>
      </c>
      <c r="I142" s="69" t="s">
        <v>2550</v>
      </c>
      <c r="J142" s="69" t="s">
        <v>2657</v>
      </c>
      <c r="K142" s="69" t="s">
        <v>2735</v>
      </c>
      <c r="L142" s="65">
        <v>2018</v>
      </c>
      <c r="M142" s="65" t="s">
        <v>2559</v>
      </c>
      <c r="N142" s="65" t="s">
        <v>2559</v>
      </c>
      <c r="O142" s="65">
        <v>2</v>
      </c>
      <c r="P142" s="65" t="s">
        <v>2552</v>
      </c>
      <c r="Q142" s="69" t="s">
        <v>2569</v>
      </c>
      <c r="R142" s="160" t="s">
        <v>2552</v>
      </c>
      <c r="S142" s="65" t="s">
        <v>2552</v>
      </c>
      <c r="T142" s="65" t="s">
        <v>2559</v>
      </c>
      <c r="U142" s="65" t="s">
        <v>2559</v>
      </c>
      <c r="V142" s="65" t="s">
        <v>2559</v>
      </c>
      <c r="W142" s="65" t="s">
        <v>2565</v>
      </c>
      <c r="X142" s="69" t="s">
        <v>2552</v>
      </c>
      <c r="Y142" s="65" t="s">
        <v>2965</v>
      </c>
      <c r="Z142" s="69" t="s">
        <v>2741</v>
      </c>
      <c r="AA142" s="65" t="s">
        <v>2736</v>
      </c>
      <c r="AB142" s="65" t="s">
        <v>2552</v>
      </c>
      <c r="AC142" s="65" t="s">
        <v>2710</v>
      </c>
      <c r="AD142" s="65" t="s">
        <v>2566</v>
      </c>
      <c r="AE142" s="74" t="s">
        <v>2739</v>
      </c>
      <c r="AF142" s="65" t="s">
        <v>2737</v>
      </c>
      <c r="AG142" s="69" t="s">
        <v>2742</v>
      </c>
      <c r="AH142" s="69" t="s">
        <v>2743</v>
      </c>
      <c r="AI142" s="65" t="s">
        <v>2559</v>
      </c>
      <c r="AJ142" s="74" t="s">
        <v>2744</v>
      </c>
      <c r="AK142" s="74" t="s">
        <v>2559</v>
      </c>
      <c r="AL142" s="69" t="s">
        <v>2744</v>
      </c>
      <c r="AM142" s="69" t="s">
        <v>2738</v>
      </c>
      <c r="AN142" s="69" t="s">
        <v>2738</v>
      </c>
      <c r="AO142" s="69" t="s">
        <v>2747</v>
      </c>
      <c r="AP142" s="69" t="s">
        <v>2734</v>
      </c>
      <c r="AQ142" s="69" t="s">
        <v>2744</v>
      </c>
      <c r="AR142" s="69" t="s">
        <v>2744</v>
      </c>
      <c r="AS142" s="69" t="s">
        <v>2744</v>
      </c>
      <c r="AT142" s="69" t="s">
        <v>2744</v>
      </c>
      <c r="AU142" s="69" t="s">
        <v>2744</v>
      </c>
      <c r="AV142" s="69" t="s">
        <v>2738</v>
      </c>
      <c r="AW142" s="69" t="s">
        <v>2745</v>
      </c>
      <c r="AX142" s="69" t="s">
        <v>2746</v>
      </c>
      <c r="AY142" s="69" t="s">
        <v>2744</v>
      </c>
      <c r="AZ142" s="69" t="s">
        <v>2559</v>
      </c>
      <c r="BA142" s="69" t="s">
        <v>2559</v>
      </c>
      <c r="BB142" s="69" t="s">
        <v>2552</v>
      </c>
      <c r="BC142" s="21" t="s">
        <v>2551</v>
      </c>
    </row>
    <row r="143" spans="1:55">
      <c r="A143" s="66">
        <v>16</v>
      </c>
      <c r="B143" s="69" t="s">
        <v>587</v>
      </c>
      <c r="C143" s="69" t="s">
        <v>2573</v>
      </c>
      <c r="D143" s="69">
        <v>1</v>
      </c>
      <c r="E143" s="102">
        <v>1</v>
      </c>
      <c r="F143" s="69" t="s">
        <v>2748</v>
      </c>
      <c r="G143" s="65" t="s">
        <v>2573</v>
      </c>
      <c r="H143" s="65" t="s">
        <v>588</v>
      </c>
      <c r="I143" s="69" t="s">
        <v>2550</v>
      </c>
      <c r="J143" s="69" t="s">
        <v>2657</v>
      </c>
      <c r="K143" s="69" t="s">
        <v>2735</v>
      </c>
      <c r="L143" s="65">
        <v>2018</v>
      </c>
      <c r="M143" s="65" t="s">
        <v>2559</v>
      </c>
      <c r="N143" s="65" t="s">
        <v>2559</v>
      </c>
      <c r="O143" s="65">
        <v>2</v>
      </c>
      <c r="P143" s="65" t="s">
        <v>2552</v>
      </c>
      <c r="Q143" s="69" t="s">
        <v>2738</v>
      </c>
      <c r="R143" s="65" t="s">
        <v>2552</v>
      </c>
      <c r="S143" s="65" t="s">
        <v>2559</v>
      </c>
      <c r="T143" s="65" t="s">
        <v>2559</v>
      </c>
      <c r="U143" s="65" t="s">
        <v>2559</v>
      </c>
      <c r="V143" s="65" t="s">
        <v>2559</v>
      </c>
      <c r="W143" s="65" t="s">
        <v>2565</v>
      </c>
      <c r="X143" s="69" t="s">
        <v>2552</v>
      </c>
      <c r="Y143" s="65" t="s">
        <v>2965</v>
      </c>
      <c r="Z143" s="69" t="s">
        <v>2741</v>
      </c>
      <c r="AA143" s="65" t="s">
        <v>2736</v>
      </c>
      <c r="AB143" s="65" t="s">
        <v>2552</v>
      </c>
      <c r="AC143" s="65" t="s">
        <v>2710</v>
      </c>
      <c r="AD143" s="65" t="s">
        <v>2566</v>
      </c>
      <c r="AE143" s="74" t="s">
        <v>2739</v>
      </c>
      <c r="AF143" s="65" t="s">
        <v>2737</v>
      </c>
      <c r="AG143" s="69" t="s">
        <v>2738</v>
      </c>
      <c r="AH143" s="69" t="s">
        <v>2743</v>
      </c>
      <c r="AI143" s="164" t="s">
        <v>2744</v>
      </c>
      <c r="AJ143" s="69" t="s">
        <v>2744</v>
      </c>
      <c r="AK143" s="69" t="s">
        <v>2744</v>
      </c>
      <c r="AL143" s="69" t="s">
        <v>2559</v>
      </c>
      <c r="AM143" s="69" t="s">
        <v>2738</v>
      </c>
      <c r="AN143" s="69" t="s">
        <v>2738</v>
      </c>
      <c r="AO143" s="69" t="s">
        <v>3975</v>
      </c>
      <c r="AP143" s="69" t="s">
        <v>2734</v>
      </c>
      <c r="AQ143" s="69" t="s">
        <v>2744</v>
      </c>
      <c r="AR143" s="69" t="s">
        <v>2744</v>
      </c>
      <c r="AS143" s="69" t="s">
        <v>2744</v>
      </c>
      <c r="AT143" s="69" t="s">
        <v>2744</v>
      </c>
      <c r="AU143" s="69" t="s">
        <v>2744</v>
      </c>
      <c r="AV143" s="69" t="s">
        <v>3973</v>
      </c>
      <c r="AW143" s="69" t="s">
        <v>3972</v>
      </c>
      <c r="AX143" s="69" t="s">
        <v>3974</v>
      </c>
      <c r="AY143" s="69" t="s">
        <v>2559</v>
      </c>
      <c r="AZ143" s="69" t="s">
        <v>2559</v>
      </c>
      <c r="BA143" s="69" t="s">
        <v>2744</v>
      </c>
      <c r="BB143" s="69" t="s">
        <v>2552</v>
      </c>
      <c r="BC143" s="21" t="s">
        <v>2551</v>
      </c>
    </row>
    <row r="144" spans="1:55">
      <c r="A144" s="66">
        <v>26</v>
      </c>
      <c r="B144" s="69" t="s">
        <v>627</v>
      </c>
      <c r="C144" s="69" t="s">
        <v>2573</v>
      </c>
      <c r="D144" s="69">
        <v>1</v>
      </c>
      <c r="E144" s="102">
        <v>1</v>
      </c>
      <c r="F144" s="69" t="s">
        <v>2757</v>
      </c>
      <c r="G144" s="65" t="s">
        <v>2573</v>
      </c>
      <c r="H144" s="65" t="s">
        <v>628</v>
      </c>
      <c r="I144" s="69" t="s">
        <v>2550</v>
      </c>
      <c r="J144" s="69" t="s">
        <v>2657</v>
      </c>
      <c r="K144" s="69" t="s">
        <v>2735</v>
      </c>
      <c r="L144" s="65">
        <v>2018</v>
      </c>
      <c r="M144" s="65" t="s">
        <v>2559</v>
      </c>
      <c r="N144" s="65" t="s">
        <v>2559</v>
      </c>
      <c r="O144" s="65">
        <v>1</v>
      </c>
      <c r="P144" s="65" t="s">
        <v>2552</v>
      </c>
      <c r="Q144" s="69" t="s">
        <v>2757</v>
      </c>
      <c r="R144" s="65" t="s">
        <v>2552</v>
      </c>
      <c r="S144" s="65" t="s">
        <v>2552</v>
      </c>
      <c r="T144" s="65" t="s">
        <v>2559</v>
      </c>
      <c r="U144" s="65" t="s">
        <v>2559</v>
      </c>
      <c r="V144" s="65" t="s">
        <v>2559</v>
      </c>
      <c r="W144" s="65" t="s">
        <v>2565</v>
      </c>
      <c r="X144" s="69" t="s">
        <v>2552</v>
      </c>
      <c r="Y144" s="65" t="s">
        <v>2965</v>
      </c>
      <c r="Z144" s="69" t="s">
        <v>2741</v>
      </c>
      <c r="AA144" s="65" t="s">
        <v>2736</v>
      </c>
      <c r="AB144" s="65" t="s">
        <v>2552</v>
      </c>
      <c r="AC144" s="65" t="s">
        <v>2552</v>
      </c>
      <c r="AD144" s="65" t="s">
        <v>2566</v>
      </c>
      <c r="AE144" s="74" t="s">
        <v>2739</v>
      </c>
      <c r="AF144" s="65" t="s">
        <v>2778</v>
      </c>
      <c r="AG144" s="69" t="s">
        <v>2738</v>
      </c>
      <c r="AH144" s="69" t="s">
        <v>2743</v>
      </c>
      <c r="AI144" s="65" t="s">
        <v>2744</v>
      </c>
      <c r="AJ144" s="74" t="s">
        <v>2559</v>
      </c>
      <c r="AK144" s="74" t="s">
        <v>2559</v>
      </c>
      <c r="AL144" s="69" t="s">
        <v>2744</v>
      </c>
      <c r="AM144" s="69" t="s">
        <v>2738</v>
      </c>
      <c r="AN144" s="69" t="s">
        <v>2738</v>
      </c>
      <c r="AO144" s="69" t="s">
        <v>2928</v>
      </c>
      <c r="AP144" s="69" t="s">
        <v>2734</v>
      </c>
      <c r="AQ144" s="103" t="s">
        <v>3976</v>
      </c>
      <c r="AR144" s="69" t="s">
        <v>2744</v>
      </c>
      <c r="AS144" s="69" t="s">
        <v>2744</v>
      </c>
      <c r="AT144" s="69" t="s">
        <v>2744</v>
      </c>
      <c r="AU144" s="69" t="s">
        <v>2763</v>
      </c>
      <c r="AV144" s="69" t="s">
        <v>2968</v>
      </c>
      <c r="AW144" s="69" t="s">
        <v>2744</v>
      </c>
      <c r="AX144" s="69" t="s">
        <v>2744</v>
      </c>
      <c r="AY144" s="69" t="s">
        <v>2744</v>
      </c>
      <c r="AZ144" s="69" t="s">
        <v>2559</v>
      </c>
      <c r="BA144" s="69" t="s">
        <v>2744</v>
      </c>
      <c r="BB144" s="69" t="s">
        <v>2552</v>
      </c>
      <c r="BC144" s="21" t="s">
        <v>2551</v>
      </c>
    </row>
    <row r="145" spans="1:55">
      <c r="A145" s="164">
        <v>27</v>
      </c>
      <c r="B145" s="69" t="s">
        <v>631</v>
      </c>
      <c r="C145" s="69" t="s">
        <v>2567</v>
      </c>
      <c r="D145" s="69">
        <v>1</v>
      </c>
      <c r="E145" s="102">
        <v>1</v>
      </c>
      <c r="F145" s="69" t="s">
        <v>2758</v>
      </c>
      <c r="G145" s="65" t="s">
        <v>2567</v>
      </c>
      <c r="H145" s="65" t="s">
        <v>632</v>
      </c>
      <c r="I145" s="69" t="s">
        <v>2550</v>
      </c>
      <c r="J145" s="69" t="s">
        <v>2657</v>
      </c>
      <c r="K145" s="69" t="s">
        <v>2735</v>
      </c>
      <c r="L145" s="65">
        <v>2018</v>
      </c>
      <c r="M145" s="65" t="s">
        <v>2559</v>
      </c>
      <c r="N145" s="65" t="s">
        <v>2559</v>
      </c>
      <c r="O145" s="65">
        <v>3</v>
      </c>
      <c r="P145" s="65" t="s">
        <v>2559</v>
      </c>
      <c r="Q145" s="69" t="s">
        <v>2738</v>
      </c>
      <c r="R145" s="65" t="s">
        <v>2552</v>
      </c>
      <c r="S145" s="65" t="s">
        <v>2559</v>
      </c>
      <c r="T145" s="65" t="s">
        <v>2559</v>
      </c>
      <c r="U145" s="65" t="s">
        <v>2559</v>
      </c>
      <c r="V145" s="65" t="s">
        <v>2559</v>
      </c>
      <c r="W145" s="65" t="s">
        <v>2565</v>
      </c>
      <c r="X145" s="69" t="s">
        <v>2552</v>
      </c>
      <c r="Y145" s="65" t="s">
        <v>2965</v>
      </c>
      <c r="Z145" s="69" t="s">
        <v>2858</v>
      </c>
      <c r="AA145" s="65" t="s">
        <v>2552</v>
      </c>
      <c r="AB145" s="65" t="s">
        <v>2552</v>
      </c>
      <c r="AC145" s="65" t="s">
        <v>2710</v>
      </c>
      <c r="AD145" s="65" t="s">
        <v>2566</v>
      </c>
      <c r="AE145" s="74" t="s">
        <v>2739</v>
      </c>
      <c r="AF145" s="65" t="s">
        <v>2778</v>
      </c>
      <c r="AG145" s="69" t="s">
        <v>2738</v>
      </c>
      <c r="AH145" s="69" t="s">
        <v>2743</v>
      </c>
      <c r="AI145" s="163" t="s">
        <v>2744</v>
      </c>
      <c r="AJ145" s="74" t="s">
        <v>2559</v>
      </c>
      <c r="AK145" s="74" t="s">
        <v>2559</v>
      </c>
      <c r="AL145" s="69" t="s">
        <v>2559</v>
      </c>
      <c r="AM145" s="164">
        <v>10</v>
      </c>
      <c r="AN145" s="164" t="s">
        <v>2759</v>
      </c>
      <c r="AO145" s="69" t="s">
        <v>3977</v>
      </c>
      <c r="AP145" s="74" t="s">
        <v>2740</v>
      </c>
      <c r="AQ145" s="69" t="s">
        <v>2744</v>
      </c>
      <c r="AR145" s="69" t="s">
        <v>3978</v>
      </c>
      <c r="AS145" s="69" t="s">
        <v>3981</v>
      </c>
      <c r="AT145" s="69" t="s">
        <v>2744</v>
      </c>
      <c r="AU145" s="69" t="s">
        <v>3979</v>
      </c>
      <c r="AV145" s="103" t="s">
        <v>3982</v>
      </c>
      <c r="AW145" s="69" t="s">
        <v>3983</v>
      </c>
      <c r="AX145" s="69" t="s">
        <v>3980</v>
      </c>
      <c r="AY145" s="69" t="s">
        <v>2559</v>
      </c>
      <c r="AZ145" s="69" t="s">
        <v>2559</v>
      </c>
      <c r="BA145" s="69" t="s">
        <v>2559</v>
      </c>
      <c r="BB145" s="69" t="s">
        <v>2559</v>
      </c>
      <c r="BC145" s="21" t="s">
        <v>2551</v>
      </c>
    </row>
    <row r="146" spans="1:55">
      <c r="A146" s="66">
        <v>28</v>
      </c>
      <c r="B146" s="69" t="s">
        <v>635</v>
      </c>
      <c r="C146" s="69" t="s">
        <v>2570</v>
      </c>
      <c r="D146" s="69">
        <v>1</v>
      </c>
      <c r="E146" s="102">
        <v>1</v>
      </c>
      <c r="F146" s="69" t="s">
        <v>2760</v>
      </c>
      <c r="G146" s="65" t="s">
        <v>2570</v>
      </c>
      <c r="H146" s="65" t="s">
        <v>636</v>
      </c>
      <c r="I146" s="69" t="s">
        <v>2550</v>
      </c>
      <c r="J146" s="69" t="s">
        <v>2657</v>
      </c>
      <c r="K146" s="69" t="s">
        <v>2735</v>
      </c>
      <c r="L146" s="65">
        <v>2018</v>
      </c>
      <c r="M146" s="65" t="s">
        <v>2559</v>
      </c>
      <c r="N146" s="65" t="s">
        <v>2559</v>
      </c>
      <c r="O146" s="65">
        <v>2</v>
      </c>
      <c r="P146" s="65" t="s">
        <v>2559</v>
      </c>
      <c r="Q146" s="69" t="s">
        <v>2738</v>
      </c>
      <c r="R146" s="65" t="s">
        <v>2552</v>
      </c>
      <c r="S146" s="65" t="s">
        <v>2559</v>
      </c>
      <c r="T146" s="65" t="s">
        <v>2559</v>
      </c>
      <c r="U146" s="65" t="s">
        <v>2559</v>
      </c>
      <c r="V146" s="65" t="s">
        <v>2559</v>
      </c>
      <c r="W146" s="65" t="s">
        <v>2565</v>
      </c>
      <c r="X146" s="69" t="s">
        <v>2552</v>
      </c>
      <c r="Y146" s="65" t="s">
        <v>2965</v>
      </c>
      <c r="Z146" s="69" t="s">
        <v>2858</v>
      </c>
      <c r="AA146" s="65" t="s">
        <v>2736</v>
      </c>
      <c r="AB146" s="65" t="s">
        <v>2552</v>
      </c>
      <c r="AC146" s="65" t="s">
        <v>2710</v>
      </c>
      <c r="AD146" s="65" t="s">
        <v>2566</v>
      </c>
      <c r="AE146" s="74" t="s">
        <v>2739</v>
      </c>
      <c r="AF146" s="65" t="s">
        <v>2778</v>
      </c>
      <c r="AG146" s="69" t="s">
        <v>2738</v>
      </c>
      <c r="AH146" s="69" t="s">
        <v>2743</v>
      </c>
      <c r="AI146" s="164" t="s">
        <v>2744</v>
      </c>
      <c r="AJ146" s="74" t="s">
        <v>2559</v>
      </c>
      <c r="AK146" s="74" t="s">
        <v>2744</v>
      </c>
      <c r="AL146" s="69" t="s">
        <v>2559</v>
      </c>
      <c r="AM146" s="164">
        <v>9</v>
      </c>
      <c r="AN146" s="164" t="s">
        <v>2761</v>
      </c>
      <c r="AO146" s="69" t="s">
        <v>3984</v>
      </c>
      <c r="AP146" s="74" t="s">
        <v>2740</v>
      </c>
      <c r="AQ146" s="69" t="s">
        <v>2744</v>
      </c>
      <c r="AR146" s="69" t="s">
        <v>3985</v>
      </c>
      <c r="AS146" s="69" t="s">
        <v>3988</v>
      </c>
      <c r="AT146" s="69" t="s">
        <v>2744</v>
      </c>
      <c r="AU146" s="69" t="s">
        <v>3986</v>
      </c>
      <c r="AV146" s="69" t="s">
        <v>2915</v>
      </c>
      <c r="AW146" s="69" t="s">
        <v>3987</v>
      </c>
      <c r="AX146" s="69" t="s">
        <v>3989</v>
      </c>
      <c r="AY146" s="69" t="s">
        <v>2559</v>
      </c>
      <c r="AZ146" s="69" t="s">
        <v>2559</v>
      </c>
      <c r="BA146" s="69" t="s">
        <v>2559</v>
      </c>
      <c r="BB146" s="69" t="s">
        <v>2552</v>
      </c>
      <c r="BC146" s="21" t="s">
        <v>2551</v>
      </c>
    </row>
    <row r="147" spans="1:55">
      <c r="A147" s="164">
        <v>29</v>
      </c>
      <c r="B147" s="69" t="s">
        <v>639</v>
      </c>
      <c r="C147" s="69" t="s">
        <v>2561</v>
      </c>
      <c r="D147" s="69">
        <v>1</v>
      </c>
      <c r="E147" s="102">
        <v>1</v>
      </c>
      <c r="F147" s="69" t="s">
        <v>2757</v>
      </c>
      <c r="G147" s="65" t="s">
        <v>2567</v>
      </c>
      <c r="H147" s="65" t="s">
        <v>640</v>
      </c>
      <c r="I147" s="69" t="s">
        <v>2550</v>
      </c>
      <c r="J147" s="69" t="s">
        <v>2657</v>
      </c>
      <c r="K147" s="69" t="s">
        <v>2735</v>
      </c>
      <c r="L147" s="65">
        <v>2018</v>
      </c>
      <c r="M147" s="65" t="s">
        <v>2559</v>
      </c>
      <c r="N147" s="65" t="s">
        <v>2559</v>
      </c>
      <c r="O147" s="65">
        <v>2</v>
      </c>
      <c r="P147" s="65" t="s">
        <v>2559</v>
      </c>
      <c r="Q147" s="69" t="s">
        <v>2757</v>
      </c>
      <c r="R147" s="65" t="s">
        <v>2552</v>
      </c>
      <c r="S147" s="65" t="s">
        <v>2552</v>
      </c>
      <c r="T147" s="65" t="s">
        <v>2559</v>
      </c>
      <c r="U147" s="65" t="s">
        <v>2559</v>
      </c>
      <c r="V147" s="65" t="s">
        <v>2559</v>
      </c>
      <c r="W147" s="65" t="s">
        <v>2565</v>
      </c>
      <c r="X147" s="69" t="s">
        <v>2552</v>
      </c>
      <c r="Y147" s="65" t="s">
        <v>2965</v>
      </c>
      <c r="Z147" s="69" t="s">
        <v>2741</v>
      </c>
      <c r="AA147" s="65" t="s">
        <v>2736</v>
      </c>
      <c r="AB147" s="65" t="s">
        <v>2552</v>
      </c>
      <c r="AC147" s="65" t="s">
        <v>2552</v>
      </c>
      <c r="AD147" s="65" t="s">
        <v>2566</v>
      </c>
      <c r="AE147" s="74" t="s">
        <v>2739</v>
      </c>
      <c r="AF147" s="65" t="s">
        <v>2737</v>
      </c>
      <c r="AG147" s="69" t="s">
        <v>2742</v>
      </c>
      <c r="AH147" s="69" t="s">
        <v>2743</v>
      </c>
      <c r="AI147" s="69" t="s">
        <v>2744</v>
      </c>
      <c r="AJ147" s="74" t="s">
        <v>2559</v>
      </c>
      <c r="AK147" s="74" t="s">
        <v>2744</v>
      </c>
      <c r="AL147" s="69" t="s">
        <v>2744</v>
      </c>
      <c r="AM147" s="69" t="s">
        <v>2738</v>
      </c>
      <c r="AN147" s="69" t="s">
        <v>2738</v>
      </c>
      <c r="AO147" s="69" t="s">
        <v>2813</v>
      </c>
      <c r="AP147" s="74" t="s">
        <v>2734</v>
      </c>
      <c r="AQ147" s="69" t="s">
        <v>2744</v>
      </c>
      <c r="AR147" s="69" t="s">
        <v>2744</v>
      </c>
      <c r="AS147" s="69" t="s">
        <v>2762</v>
      </c>
      <c r="AT147" s="69" t="s">
        <v>2744</v>
      </c>
      <c r="AU147" s="69" t="s">
        <v>2763</v>
      </c>
      <c r="AV147" s="69" t="s">
        <v>2738</v>
      </c>
      <c r="AW147" s="69" t="s">
        <v>2764</v>
      </c>
      <c r="AX147" s="69" t="s">
        <v>2744</v>
      </c>
      <c r="AY147" s="69" t="s">
        <v>2744</v>
      </c>
      <c r="AZ147" s="69" t="s">
        <v>2559</v>
      </c>
      <c r="BA147" s="69" t="s">
        <v>2744</v>
      </c>
      <c r="BB147" s="69" t="s">
        <v>2552</v>
      </c>
      <c r="BC147" s="21" t="s">
        <v>2551</v>
      </c>
    </row>
    <row r="148" spans="1:55">
      <c r="A148" s="66">
        <v>30</v>
      </c>
      <c r="B148" s="69" t="s">
        <v>643</v>
      </c>
      <c r="C148" s="69" t="s">
        <v>2561</v>
      </c>
      <c r="D148" s="69">
        <v>1</v>
      </c>
      <c r="E148" s="102">
        <v>1</v>
      </c>
      <c r="F148" s="69" t="s">
        <v>2564</v>
      </c>
      <c r="G148" s="65" t="s">
        <v>2573</v>
      </c>
      <c r="H148" s="65" t="s">
        <v>644</v>
      </c>
      <c r="I148" s="69" t="s">
        <v>2550</v>
      </c>
      <c r="J148" s="69" t="s">
        <v>2657</v>
      </c>
      <c r="K148" s="69" t="s">
        <v>2735</v>
      </c>
      <c r="L148" s="65">
        <v>2018</v>
      </c>
      <c r="M148" s="65" t="s">
        <v>2559</v>
      </c>
      <c r="N148" s="65" t="s">
        <v>2559</v>
      </c>
      <c r="O148" s="65">
        <v>1</v>
      </c>
      <c r="P148" s="65" t="s">
        <v>2559</v>
      </c>
      <c r="Q148" s="69" t="s">
        <v>2738</v>
      </c>
      <c r="R148" s="65" t="s">
        <v>2552</v>
      </c>
      <c r="S148" s="65" t="s">
        <v>2559</v>
      </c>
      <c r="T148" s="65" t="s">
        <v>2559</v>
      </c>
      <c r="U148" s="65" t="s">
        <v>2559</v>
      </c>
      <c r="V148" s="65" t="s">
        <v>2559</v>
      </c>
      <c r="W148" s="65" t="s">
        <v>2565</v>
      </c>
      <c r="X148" s="69" t="s">
        <v>2766</v>
      </c>
      <c r="Y148" s="65" t="s">
        <v>2965</v>
      </c>
      <c r="Z148" s="69" t="s">
        <v>2767</v>
      </c>
      <c r="AA148" s="65" t="s">
        <v>2736</v>
      </c>
      <c r="AB148" s="65" t="s">
        <v>2552</v>
      </c>
      <c r="AC148" s="65" t="s">
        <v>2710</v>
      </c>
      <c r="AD148" s="65" t="s">
        <v>2566</v>
      </c>
      <c r="AE148" s="74" t="s">
        <v>2739</v>
      </c>
      <c r="AF148" s="65" t="s">
        <v>2737</v>
      </c>
      <c r="AG148" s="69" t="s">
        <v>2738</v>
      </c>
      <c r="AH148" s="69" t="s">
        <v>2743</v>
      </c>
      <c r="AI148" s="69" t="s">
        <v>2744</v>
      </c>
      <c r="AJ148" s="69" t="s">
        <v>2552</v>
      </c>
      <c r="AK148" s="69" t="s">
        <v>2559</v>
      </c>
      <c r="AL148" s="69" t="s">
        <v>2559</v>
      </c>
      <c r="AM148" s="69" t="s">
        <v>2738</v>
      </c>
      <c r="AN148" s="69" t="s">
        <v>2738</v>
      </c>
      <c r="AO148" s="69" t="s">
        <v>2771</v>
      </c>
      <c r="AP148" s="74" t="s">
        <v>2740</v>
      </c>
      <c r="AQ148" s="69" t="s">
        <v>2744</v>
      </c>
      <c r="AR148" s="69" t="s">
        <v>2768</v>
      </c>
      <c r="AS148" s="69" t="s">
        <v>2763</v>
      </c>
      <c r="AT148" s="69" t="s">
        <v>2744</v>
      </c>
      <c r="AU148" s="69" t="s">
        <v>2744</v>
      </c>
      <c r="AV148" s="69" t="s">
        <v>2559</v>
      </c>
      <c r="AW148" s="69" t="s">
        <v>2769</v>
      </c>
      <c r="AX148" s="69" t="s">
        <v>2744</v>
      </c>
      <c r="AY148" s="69" t="s">
        <v>2770</v>
      </c>
      <c r="AZ148" s="69" t="s">
        <v>2559</v>
      </c>
      <c r="BA148" s="69" t="s">
        <v>2744</v>
      </c>
      <c r="BB148" s="69" t="s">
        <v>2552</v>
      </c>
      <c r="BC148" s="21" t="s">
        <v>2551</v>
      </c>
    </row>
    <row r="149" spans="1:55">
      <c r="A149" s="164">
        <v>31</v>
      </c>
      <c r="B149" s="69" t="s">
        <v>647</v>
      </c>
      <c r="C149" s="69" t="s">
        <v>2567</v>
      </c>
      <c r="D149" s="69">
        <v>1</v>
      </c>
      <c r="E149" s="102">
        <v>1</v>
      </c>
      <c r="F149" s="69" t="s">
        <v>2757</v>
      </c>
      <c r="G149" s="65" t="s">
        <v>2567</v>
      </c>
      <c r="H149" s="65" t="s">
        <v>648</v>
      </c>
      <c r="I149" s="69" t="s">
        <v>2550</v>
      </c>
      <c r="J149" s="69" t="s">
        <v>2657</v>
      </c>
      <c r="K149" s="69" t="s">
        <v>2735</v>
      </c>
      <c r="L149" s="65">
        <v>2018</v>
      </c>
      <c r="M149" s="65" t="s">
        <v>2559</v>
      </c>
      <c r="N149" s="65" t="s">
        <v>2559</v>
      </c>
      <c r="O149" s="65">
        <v>4</v>
      </c>
      <c r="P149" s="65" t="s">
        <v>2559</v>
      </c>
      <c r="Q149" s="69" t="s">
        <v>2738</v>
      </c>
      <c r="R149" s="65" t="s">
        <v>2552</v>
      </c>
      <c r="S149" s="65" t="s">
        <v>2552</v>
      </c>
      <c r="T149" s="65" t="s">
        <v>2559</v>
      </c>
      <c r="U149" s="65" t="s">
        <v>2559</v>
      </c>
      <c r="V149" s="65" t="s">
        <v>2559</v>
      </c>
      <c r="W149" s="65" t="s">
        <v>2565</v>
      </c>
      <c r="X149" s="69" t="s">
        <v>2552</v>
      </c>
      <c r="Y149" s="65" t="s">
        <v>2738</v>
      </c>
      <c r="Z149" s="69" t="s">
        <v>3640</v>
      </c>
      <c r="AA149" s="65" t="s">
        <v>2736</v>
      </c>
      <c r="AB149" s="65" t="s">
        <v>2552</v>
      </c>
      <c r="AC149" s="65" t="s">
        <v>2710</v>
      </c>
      <c r="AD149" s="65" t="s">
        <v>2566</v>
      </c>
      <c r="AE149" s="74" t="s">
        <v>2739</v>
      </c>
      <c r="AF149" s="65" t="s">
        <v>2778</v>
      </c>
      <c r="AG149" s="69" t="s">
        <v>2744</v>
      </c>
      <c r="AH149" s="69" t="s">
        <v>2743</v>
      </c>
      <c r="AI149" s="131" t="s">
        <v>2559</v>
      </c>
      <c r="AJ149" s="74" t="s">
        <v>2559</v>
      </c>
      <c r="AK149" s="69" t="s">
        <v>2744</v>
      </c>
      <c r="AL149" s="69" t="s">
        <v>2559</v>
      </c>
      <c r="AM149" s="164" t="s">
        <v>2744</v>
      </c>
      <c r="AN149" s="164" t="s">
        <v>2744</v>
      </c>
      <c r="AO149" s="69" t="s">
        <v>2813</v>
      </c>
      <c r="AP149" s="74" t="s">
        <v>2734</v>
      </c>
      <c r="AQ149" s="69" t="s">
        <v>2744</v>
      </c>
      <c r="AR149" s="69" t="s">
        <v>2744</v>
      </c>
      <c r="AS149" s="69" t="s">
        <v>3642</v>
      </c>
      <c r="AT149" s="69" t="s">
        <v>2744</v>
      </c>
      <c r="AU149" s="69" t="s">
        <v>2744</v>
      </c>
      <c r="AV149" s="69" t="s">
        <v>2738</v>
      </c>
      <c r="AW149" s="69" t="s">
        <v>2744</v>
      </c>
      <c r="AX149" s="69" t="s">
        <v>3641</v>
      </c>
      <c r="AY149" s="69" t="s">
        <v>2744</v>
      </c>
      <c r="AZ149" s="69" t="s">
        <v>2559</v>
      </c>
      <c r="BA149" s="69" t="s">
        <v>2744</v>
      </c>
      <c r="BB149" s="69" t="s">
        <v>2744</v>
      </c>
      <c r="BC149" s="21" t="s">
        <v>2551</v>
      </c>
    </row>
    <row r="150" spans="1:55">
      <c r="A150" s="66">
        <v>38</v>
      </c>
      <c r="B150" s="69" t="s">
        <v>675</v>
      </c>
      <c r="C150" s="69" t="s">
        <v>2567</v>
      </c>
      <c r="D150" s="69">
        <v>1</v>
      </c>
      <c r="E150" s="102">
        <v>1</v>
      </c>
      <c r="F150" s="69" t="s">
        <v>2569</v>
      </c>
      <c r="G150" s="65" t="s">
        <v>2567</v>
      </c>
      <c r="H150" s="65" t="s">
        <v>676</v>
      </c>
      <c r="I150" s="69" t="s">
        <v>2550</v>
      </c>
      <c r="J150" s="69" t="s">
        <v>2657</v>
      </c>
      <c r="K150" s="69" t="s">
        <v>2735</v>
      </c>
      <c r="L150" s="65">
        <v>2018</v>
      </c>
      <c r="M150" s="65" t="s">
        <v>2559</v>
      </c>
      <c r="N150" s="65" t="s">
        <v>2559</v>
      </c>
      <c r="O150" s="65">
        <v>2</v>
      </c>
      <c r="P150" s="65" t="s">
        <v>2552</v>
      </c>
      <c r="Q150" s="69" t="s">
        <v>2738</v>
      </c>
      <c r="R150" s="65" t="s">
        <v>2559</v>
      </c>
      <c r="S150" s="65" t="s">
        <v>2559</v>
      </c>
      <c r="T150" s="65" t="s">
        <v>2559</v>
      </c>
      <c r="U150" s="65" t="s">
        <v>2559</v>
      </c>
      <c r="V150" s="65" t="s">
        <v>2559</v>
      </c>
      <c r="W150" s="65" t="s">
        <v>2565</v>
      </c>
      <c r="X150" s="69" t="s">
        <v>2552</v>
      </c>
      <c r="Y150" s="65" t="s">
        <v>2965</v>
      </c>
      <c r="Z150" s="69" t="s">
        <v>2777</v>
      </c>
      <c r="AA150" s="65" t="s">
        <v>2736</v>
      </c>
      <c r="AB150" s="65" t="s">
        <v>2552</v>
      </c>
      <c r="AC150" s="65" t="s">
        <v>2710</v>
      </c>
      <c r="AD150" s="65" t="s">
        <v>2566</v>
      </c>
      <c r="AE150" s="74" t="s">
        <v>2739</v>
      </c>
      <c r="AF150" s="65" t="s">
        <v>2778</v>
      </c>
      <c r="AG150" s="69" t="s">
        <v>2742</v>
      </c>
      <c r="AH150" s="69" t="s">
        <v>2743</v>
      </c>
      <c r="AI150" s="65" t="s">
        <v>2744</v>
      </c>
      <c r="AJ150" s="74" t="s">
        <v>2552</v>
      </c>
      <c r="AK150" s="74" t="s">
        <v>2559</v>
      </c>
      <c r="AL150" s="69" t="s">
        <v>2559</v>
      </c>
      <c r="AM150" s="69" t="s">
        <v>2738</v>
      </c>
      <c r="AN150" s="69" t="s">
        <v>2738</v>
      </c>
      <c r="AO150" s="69" t="s">
        <v>2781</v>
      </c>
      <c r="AP150" s="69" t="s">
        <v>2734</v>
      </c>
      <c r="AQ150" s="69" t="s">
        <v>2744</v>
      </c>
      <c r="AR150" s="69" t="s">
        <v>2744</v>
      </c>
      <c r="AS150" s="69" t="s">
        <v>2744</v>
      </c>
      <c r="AT150" s="69" t="s">
        <v>2744</v>
      </c>
      <c r="AU150" s="69" t="s">
        <v>2744</v>
      </c>
      <c r="AV150" s="69" t="s">
        <v>2559</v>
      </c>
      <c r="AW150" s="69" t="s">
        <v>2779</v>
      </c>
      <c r="AX150" s="69" t="s">
        <v>2780</v>
      </c>
      <c r="AY150" s="69" t="s">
        <v>2744</v>
      </c>
      <c r="AZ150" s="69" t="s">
        <v>2559</v>
      </c>
      <c r="BA150" s="69" t="s">
        <v>2744</v>
      </c>
      <c r="BB150" s="69" t="s">
        <v>2552</v>
      </c>
      <c r="BC150" s="21" t="s">
        <v>2551</v>
      </c>
    </row>
    <row r="151" spans="1:55">
      <c r="A151" s="66">
        <v>40</v>
      </c>
      <c r="B151" s="69" t="s">
        <v>683</v>
      </c>
      <c r="C151" s="69" t="s">
        <v>2567</v>
      </c>
      <c r="D151" s="69">
        <v>1</v>
      </c>
      <c r="E151" s="102">
        <v>1</v>
      </c>
      <c r="F151" s="69" t="s">
        <v>2757</v>
      </c>
      <c r="G151" s="65" t="s">
        <v>2567</v>
      </c>
      <c r="H151" s="65" t="s">
        <v>684</v>
      </c>
      <c r="I151" s="69" t="s">
        <v>2550</v>
      </c>
      <c r="J151" s="69" t="s">
        <v>2657</v>
      </c>
      <c r="K151" s="69" t="s">
        <v>2735</v>
      </c>
      <c r="L151" s="65">
        <v>2018</v>
      </c>
      <c r="M151" s="65" t="s">
        <v>2559</v>
      </c>
      <c r="N151" s="65" t="s">
        <v>2559</v>
      </c>
      <c r="O151" s="65">
        <v>6</v>
      </c>
      <c r="P151" s="65" t="s">
        <v>2552</v>
      </c>
      <c r="Q151" s="69" t="s">
        <v>2738</v>
      </c>
      <c r="R151" s="65" t="s">
        <v>2552</v>
      </c>
      <c r="S151" s="65" t="s">
        <v>2552</v>
      </c>
      <c r="T151" s="65" t="s">
        <v>2559</v>
      </c>
      <c r="U151" s="65" t="s">
        <v>2559</v>
      </c>
      <c r="V151" s="65" t="s">
        <v>2559</v>
      </c>
      <c r="W151" s="65" t="s">
        <v>2565</v>
      </c>
      <c r="X151" s="69" t="s">
        <v>2552</v>
      </c>
      <c r="Y151" s="65" t="s">
        <v>2965</v>
      </c>
      <c r="Z151" s="69" t="s">
        <v>2836</v>
      </c>
      <c r="AA151" s="65" t="s">
        <v>2736</v>
      </c>
      <c r="AB151" s="65" t="s">
        <v>2552</v>
      </c>
      <c r="AC151" s="65" t="s">
        <v>2710</v>
      </c>
      <c r="AD151" s="65" t="s">
        <v>2566</v>
      </c>
      <c r="AE151" s="74" t="s">
        <v>2739</v>
      </c>
      <c r="AF151" s="65" t="s">
        <v>2737</v>
      </c>
      <c r="AG151" s="69" t="s">
        <v>2744</v>
      </c>
      <c r="AH151" s="69" t="s">
        <v>2743</v>
      </c>
      <c r="AI151" s="164" t="s">
        <v>2559</v>
      </c>
      <c r="AJ151" s="74" t="s">
        <v>2559</v>
      </c>
      <c r="AK151" s="74" t="s">
        <v>3495</v>
      </c>
      <c r="AL151" s="69" t="s">
        <v>2559</v>
      </c>
      <c r="AM151" s="164" t="s">
        <v>2744</v>
      </c>
      <c r="AN151" s="164" t="s">
        <v>2744</v>
      </c>
      <c r="AO151" s="69" t="s">
        <v>2771</v>
      </c>
      <c r="AP151" s="69" t="s">
        <v>2734</v>
      </c>
      <c r="AQ151" s="103" t="s">
        <v>3801</v>
      </c>
      <c r="AR151" s="69" t="s">
        <v>2744</v>
      </c>
      <c r="AS151" s="69" t="s">
        <v>3497</v>
      </c>
      <c r="AT151" s="69" t="s">
        <v>2744</v>
      </c>
      <c r="AU151" s="69" t="s">
        <v>2763</v>
      </c>
      <c r="AV151" s="69" t="s">
        <v>2968</v>
      </c>
      <c r="AW151" s="69" t="s">
        <v>3800</v>
      </c>
      <c r="AX151" s="69" t="s">
        <v>2744</v>
      </c>
      <c r="AY151" s="69" t="s">
        <v>2744</v>
      </c>
      <c r="AZ151" s="69" t="s">
        <v>2559</v>
      </c>
      <c r="BA151" s="69" t="s">
        <v>2744</v>
      </c>
      <c r="BB151" s="69" t="s">
        <v>3404</v>
      </c>
      <c r="BC151" s="21" t="s">
        <v>2551</v>
      </c>
    </row>
    <row r="152" spans="1:55">
      <c r="A152" s="66">
        <v>44</v>
      </c>
      <c r="B152" s="69" t="s">
        <v>699</v>
      </c>
      <c r="C152" s="69" t="s">
        <v>2567</v>
      </c>
      <c r="D152" s="69">
        <v>1</v>
      </c>
      <c r="E152" s="102">
        <v>1</v>
      </c>
      <c r="F152" s="69" t="s">
        <v>2758</v>
      </c>
      <c r="G152" s="65" t="s">
        <v>2567</v>
      </c>
      <c r="H152" s="65" t="s">
        <v>700</v>
      </c>
      <c r="I152" s="69" t="s">
        <v>2550</v>
      </c>
      <c r="J152" s="69" t="s">
        <v>2657</v>
      </c>
      <c r="K152" s="69" t="s">
        <v>2735</v>
      </c>
      <c r="L152" s="65">
        <v>2018</v>
      </c>
      <c r="M152" s="65" t="s">
        <v>2559</v>
      </c>
      <c r="N152" s="65" t="s">
        <v>2559</v>
      </c>
      <c r="O152" s="65">
        <v>3</v>
      </c>
      <c r="P152" s="65" t="s">
        <v>2559</v>
      </c>
      <c r="Q152" s="69" t="s">
        <v>2738</v>
      </c>
      <c r="R152" s="65" t="s">
        <v>2552</v>
      </c>
      <c r="S152" s="65" t="s">
        <v>2559</v>
      </c>
      <c r="T152" s="65" t="s">
        <v>2559</v>
      </c>
      <c r="U152" s="65" t="s">
        <v>2559</v>
      </c>
      <c r="V152" s="65" t="s">
        <v>2559</v>
      </c>
      <c r="W152" s="65" t="s">
        <v>2565</v>
      </c>
      <c r="X152" s="69" t="s">
        <v>2552</v>
      </c>
      <c r="Y152" s="65" t="s">
        <v>2965</v>
      </c>
      <c r="Z152" s="69" t="s">
        <v>2786</v>
      </c>
      <c r="AA152" s="65" t="s">
        <v>2787</v>
      </c>
      <c r="AB152" s="65" t="s">
        <v>2552</v>
      </c>
      <c r="AC152" s="65" t="s">
        <v>2710</v>
      </c>
      <c r="AD152" s="65" t="s">
        <v>2566</v>
      </c>
      <c r="AE152" s="74" t="s">
        <v>2739</v>
      </c>
      <c r="AF152" s="65" t="s">
        <v>2778</v>
      </c>
      <c r="AG152" s="69" t="s">
        <v>2788</v>
      </c>
      <c r="AH152" s="69" t="s">
        <v>2743</v>
      </c>
      <c r="AI152" s="164" t="s">
        <v>2744</v>
      </c>
      <c r="AJ152" s="74" t="s">
        <v>2559</v>
      </c>
      <c r="AK152" s="74" t="s">
        <v>2744</v>
      </c>
      <c r="AL152" s="69" t="s">
        <v>2559</v>
      </c>
      <c r="AM152" s="164">
        <v>7</v>
      </c>
      <c r="AN152" s="164" t="s">
        <v>2759</v>
      </c>
      <c r="AO152" s="69" t="s">
        <v>2790</v>
      </c>
      <c r="AP152" s="74" t="s">
        <v>2740</v>
      </c>
      <c r="AQ152" s="69" t="s">
        <v>2744</v>
      </c>
      <c r="AR152" s="69" t="s">
        <v>2789</v>
      </c>
      <c r="AS152" s="69" t="s">
        <v>2753</v>
      </c>
      <c r="AT152" s="69" t="s">
        <v>2744</v>
      </c>
      <c r="AU152" s="69" t="s">
        <v>2559</v>
      </c>
      <c r="AV152" s="69" t="s">
        <v>2559</v>
      </c>
      <c r="AW152" s="69" t="s">
        <v>2779</v>
      </c>
      <c r="AX152" s="69" t="s">
        <v>2744</v>
      </c>
      <c r="AY152" s="69" t="s">
        <v>2559</v>
      </c>
      <c r="AZ152" s="69" t="s">
        <v>2559</v>
      </c>
      <c r="BA152" s="69" t="s">
        <v>2559</v>
      </c>
      <c r="BB152" s="69" t="s">
        <v>2552</v>
      </c>
      <c r="BC152" s="21" t="s">
        <v>2551</v>
      </c>
    </row>
    <row r="153" spans="1:55">
      <c r="A153" s="66">
        <v>46</v>
      </c>
      <c r="B153" s="69" t="s">
        <v>707</v>
      </c>
      <c r="C153" s="69" t="s">
        <v>2570</v>
      </c>
      <c r="D153" s="69">
        <v>1</v>
      </c>
      <c r="E153" s="102">
        <v>1</v>
      </c>
      <c r="F153" s="69" t="s">
        <v>2757</v>
      </c>
      <c r="G153" s="65" t="s">
        <v>2570</v>
      </c>
      <c r="H153" s="65" t="s">
        <v>708</v>
      </c>
      <c r="I153" s="69" t="s">
        <v>2550</v>
      </c>
      <c r="J153" s="69" t="s">
        <v>2657</v>
      </c>
      <c r="K153" s="69" t="s">
        <v>2735</v>
      </c>
      <c r="L153" s="65">
        <v>2018</v>
      </c>
      <c r="M153" s="65" t="s">
        <v>2559</v>
      </c>
      <c r="N153" s="65" t="s">
        <v>2559</v>
      </c>
      <c r="O153" s="65">
        <v>4</v>
      </c>
      <c r="P153" s="65" t="s">
        <v>2552</v>
      </c>
      <c r="Q153" s="69" t="s">
        <v>2757</v>
      </c>
      <c r="R153" s="65" t="s">
        <v>2552</v>
      </c>
      <c r="S153" s="65" t="s">
        <v>2552</v>
      </c>
      <c r="T153" s="65" t="s">
        <v>2559</v>
      </c>
      <c r="U153" s="65" t="s">
        <v>2559</v>
      </c>
      <c r="V153" s="65" t="s">
        <v>2559</v>
      </c>
      <c r="W153" s="65" t="s">
        <v>2565</v>
      </c>
      <c r="X153" s="69" t="s">
        <v>2552</v>
      </c>
      <c r="Y153" s="65" t="s">
        <v>2738</v>
      </c>
      <c r="Z153" s="69" t="s">
        <v>2929</v>
      </c>
      <c r="AA153" s="65" t="s">
        <v>2736</v>
      </c>
      <c r="AB153" s="65" t="s">
        <v>2552</v>
      </c>
      <c r="AC153" s="65" t="s">
        <v>2552</v>
      </c>
      <c r="AD153" s="65" t="s">
        <v>2566</v>
      </c>
      <c r="AE153" s="74" t="s">
        <v>2739</v>
      </c>
      <c r="AF153" s="65" t="s">
        <v>2737</v>
      </c>
      <c r="AG153" s="69" t="s">
        <v>2744</v>
      </c>
      <c r="AH153" s="69" t="s">
        <v>2769</v>
      </c>
      <c r="AI153" s="139" t="s">
        <v>2744</v>
      </c>
      <c r="AJ153" s="74" t="s">
        <v>2559</v>
      </c>
      <c r="AK153" s="69" t="s">
        <v>2744</v>
      </c>
      <c r="AL153" s="69" t="s">
        <v>2559</v>
      </c>
      <c r="AM153" s="164" t="s">
        <v>2744</v>
      </c>
      <c r="AN153" s="164" t="s">
        <v>2744</v>
      </c>
      <c r="AO153" s="69" t="s">
        <v>2813</v>
      </c>
      <c r="AP153" s="74" t="s">
        <v>2734</v>
      </c>
      <c r="AQ153" s="103" t="s">
        <v>3647</v>
      </c>
      <c r="AR153" s="69" t="s">
        <v>2744</v>
      </c>
      <c r="AS153" s="69" t="s">
        <v>3437</v>
      </c>
      <c r="AT153" s="69" t="s">
        <v>2744</v>
      </c>
      <c r="AU153" s="69" t="s">
        <v>2763</v>
      </c>
      <c r="AV153" s="69" t="s">
        <v>2738</v>
      </c>
      <c r="AW153" s="69" t="s">
        <v>2744</v>
      </c>
      <c r="AX153" s="69" t="s">
        <v>2744</v>
      </c>
      <c r="AY153" s="69" t="s">
        <v>3496</v>
      </c>
      <c r="AZ153" s="69" t="s">
        <v>2559</v>
      </c>
      <c r="BA153" s="69" t="s">
        <v>2744</v>
      </c>
      <c r="BB153" s="69" t="s">
        <v>3512</v>
      </c>
      <c r="BC153" s="21" t="s">
        <v>2551</v>
      </c>
    </row>
    <row r="154" spans="1:55">
      <c r="A154" s="164">
        <v>51</v>
      </c>
      <c r="B154" s="69" t="s">
        <v>727</v>
      </c>
      <c r="C154" s="69" t="s">
        <v>2567</v>
      </c>
      <c r="D154" s="69">
        <v>1</v>
      </c>
      <c r="E154" s="102">
        <v>1</v>
      </c>
      <c r="F154" s="69" t="s">
        <v>2569</v>
      </c>
      <c r="G154" s="65" t="s">
        <v>2567</v>
      </c>
      <c r="H154" s="65" t="s">
        <v>728</v>
      </c>
      <c r="I154" s="69" t="s">
        <v>2550</v>
      </c>
      <c r="J154" s="69" t="s">
        <v>2657</v>
      </c>
      <c r="K154" s="69" t="s">
        <v>2735</v>
      </c>
      <c r="L154" s="65">
        <v>2018</v>
      </c>
      <c r="M154" s="65" t="s">
        <v>2559</v>
      </c>
      <c r="N154" s="65" t="s">
        <v>2559</v>
      </c>
      <c r="O154" s="65">
        <v>2</v>
      </c>
      <c r="P154" s="65" t="s">
        <v>2559</v>
      </c>
      <c r="Q154" s="69" t="s">
        <v>2738</v>
      </c>
      <c r="R154" s="65" t="s">
        <v>2552</v>
      </c>
      <c r="S154" s="65" t="s">
        <v>2559</v>
      </c>
      <c r="T154" s="65" t="s">
        <v>2559</v>
      </c>
      <c r="U154" s="65" t="s">
        <v>2559</v>
      </c>
      <c r="V154" s="65" t="s">
        <v>2559</v>
      </c>
      <c r="W154" s="65" t="s">
        <v>2565</v>
      </c>
      <c r="X154" s="69" t="s">
        <v>2552</v>
      </c>
      <c r="Y154" s="65" t="s">
        <v>2965</v>
      </c>
      <c r="Z154" s="69" t="s">
        <v>2777</v>
      </c>
      <c r="AA154" s="65" t="s">
        <v>2736</v>
      </c>
      <c r="AB154" s="65" t="s">
        <v>2552</v>
      </c>
      <c r="AC154" s="65" t="s">
        <v>2710</v>
      </c>
      <c r="AD154" s="65" t="s">
        <v>2566</v>
      </c>
      <c r="AE154" s="74" t="s">
        <v>2739</v>
      </c>
      <c r="AF154" s="65" t="s">
        <v>2737</v>
      </c>
      <c r="AG154" s="69" t="s">
        <v>2744</v>
      </c>
      <c r="AH154" s="69" t="s">
        <v>2743</v>
      </c>
      <c r="AI154" s="164" t="s">
        <v>2559</v>
      </c>
      <c r="AJ154" s="74" t="s">
        <v>2744</v>
      </c>
      <c r="AK154" s="74" t="s">
        <v>2559</v>
      </c>
      <c r="AL154" s="69" t="s">
        <v>2559</v>
      </c>
      <c r="AM154" s="69" t="s">
        <v>2738</v>
      </c>
      <c r="AN154" s="69" t="s">
        <v>2738</v>
      </c>
      <c r="AO154" s="69" t="s">
        <v>2801</v>
      </c>
      <c r="AP154" s="69" t="s">
        <v>2734</v>
      </c>
      <c r="AQ154" s="69" t="s">
        <v>2744</v>
      </c>
      <c r="AR154" s="69" t="s">
        <v>2744</v>
      </c>
      <c r="AS154" s="69" t="s">
        <v>2797</v>
      </c>
      <c r="AT154" s="69" t="s">
        <v>2744</v>
      </c>
      <c r="AU154" s="69" t="s">
        <v>2744</v>
      </c>
      <c r="AV154" s="69" t="s">
        <v>2798</v>
      </c>
      <c r="AW154" s="69" t="s">
        <v>2799</v>
      </c>
      <c r="AX154" s="69" t="s">
        <v>2800</v>
      </c>
      <c r="AY154" s="69" t="s">
        <v>2744</v>
      </c>
      <c r="AZ154" s="69" t="s">
        <v>2559</v>
      </c>
      <c r="BA154" s="69" t="s">
        <v>2559</v>
      </c>
      <c r="BB154" s="69" t="s">
        <v>2552</v>
      </c>
      <c r="BC154" s="21" t="s">
        <v>2551</v>
      </c>
    </row>
    <row r="155" spans="1:55">
      <c r="A155" s="164">
        <v>53</v>
      </c>
      <c r="B155" s="69" t="s">
        <v>735</v>
      </c>
      <c r="C155" s="69" t="s">
        <v>2570</v>
      </c>
      <c r="D155" s="69">
        <v>1</v>
      </c>
      <c r="E155" s="102">
        <v>1</v>
      </c>
      <c r="F155" s="69" t="s">
        <v>2806</v>
      </c>
      <c r="G155" s="65" t="s">
        <v>2567</v>
      </c>
      <c r="H155" s="65" t="s">
        <v>736</v>
      </c>
      <c r="I155" s="69" t="s">
        <v>2550</v>
      </c>
      <c r="J155" s="69" t="s">
        <v>2657</v>
      </c>
      <c r="K155" s="69" t="s">
        <v>2735</v>
      </c>
      <c r="L155" s="65">
        <v>2018</v>
      </c>
      <c r="M155" s="65" t="s">
        <v>2559</v>
      </c>
      <c r="N155" s="65" t="s">
        <v>2559</v>
      </c>
      <c r="O155" s="65">
        <v>2</v>
      </c>
      <c r="P155" s="65" t="s">
        <v>2552</v>
      </c>
      <c r="Q155" s="69" t="s">
        <v>2738</v>
      </c>
      <c r="R155" s="65" t="s">
        <v>2552</v>
      </c>
      <c r="S155" s="65" t="s">
        <v>2552</v>
      </c>
      <c r="T155" s="65" t="s">
        <v>2559</v>
      </c>
      <c r="U155" s="65" t="s">
        <v>2559</v>
      </c>
      <c r="V155" s="65" t="s">
        <v>2559</v>
      </c>
      <c r="W155" s="65" t="s">
        <v>2565</v>
      </c>
      <c r="X155" s="69" t="s">
        <v>2552</v>
      </c>
      <c r="Y155" s="65" t="s">
        <v>2965</v>
      </c>
      <c r="Z155" s="69" t="s">
        <v>2741</v>
      </c>
      <c r="AA155" s="65" t="s">
        <v>2736</v>
      </c>
      <c r="AB155" s="65" t="s">
        <v>2552</v>
      </c>
      <c r="AC155" s="65" t="s">
        <v>2710</v>
      </c>
      <c r="AD155" s="65" t="s">
        <v>2566</v>
      </c>
      <c r="AE155" s="74" t="s">
        <v>2739</v>
      </c>
      <c r="AF155" s="65" t="s">
        <v>2737</v>
      </c>
      <c r="AG155" s="69" t="s">
        <v>2744</v>
      </c>
      <c r="AH155" s="69" t="s">
        <v>2743</v>
      </c>
      <c r="AI155" s="164" t="s">
        <v>2744</v>
      </c>
      <c r="AJ155" s="74" t="s">
        <v>2559</v>
      </c>
      <c r="AK155" s="69" t="s">
        <v>2763</v>
      </c>
      <c r="AL155" s="69" t="s">
        <v>2744</v>
      </c>
      <c r="AM155" s="69" t="s">
        <v>2738</v>
      </c>
      <c r="AN155" s="69" t="s">
        <v>2738</v>
      </c>
      <c r="AO155" s="69" t="s">
        <v>2813</v>
      </c>
      <c r="AP155" s="69" t="s">
        <v>2734</v>
      </c>
      <c r="AQ155" s="69" t="s">
        <v>2744</v>
      </c>
      <c r="AR155" s="69" t="s">
        <v>2744</v>
      </c>
      <c r="AS155" s="69" t="s">
        <v>2807</v>
      </c>
      <c r="AT155" s="69" t="s">
        <v>2744</v>
      </c>
      <c r="AU155" s="69" t="s">
        <v>2744</v>
      </c>
      <c r="AV155" s="69" t="s">
        <v>2738</v>
      </c>
      <c r="AW155" s="69" t="s">
        <v>2763</v>
      </c>
      <c r="AX155" s="69" t="s">
        <v>2763</v>
      </c>
      <c r="AY155" s="69" t="s">
        <v>2808</v>
      </c>
      <c r="AZ155" s="69" t="s">
        <v>2559</v>
      </c>
      <c r="BA155" s="69" t="s">
        <v>2744</v>
      </c>
      <c r="BB155" s="69" t="s">
        <v>2552</v>
      </c>
      <c r="BC155" s="21" t="s">
        <v>2551</v>
      </c>
    </row>
    <row r="156" spans="1:55">
      <c r="A156" s="66">
        <v>54</v>
      </c>
      <c r="B156" s="69" t="s">
        <v>739</v>
      </c>
      <c r="C156" s="69" t="s">
        <v>2573</v>
      </c>
      <c r="D156" s="69">
        <v>1</v>
      </c>
      <c r="E156" s="102">
        <v>1</v>
      </c>
      <c r="F156" s="69" t="s">
        <v>2809</v>
      </c>
      <c r="G156" s="65" t="s">
        <v>2570</v>
      </c>
      <c r="H156" s="65" t="s">
        <v>740</v>
      </c>
      <c r="I156" s="69" t="s">
        <v>2550</v>
      </c>
      <c r="J156" s="69" t="s">
        <v>2657</v>
      </c>
      <c r="K156" s="69" t="s">
        <v>2735</v>
      </c>
      <c r="L156" s="65">
        <v>2018</v>
      </c>
      <c r="M156" s="65" t="s">
        <v>2559</v>
      </c>
      <c r="N156" s="65" t="s">
        <v>2559</v>
      </c>
      <c r="O156" s="65">
        <v>1</v>
      </c>
      <c r="P156" s="65" t="s">
        <v>2552</v>
      </c>
      <c r="Q156" s="69" t="s">
        <v>2569</v>
      </c>
      <c r="R156" s="65" t="s">
        <v>2552</v>
      </c>
      <c r="S156" s="65" t="s">
        <v>2552</v>
      </c>
      <c r="T156" s="65" t="s">
        <v>2559</v>
      </c>
      <c r="U156" s="65" t="s">
        <v>2559</v>
      </c>
      <c r="V156" s="65" t="s">
        <v>2559</v>
      </c>
      <c r="W156" s="65" t="s">
        <v>2565</v>
      </c>
      <c r="X156" s="69" t="s">
        <v>2766</v>
      </c>
      <c r="Y156" s="65" t="s">
        <v>2965</v>
      </c>
      <c r="Z156" s="69" t="s">
        <v>2767</v>
      </c>
      <c r="AA156" s="65" t="s">
        <v>2736</v>
      </c>
      <c r="AB156" s="65" t="s">
        <v>2552</v>
      </c>
      <c r="AC156" s="65" t="s">
        <v>2710</v>
      </c>
      <c r="AD156" s="65" t="s">
        <v>2566</v>
      </c>
      <c r="AE156" s="74" t="s">
        <v>2739</v>
      </c>
      <c r="AF156" s="65" t="s">
        <v>2737</v>
      </c>
      <c r="AG156" s="69" t="s">
        <v>2744</v>
      </c>
      <c r="AH156" s="69" t="s">
        <v>2743</v>
      </c>
      <c r="AI156" s="69" t="s">
        <v>2744</v>
      </c>
      <c r="AJ156" s="74" t="s">
        <v>2559</v>
      </c>
      <c r="AK156" s="74" t="s">
        <v>2559</v>
      </c>
      <c r="AL156" s="69" t="s">
        <v>2744</v>
      </c>
      <c r="AM156" s="69" t="s">
        <v>2738</v>
      </c>
      <c r="AN156" s="69" t="s">
        <v>2738</v>
      </c>
      <c r="AO156" s="69" t="s">
        <v>2813</v>
      </c>
      <c r="AP156" s="74" t="s">
        <v>2740</v>
      </c>
      <c r="AQ156" s="69" t="s">
        <v>2744</v>
      </c>
      <c r="AR156" s="69" t="s">
        <v>2744</v>
      </c>
      <c r="AS156" s="69" t="s">
        <v>2810</v>
      </c>
      <c r="AT156" s="69" t="s">
        <v>2744</v>
      </c>
      <c r="AU156" s="69" t="s">
        <v>2744</v>
      </c>
      <c r="AV156" s="69" t="s">
        <v>2559</v>
      </c>
      <c r="AW156" s="69" t="s">
        <v>2811</v>
      </c>
      <c r="AX156" s="69" t="s">
        <v>2812</v>
      </c>
      <c r="AY156" s="69" t="s">
        <v>2744</v>
      </c>
      <c r="AZ156" s="69" t="s">
        <v>2559</v>
      </c>
      <c r="BA156" s="69" t="s">
        <v>2744</v>
      </c>
      <c r="BB156" s="69" t="s">
        <v>2552</v>
      </c>
      <c r="BC156" s="21" t="s">
        <v>2551</v>
      </c>
    </row>
    <row r="157" spans="1:55">
      <c r="A157" s="164">
        <v>59</v>
      </c>
      <c r="B157" s="69" t="s">
        <v>759</v>
      </c>
      <c r="C157" s="69" t="s">
        <v>2570</v>
      </c>
      <c r="D157" s="69">
        <v>1</v>
      </c>
      <c r="E157" s="102">
        <v>1</v>
      </c>
      <c r="F157" s="69" t="s">
        <v>2757</v>
      </c>
      <c r="G157" s="65" t="s">
        <v>2567</v>
      </c>
      <c r="H157" s="65" t="s">
        <v>760</v>
      </c>
      <c r="I157" s="69" t="s">
        <v>2550</v>
      </c>
      <c r="J157" s="69" t="s">
        <v>2657</v>
      </c>
      <c r="K157" s="69" t="s">
        <v>2735</v>
      </c>
      <c r="L157" s="65">
        <v>2018</v>
      </c>
      <c r="M157" s="65" t="s">
        <v>2559</v>
      </c>
      <c r="N157" s="65" t="s">
        <v>2559</v>
      </c>
      <c r="O157" s="65">
        <v>3</v>
      </c>
      <c r="P157" s="65" t="s">
        <v>2559</v>
      </c>
      <c r="Q157" s="69" t="s">
        <v>2738</v>
      </c>
      <c r="R157" s="65" t="s">
        <v>2552</v>
      </c>
      <c r="S157" s="65" t="s">
        <v>2559</v>
      </c>
      <c r="T157" s="65" t="s">
        <v>2559</v>
      </c>
      <c r="U157" s="65" t="s">
        <v>2559</v>
      </c>
      <c r="V157" s="65" t="s">
        <v>2559</v>
      </c>
      <c r="W157" s="65" t="s">
        <v>2565</v>
      </c>
      <c r="X157" s="69" t="s">
        <v>2552</v>
      </c>
      <c r="Y157" s="65" t="s">
        <v>2965</v>
      </c>
      <c r="Z157" s="69" t="s">
        <v>2741</v>
      </c>
      <c r="AA157" s="65" t="s">
        <v>2736</v>
      </c>
      <c r="AB157" s="65" t="s">
        <v>2793</v>
      </c>
      <c r="AC157" s="65" t="s">
        <v>2710</v>
      </c>
      <c r="AD157" s="65" t="s">
        <v>2566</v>
      </c>
      <c r="AE157" s="74" t="s">
        <v>2739</v>
      </c>
      <c r="AF157" s="65" t="s">
        <v>2778</v>
      </c>
      <c r="AG157" s="69" t="s">
        <v>2738</v>
      </c>
      <c r="AH157" s="69" t="s">
        <v>2743</v>
      </c>
      <c r="AI157" s="139" t="s">
        <v>2738</v>
      </c>
      <c r="AJ157" s="74" t="s">
        <v>2559</v>
      </c>
      <c r="AK157" s="74" t="s">
        <v>2559</v>
      </c>
      <c r="AL157" s="69" t="s">
        <v>2559</v>
      </c>
      <c r="AM157" s="164" t="s">
        <v>2738</v>
      </c>
      <c r="AN157" s="164" t="s">
        <v>2738</v>
      </c>
      <c r="AO157" s="69" t="s">
        <v>3442</v>
      </c>
      <c r="AP157" s="74" t="s">
        <v>2740</v>
      </c>
      <c r="AQ157" s="69" t="s">
        <v>2738</v>
      </c>
      <c r="AR157" s="69" t="s">
        <v>2738</v>
      </c>
      <c r="AS157" s="69" t="s">
        <v>3518</v>
      </c>
      <c r="AT157" s="69" t="s">
        <v>2738</v>
      </c>
      <c r="AU157" s="69" t="s">
        <v>3446</v>
      </c>
      <c r="AV157" s="69" t="s">
        <v>3522</v>
      </c>
      <c r="AW157" s="69" t="s">
        <v>3521</v>
      </c>
      <c r="AX157" s="69" t="s">
        <v>3520</v>
      </c>
      <c r="AY157" s="69" t="s">
        <v>3445</v>
      </c>
      <c r="AZ157" s="69" t="s">
        <v>3519</v>
      </c>
      <c r="BA157" s="69" t="s">
        <v>2738</v>
      </c>
      <c r="BB157" s="69" t="s">
        <v>2738</v>
      </c>
      <c r="BC157" s="21" t="s">
        <v>2551</v>
      </c>
    </row>
    <row r="158" spans="1:55">
      <c r="A158" s="164">
        <v>63</v>
      </c>
      <c r="B158" s="69" t="s">
        <v>775</v>
      </c>
      <c r="C158" s="69" t="s">
        <v>2573</v>
      </c>
      <c r="D158" s="69">
        <v>1</v>
      </c>
      <c r="E158" s="102">
        <v>1</v>
      </c>
      <c r="F158" s="69" t="s">
        <v>2775</v>
      </c>
      <c r="G158" s="65" t="s">
        <v>2573</v>
      </c>
      <c r="H158" s="65" t="s">
        <v>776</v>
      </c>
      <c r="I158" s="69" t="s">
        <v>2550</v>
      </c>
      <c r="J158" s="69" t="s">
        <v>2657</v>
      </c>
      <c r="K158" s="69" t="s">
        <v>2735</v>
      </c>
      <c r="L158" s="65">
        <v>2018</v>
      </c>
      <c r="M158" s="65" t="s">
        <v>2559</v>
      </c>
      <c r="N158" s="65" t="s">
        <v>2559</v>
      </c>
      <c r="O158" s="65">
        <v>2</v>
      </c>
      <c r="P158" s="65" t="s">
        <v>2552</v>
      </c>
      <c r="Q158" s="69" t="s">
        <v>2775</v>
      </c>
      <c r="R158" s="65" t="s">
        <v>2552</v>
      </c>
      <c r="S158" s="65" t="s">
        <v>2559</v>
      </c>
      <c r="T158" s="65" t="s">
        <v>2559</v>
      </c>
      <c r="U158" s="65" t="s">
        <v>2559</v>
      </c>
      <c r="V158" s="65" t="s">
        <v>2559</v>
      </c>
      <c r="W158" s="65" t="s">
        <v>2565</v>
      </c>
      <c r="X158" s="69" t="s">
        <v>2552</v>
      </c>
      <c r="Y158" s="65" t="s">
        <v>2738</v>
      </c>
      <c r="Z158" s="69" t="s">
        <v>2741</v>
      </c>
      <c r="AA158" s="65" t="s">
        <v>2736</v>
      </c>
      <c r="AB158" s="65" t="s">
        <v>2552</v>
      </c>
      <c r="AC158" s="65" t="s">
        <v>2710</v>
      </c>
      <c r="AD158" s="65" t="s">
        <v>2566</v>
      </c>
      <c r="AE158" s="74" t="s">
        <v>2739</v>
      </c>
      <c r="AF158" s="65" t="s">
        <v>2778</v>
      </c>
      <c r="AG158" s="69" t="s">
        <v>2738</v>
      </c>
      <c r="AH158" s="69" t="s">
        <v>2743</v>
      </c>
      <c r="AI158" s="164" t="s">
        <v>2559</v>
      </c>
      <c r="AJ158" s="74" t="s">
        <v>2559</v>
      </c>
      <c r="AK158" s="74" t="s">
        <v>2559</v>
      </c>
      <c r="AL158" s="69" t="s">
        <v>2559</v>
      </c>
      <c r="AM158" s="164" t="s">
        <v>2738</v>
      </c>
      <c r="AN158" s="164" t="s">
        <v>2738</v>
      </c>
      <c r="AO158" s="69" t="s">
        <v>3944</v>
      </c>
      <c r="AP158" s="74" t="s">
        <v>2740</v>
      </c>
      <c r="AQ158" s="69" t="s">
        <v>3949</v>
      </c>
      <c r="AR158" s="69" t="s">
        <v>3950</v>
      </c>
      <c r="AS158" s="69" t="s">
        <v>2815</v>
      </c>
      <c r="AT158" s="69" t="s">
        <v>3946</v>
      </c>
      <c r="AU158" s="69" t="s">
        <v>2738</v>
      </c>
      <c r="AV158" s="69" t="s">
        <v>3948</v>
      </c>
      <c r="AW158" s="69" t="s">
        <v>3945</v>
      </c>
      <c r="AX158" s="69" t="s">
        <v>3947</v>
      </c>
      <c r="AY158" s="69" t="s">
        <v>3810</v>
      </c>
      <c r="AZ158" s="69" t="s">
        <v>2559</v>
      </c>
      <c r="BA158" s="69" t="s">
        <v>2559</v>
      </c>
      <c r="BB158" s="69" t="s">
        <v>2738</v>
      </c>
      <c r="BC158" s="21" t="s">
        <v>2551</v>
      </c>
    </row>
    <row r="159" spans="1:55">
      <c r="A159" s="66">
        <v>66</v>
      </c>
      <c r="B159" s="69" t="s">
        <v>787</v>
      </c>
      <c r="C159" s="69" t="s">
        <v>2570</v>
      </c>
      <c r="D159" s="69">
        <v>1</v>
      </c>
      <c r="E159" s="102">
        <v>1</v>
      </c>
      <c r="F159" s="69" t="s">
        <v>2738</v>
      </c>
      <c r="G159" s="65" t="s">
        <v>2570</v>
      </c>
      <c r="H159" s="65" t="s">
        <v>788</v>
      </c>
      <c r="I159" s="69" t="s">
        <v>2550</v>
      </c>
      <c r="J159" s="69" t="s">
        <v>2657</v>
      </c>
      <c r="K159" s="69" t="s">
        <v>2735</v>
      </c>
      <c r="L159" s="65">
        <v>2018</v>
      </c>
      <c r="M159" s="65" t="s">
        <v>2559</v>
      </c>
      <c r="N159" s="65" t="s">
        <v>2559</v>
      </c>
      <c r="O159" s="65">
        <v>2</v>
      </c>
      <c r="P159" s="65" t="s">
        <v>2559</v>
      </c>
      <c r="Q159" s="69" t="s">
        <v>2738</v>
      </c>
      <c r="R159" s="65" t="s">
        <v>2552</v>
      </c>
      <c r="S159" s="65" t="s">
        <v>2559</v>
      </c>
      <c r="T159" s="65" t="s">
        <v>2559</v>
      </c>
      <c r="U159" s="65" t="s">
        <v>2559</v>
      </c>
      <c r="V159" s="65" t="s">
        <v>2559</v>
      </c>
      <c r="W159" s="65" t="s">
        <v>2565</v>
      </c>
      <c r="X159" s="69" t="s">
        <v>2552</v>
      </c>
      <c r="Y159" s="65" t="s">
        <v>2965</v>
      </c>
      <c r="Z159" s="69" t="s">
        <v>2741</v>
      </c>
      <c r="AA159" s="65" t="s">
        <v>2736</v>
      </c>
      <c r="AB159" s="65" t="s">
        <v>2552</v>
      </c>
      <c r="AC159" s="65" t="s">
        <v>2710</v>
      </c>
      <c r="AD159" s="65" t="s">
        <v>2566</v>
      </c>
      <c r="AE159" s="74" t="s">
        <v>2739</v>
      </c>
      <c r="AF159" s="65" t="s">
        <v>2778</v>
      </c>
      <c r="AG159" s="69" t="s">
        <v>2742</v>
      </c>
      <c r="AH159" s="69" t="s">
        <v>2743</v>
      </c>
      <c r="AI159" s="69" t="s">
        <v>2738</v>
      </c>
      <c r="AJ159" s="74" t="s">
        <v>2559</v>
      </c>
      <c r="AK159" s="74" t="s">
        <v>2559</v>
      </c>
      <c r="AL159" s="69" t="s">
        <v>2559</v>
      </c>
      <c r="AM159" s="69" t="s">
        <v>2738</v>
      </c>
      <c r="AN159" s="164" t="s">
        <v>2819</v>
      </c>
      <c r="AO159" s="69" t="s">
        <v>2820</v>
      </c>
      <c r="AP159" s="69" t="s">
        <v>2734</v>
      </c>
      <c r="AQ159" s="69" t="s">
        <v>2738</v>
      </c>
      <c r="AR159" s="69" t="s">
        <v>2744</v>
      </c>
      <c r="AS159" s="69" t="s">
        <v>2744</v>
      </c>
      <c r="AT159" s="69" t="s">
        <v>2738</v>
      </c>
      <c r="AU159" s="69" t="s">
        <v>2818</v>
      </c>
      <c r="AV159" s="69" t="s">
        <v>2559</v>
      </c>
      <c r="AW159" s="69" t="s">
        <v>2559</v>
      </c>
      <c r="AX159" s="69" t="s">
        <v>2559</v>
      </c>
      <c r="AY159" s="69" t="s">
        <v>2770</v>
      </c>
      <c r="AZ159" s="69" t="s">
        <v>2559</v>
      </c>
      <c r="BA159" s="69" t="s">
        <v>2738</v>
      </c>
      <c r="BB159" s="69" t="s">
        <v>2552</v>
      </c>
      <c r="BC159" s="21" t="s">
        <v>2551</v>
      </c>
    </row>
    <row r="160" spans="1:55">
      <c r="A160" s="164">
        <v>73</v>
      </c>
      <c r="B160" s="69" t="s">
        <v>815</v>
      </c>
      <c r="C160" s="69" t="s">
        <v>2573</v>
      </c>
      <c r="D160" s="69">
        <v>1</v>
      </c>
      <c r="E160" s="102">
        <v>1</v>
      </c>
      <c r="F160" s="69" t="s">
        <v>2749</v>
      </c>
      <c r="G160" s="65" t="s">
        <v>2573</v>
      </c>
      <c r="H160" s="65" t="s">
        <v>816</v>
      </c>
      <c r="I160" s="69" t="s">
        <v>2550</v>
      </c>
      <c r="J160" s="69" t="s">
        <v>2657</v>
      </c>
      <c r="K160" s="69" t="s">
        <v>2735</v>
      </c>
      <c r="L160" s="65">
        <v>2018</v>
      </c>
      <c r="M160" s="65" t="s">
        <v>2559</v>
      </c>
      <c r="N160" s="65" t="s">
        <v>2559</v>
      </c>
      <c r="O160" s="65">
        <v>2</v>
      </c>
      <c r="P160" s="65" t="s">
        <v>2552</v>
      </c>
      <c r="Q160" s="69" t="s">
        <v>2569</v>
      </c>
      <c r="R160" s="163" t="s">
        <v>2552</v>
      </c>
      <c r="S160" s="65" t="s">
        <v>2559</v>
      </c>
      <c r="T160" s="65" t="s">
        <v>2559</v>
      </c>
      <c r="U160" s="65" t="s">
        <v>2559</v>
      </c>
      <c r="V160" s="65" t="s">
        <v>2559</v>
      </c>
      <c r="W160" s="65" t="s">
        <v>2565</v>
      </c>
      <c r="X160" s="69" t="s">
        <v>2822</v>
      </c>
      <c r="Y160" s="65" t="s">
        <v>2965</v>
      </c>
      <c r="Z160" s="69" t="s">
        <v>2741</v>
      </c>
      <c r="AA160" s="65" t="s">
        <v>2736</v>
      </c>
      <c r="AB160" s="65" t="s">
        <v>2552</v>
      </c>
      <c r="AC160" s="65" t="s">
        <v>2710</v>
      </c>
      <c r="AD160" s="65" t="s">
        <v>2566</v>
      </c>
      <c r="AE160" s="74" t="s">
        <v>2823</v>
      </c>
      <c r="AF160" s="65" t="s">
        <v>2778</v>
      </c>
      <c r="AG160" s="69" t="s">
        <v>2742</v>
      </c>
      <c r="AH160" s="69" t="s">
        <v>2743</v>
      </c>
      <c r="AI160" s="164" t="s">
        <v>2559</v>
      </c>
      <c r="AJ160" s="74" t="s">
        <v>2559</v>
      </c>
      <c r="AK160" s="74" t="s">
        <v>2744</v>
      </c>
      <c r="AL160" s="69" t="s">
        <v>2559</v>
      </c>
      <c r="AM160" s="69" t="s">
        <v>2738</v>
      </c>
      <c r="AN160" s="69" t="s">
        <v>2738</v>
      </c>
      <c r="AO160" s="69" t="s">
        <v>2820</v>
      </c>
      <c r="AP160" s="74" t="s">
        <v>2740</v>
      </c>
      <c r="AQ160" s="69" t="s">
        <v>2738</v>
      </c>
      <c r="AR160" s="69" t="s">
        <v>2744</v>
      </c>
      <c r="AS160" s="69" t="s">
        <v>2744</v>
      </c>
      <c r="AT160" s="69" t="s">
        <v>2744</v>
      </c>
      <c r="AU160" s="69" t="s">
        <v>2744</v>
      </c>
      <c r="AV160" s="69" t="s">
        <v>2738</v>
      </c>
      <c r="AW160" s="69" t="s">
        <v>2763</v>
      </c>
      <c r="AX160" s="69" t="s">
        <v>2744</v>
      </c>
      <c r="AY160" s="69" t="s">
        <v>2744</v>
      </c>
      <c r="AZ160" s="69" t="s">
        <v>2559</v>
      </c>
      <c r="BA160" s="69" t="s">
        <v>2744</v>
      </c>
      <c r="BB160" s="69" t="s">
        <v>2552</v>
      </c>
      <c r="BC160" s="21" t="s">
        <v>2551</v>
      </c>
    </row>
    <row r="161" spans="1:55">
      <c r="A161" s="164">
        <v>77</v>
      </c>
      <c r="B161" s="69" t="s">
        <v>831</v>
      </c>
      <c r="C161" s="69" t="s">
        <v>2567</v>
      </c>
      <c r="D161" s="69">
        <v>1</v>
      </c>
      <c r="E161" s="102">
        <v>1</v>
      </c>
      <c r="F161" s="69" t="s">
        <v>2758</v>
      </c>
      <c r="G161" s="65" t="s">
        <v>2567</v>
      </c>
      <c r="H161" s="65" t="s">
        <v>832</v>
      </c>
      <c r="I161" s="69" t="s">
        <v>2550</v>
      </c>
      <c r="J161" s="69" t="s">
        <v>2657</v>
      </c>
      <c r="K161" s="69" t="s">
        <v>2735</v>
      </c>
      <c r="L161" s="65">
        <v>2018</v>
      </c>
      <c r="M161" s="65" t="s">
        <v>2559</v>
      </c>
      <c r="N161" s="65" t="s">
        <v>2559</v>
      </c>
      <c r="O161" s="65">
        <v>3</v>
      </c>
      <c r="P161" s="65" t="s">
        <v>2559</v>
      </c>
      <c r="Q161" s="69" t="s">
        <v>2738</v>
      </c>
      <c r="R161" s="65" t="s">
        <v>2552</v>
      </c>
      <c r="S161" s="65" t="s">
        <v>2559</v>
      </c>
      <c r="T161" s="65" t="s">
        <v>2559</v>
      </c>
      <c r="U161" s="65" t="s">
        <v>2559</v>
      </c>
      <c r="V161" s="65" t="s">
        <v>2559</v>
      </c>
      <c r="W161" s="65" t="s">
        <v>2565</v>
      </c>
      <c r="X161" s="69" t="s">
        <v>2552</v>
      </c>
      <c r="Y161" s="65" t="s">
        <v>2965</v>
      </c>
      <c r="Z161" s="69" t="s">
        <v>2741</v>
      </c>
      <c r="AA161" s="65" t="s">
        <v>2736</v>
      </c>
      <c r="AB161" s="65" t="s">
        <v>2552</v>
      </c>
      <c r="AC161" s="65" t="s">
        <v>2710</v>
      </c>
      <c r="AD161" s="65" t="s">
        <v>2566</v>
      </c>
      <c r="AE161" s="74" t="s">
        <v>2739</v>
      </c>
      <c r="AF161" s="65" t="s">
        <v>2778</v>
      </c>
      <c r="AG161" s="69" t="s">
        <v>2742</v>
      </c>
      <c r="AH161" s="69" t="s">
        <v>2743</v>
      </c>
      <c r="AI161" s="164" t="s">
        <v>2738</v>
      </c>
      <c r="AJ161" s="74" t="s">
        <v>2559</v>
      </c>
      <c r="AK161" s="74" t="s">
        <v>2744</v>
      </c>
      <c r="AL161" s="69" t="s">
        <v>2744</v>
      </c>
      <c r="AM161" s="69" t="s">
        <v>2738</v>
      </c>
      <c r="AN161" s="69" t="s">
        <v>2738</v>
      </c>
      <c r="AO161" s="69" t="s">
        <v>2825</v>
      </c>
      <c r="AP161" s="74" t="s">
        <v>2740</v>
      </c>
      <c r="AQ161" s="69" t="s">
        <v>2738</v>
      </c>
      <c r="AR161" s="69" t="s">
        <v>2763</v>
      </c>
      <c r="AS161" s="69" t="s">
        <v>2824</v>
      </c>
      <c r="AT161" s="69" t="s">
        <v>2744</v>
      </c>
      <c r="AU161" s="69" t="s">
        <v>2763</v>
      </c>
      <c r="AV161" s="69" t="s">
        <v>2559</v>
      </c>
      <c r="AW161" s="69" t="s">
        <v>2744</v>
      </c>
      <c r="AX161" s="69" t="s">
        <v>2559</v>
      </c>
      <c r="AY161" s="69" t="s">
        <v>2744</v>
      </c>
      <c r="AZ161" s="69" t="s">
        <v>2559</v>
      </c>
      <c r="BA161" s="69" t="s">
        <v>2559</v>
      </c>
      <c r="BB161" s="69" t="s">
        <v>2552</v>
      </c>
      <c r="BC161" s="21" t="s">
        <v>2551</v>
      </c>
    </row>
    <row r="162" spans="1:55">
      <c r="A162" s="164">
        <v>79</v>
      </c>
      <c r="B162" s="69" t="s">
        <v>839</v>
      </c>
      <c r="C162" s="69" t="s">
        <v>2573</v>
      </c>
      <c r="D162" s="69">
        <v>1</v>
      </c>
      <c r="E162" s="102">
        <v>1</v>
      </c>
      <c r="F162" s="69" t="s">
        <v>2809</v>
      </c>
      <c r="G162" s="65" t="s">
        <v>2570</v>
      </c>
      <c r="H162" s="65" t="s">
        <v>840</v>
      </c>
      <c r="I162" s="69" t="s">
        <v>2550</v>
      </c>
      <c r="J162" s="69" t="s">
        <v>2657</v>
      </c>
      <c r="K162" s="69" t="s">
        <v>2735</v>
      </c>
      <c r="L162" s="65">
        <v>2018</v>
      </c>
      <c r="M162" s="65" t="s">
        <v>2559</v>
      </c>
      <c r="N162" s="65" t="s">
        <v>2559</v>
      </c>
      <c r="O162" s="65">
        <v>1</v>
      </c>
      <c r="P162" s="65" t="s">
        <v>2552</v>
      </c>
      <c r="Q162" s="69" t="s">
        <v>2569</v>
      </c>
      <c r="R162" s="65" t="s">
        <v>2552</v>
      </c>
      <c r="S162" s="65" t="s">
        <v>2552</v>
      </c>
      <c r="T162" s="65" t="s">
        <v>2559</v>
      </c>
      <c r="U162" s="65" t="s">
        <v>2559</v>
      </c>
      <c r="V162" s="65" t="s">
        <v>2559</v>
      </c>
      <c r="W162" s="65" t="s">
        <v>2565</v>
      </c>
      <c r="X162" s="69" t="s">
        <v>2766</v>
      </c>
      <c r="Y162" s="65" t="s">
        <v>2965</v>
      </c>
      <c r="Z162" s="69" t="s">
        <v>2767</v>
      </c>
      <c r="AA162" s="65" t="s">
        <v>2736</v>
      </c>
      <c r="AB162" s="65" t="s">
        <v>2793</v>
      </c>
      <c r="AC162" s="65" t="s">
        <v>2710</v>
      </c>
      <c r="AD162" s="65" t="s">
        <v>2566</v>
      </c>
      <c r="AE162" s="74" t="s">
        <v>2739</v>
      </c>
      <c r="AF162" s="65" t="s">
        <v>2737</v>
      </c>
      <c r="AG162" s="69" t="s">
        <v>2744</v>
      </c>
      <c r="AH162" s="69" t="s">
        <v>2743</v>
      </c>
      <c r="AI162" s="69" t="s">
        <v>2744</v>
      </c>
      <c r="AJ162" s="74" t="s">
        <v>2725</v>
      </c>
      <c r="AK162" s="74" t="s">
        <v>2559</v>
      </c>
      <c r="AL162" s="69" t="s">
        <v>2744</v>
      </c>
      <c r="AM162" s="69" t="s">
        <v>2744</v>
      </c>
      <c r="AN162" s="69" t="s">
        <v>2744</v>
      </c>
      <c r="AO162" s="69" t="s">
        <v>2813</v>
      </c>
      <c r="AP162" s="74" t="s">
        <v>2740</v>
      </c>
      <c r="AQ162" s="69" t="s">
        <v>2744</v>
      </c>
      <c r="AR162" s="69" t="s">
        <v>2744</v>
      </c>
      <c r="AS162" s="69" t="s">
        <v>2810</v>
      </c>
      <c r="AT162" s="69" t="s">
        <v>2744</v>
      </c>
      <c r="AU162" s="69" t="s">
        <v>2744</v>
      </c>
      <c r="AV162" s="69" t="s">
        <v>2559</v>
      </c>
      <c r="AW162" s="69" t="s">
        <v>2811</v>
      </c>
      <c r="AX162" s="69" t="s">
        <v>2812</v>
      </c>
      <c r="AY162" s="69" t="s">
        <v>2744</v>
      </c>
      <c r="AZ162" s="69" t="s">
        <v>2559</v>
      </c>
      <c r="BA162" s="69" t="s">
        <v>2744</v>
      </c>
      <c r="BB162" s="69" t="s">
        <v>2552</v>
      </c>
      <c r="BC162" s="21" t="s">
        <v>2551</v>
      </c>
    </row>
    <row r="163" spans="1:55">
      <c r="A163" s="164">
        <v>81</v>
      </c>
      <c r="B163" s="69" t="s">
        <v>847</v>
      </c>
      <c r="C163" s="69" t="s">
        <v>2567</v>
      </c>
      <c r="D163" s="69">
        <v>1</v>
      </c>
      <c r="E163" s="102">
        <v>1</v>
      </c>
      <c r="F163" s="69" t="s">
        <v>2569</v>
      </c>
      <c r="G163" s="65" t="s">
        <v>2567</v>
      </c>
      <c r="H163" s="65" t="s">
        <v>848</v>
      </c>
      <c r="I163" s="69" t="s">
        <v>2550</v>
      </c>
      <c r="J163" s="69" t="s">
        <v>2657</v>
      </c>
      <c r="K163" s="69" t="s">
        <v>2735</v>
      </c>
      <c r="L163" s="65">
        <v>2018</v>
      </c>
      <c r="M163" s="65" t="s">
        <v>2559</v>
      </c>
      <c r="N163" s="65" t="s">
        <v>2559</v>
      </c>
      <c r="O163" s="65">
        <v>3</v>
      </c>
      <c r="P163" s="65" t="s">
        <v>2559</v>
      </c>
      <c r="Q163" s="69" t="s">
        <v>2738</v>
      </c>
      <c r="R163" s="65" t="s">
        <v>2559</v>
      </c>
      <c r="S163" s="65" t="s">
        <v>2559</v>
      </c>
      <c r="T163" s="65" t="s">
        <v>2559</v>
      </c>
      <c r="U163" s="65" t="s">
        <v>2559</v>
      </c>
      <c r="V163" s="65" t="s">
        <v>2559</v>
      </c>
      <c r="W163" s="65" t="s">
        <v>2565</v>
      </c>
      <c r="X163" s="69" t="s">
        <v>2552</v>
      </c>
      <c r="Y163" s="65" t="s">
        <v>2965</v>
      </c>
      <c r="Z163" s="69" t="s">
        <v>2777</v>
      </c>
      <c r="AA163" s="65" t="s">
        <v>2736</v>
      </c>
      <c r="AB163" s="65" t="s">
        <v>2552</v>
      </c>
      <c r="AC163" s="65" t="s">
        <v>2710</v>
      </c>
      <c r="AD163" s="65" t="s">
        <v>2566</v>
      </c>
      <c r="AE163" s="74" t="s">
        <v>2739</v>
      </c>
      <c r="AF163" s="65" t="s">
        <v>2737</v>
      </c>
      <c r="AG163" s="69" t="s">
        <v>2744</v>
      </c>
      <c r="AH163" s="69" t="s">
        <v>2743</v>
      </c>
      <c r="AI163" s="69" t="s">
        <v>2744</v>
      </c>
      <c r="AJ163" s="69" t="s">
        <v>2738</v>
      </c>
      <c r="AK163" s="69" t="s">
        <v>2738</v>
      </c>
      <c r="AL163" s="69" t="s">
        <v>2559</v>
      </c>
      <c r="AM163" s="69" t="s">
        <v>2738</v>
      </c>
      <c r="AN163" s="69" t="s">
        <v>2738</v>
      </c>
      <c r="AO163" s="69" t="s">
        <v>2813</v>
      </c>
      <c r="AP163" s="74" t="s">
        <v>2734</v>
      </c>
      <c r="AQ163" s="69" t="s">
        <v>2744</v>
      </c>
      <c r="AR163" s="69" t="s">
        <v>2738</v>
      </c>
      <c r="AS163" s="69" t="s">
        <v>2738</v>
      </c>
      <c r="AT163" s="69" t="s">
        <v>2738</v>
      </c>
      <c r="AU163" s="69" t="s">
        <v>2738</v>
      </c>
      <c r="AV163" s="69" t="s">
        <v>2798</v>
      </c>
      <c r="AW163" s="69" t="s">
        <v>2826</v>
      </c>
      <c r="AX163" s="69" t="s">
        <v>2800</v>
      </c>
      <c r="AY163" s="69" t="s">
        <v>2738</v>
      </c>
      <c r="AZ163" s="69" t="s">
        <v>2559</v>
      </c>
      <c r="BA163" s="69" t="s">
        <v>2738</v>
      </c>
      <c r="BB163" s="69" t="s">
        <v>2738</v>
      </c>
      <c r="BC163" s="21" t="s">
        <v>2551</v>
      </c>
    </row>
    <row r="164" spans="1:55">
      <c r="A164" s="163">
        <v>83</v>
      </c>
      <c r="B164" s="69" t="s">
        <v>855</v>
      </c>
      <c r="C164" s="69" t="s">
        <v>2570</v>
      </c>
      <c r="D164" s="69">
        <v>1</v>
      </c>
      <c r="E164" s="102">
        <v>1</v>
      </c>
      <c r="F164" s="69" t="s">
        <v>2757</v>
      </c>
      <c r="G164" s="65" t="s">
        <v>2570</v>
      </c>
      <c r="H164" s="65" t="s">
        <v>856</v>
      </c>
      <c r="I164" s="69" t="s">
        <v>2550</v>
      </c>
      <c r="J164" s="69" t="s">
        <v>2657</v>
      </c>
      <c r="K164" s="69" t="s">
        <v>2735</v>
      </c>
      <c r="L164" s="65">
        <v>2018</v>
      </c>
      <c r="M164" s="65" t="s">
        <v>2559</v>
      </c>
      <c r="N164" s="65" t="s">
        <v>2559</v>
      </c>
      <c r="O164" s="65">
        <v>3</v>
      </c>
      <c r="P164" s="65" t="s">
        <v>2559</v>
      </c>
      <c r="Q164" s="69" t="s">
        <v>2738</v>
      </c>
      <c r="R164" s="163" t="s">
        <v>2552</v>
      </c>
      <c r="S164" s="65" t="s">
        <v>2559</v>
      </c>
      <c r="T164" s="65" t="s">
        <v>2559</v>
      </c>
      <c r="U164" s="65" t="s">
        <v>2559</v>
      </c>
      <c r="V164" s="65" t="s">
        <v>2559</v>
      </c>
      <c r="W164" s="65" t="s">
        <v>2565</v>
      </c>
      <c r="X164" s="69" t="s">
        <v>2552</v>
      </c>
      <c r="Y164" s="65" t="s">
        <v>2738</v>
      </c>
      <c r="Z164" s="69" t="s">
        <v>3222</v>
      </c>
      <c r="AA164" s="65" t="s">
        <v>2736</v>
      </c>
      <c r="AB164" s="65" t="s">
        <v>2793</v>
      </c>
      <c r="AC164" s="65" t="s">
        <v>2710</v>
      </c>
      <c r="AD164" s="65" t="s">
        <v>2566</v>
      </c>
      <c r="AE164" s="74" t="s">
        <v>2739</v>
      </c>
      <c r="AF164" s="65" t="s">
        <v>2738</v>
      </c>
      <c r="AG164" s="69" t="s">
        <v>2744</v>
      </c>
      <c r="AH164" s="69" t="s">
        <v>2743</v>
      </c>
      <c r="AI164" s="139" t="s">
        <v>2738</v>
      </c>
      <c r="AJ164" s="74" t="s">
        <v>2559</v>
      </c>
      <c r="AK164" s="74" t="s">
        <v>2559</v>
      </c>
      <c r="AL164" s="69" t="s">
        <v>2559</v>
      </c>
      <c r="AM164" s="164" t="s">
        <v>2738</v>
      </c>
      <c r="AN164" s="164" t="s">
        <v>2738</v>
      </c>
      <c r="AO164" s="69" t="s">
        <v>3374</v>
      </c>
      <c r="AP164" s="74" t="s">
        <v>2740</v>
      </c>
      <c r="AQ164" s="69" t="s">
        <v>2738</v>
      </c>
      <c r="AR164" s="69" t="s">
        <v>3438</v>
      </c>
      <c r="AS164" s="69" t="s">
        <v>3437</v>
      </c>
      <c r="AT164" s="69" t="s">
        <v>2738</v>
      </c>
      <c r="AU164" s="69" t="s">
        <v>3441</v>
      </c>
      <c r="AV164" s="69" t="s">
        <v>3440</v>
      </c>
      <c r="AW164" s="69" t="s">
        <v>3439</v>
      </c>
      <c r="AX164" s="69" t="s">
        <v>2738</v>
      </c>
      <c r="AY164" s="69" t="s">
        <v>3436</v>
      </c>
      <c r="AZ164" s="69" t="s">
        <v>2559</v>
      </c>
      <c r="BA164" s="69" t="s">
        <v>2738</v>
      </c>
      <c r="BB164" s="69" t="s">
        <v>2738</v>
      </c>
      <c r="BC164" s="21" t="s">
        <v>2551</v>
      </c>
    </row>
    <row r="165" spans="1:55">
      <c r="A165" s="163">
        <v>87</v>
      </c>
      <c r="B165" s="69" t="s">
        <v>871</v>
      </c>
      <c r="C165" s="69" t="s">
        <v>2561</v>
      </c>
      <c r="D165" s="69">
        <v>1</v>
      </c>
      <c r="E165" s="102">
        <v>1</v>
      </c>
      <c r="F165" s="69" t="s">
        <v>2757</v>
      </c>
      <c r="G165" s="65" t="s">
        <v>2561</v>
      </c>
      <c r="H165" s="65" t="s">
        <v>872</v>
      </c>
      <c r="I165" s="69" t="s">
        <v>2550</v>
      </c>
      <c r="J165" s="69" t="s">
        <v>2657</v>
      </c>
      <c r="K165" s="69" t="s">
        <v>2735</v>
      </c>
      <c r="L165" s="65">
        <v>2018</v>
      </c>
      <c r="M165" s="65" t="s">
        <v>2559</v>
      </c>
      <c r="N165" s="65" t="s">
        <v>2559</v>
      </c>
      <c r="O165" s="65">
        <v>1</v>
      </c>
      <c r="P165" s="65" t="s">
        <v>2559</v>
      </c>
      <c r="Q165" s="69" t="s">
        <v>2757</v>
      </c>
      <c r="R165" s="65" t="s">
        <v>2552</v>
      </c>
      <c r="S165" s="65" t="s">
        <v>2552</v>
      </c>
      <c r="T165" s="65" t="s">
        <v>2559</v>
      </c>
      <c r="U165" s="65" t="s">
        <v>2559</v>
      </c>
      <c r="V165" s="65" t="s">
        <v>2559</v>
      </c>
      <c r="W165" s="65" t="s">
        <v>2565</v>
      </c>
      <c r="X165" s="69" t="s">
        <v>2552</v>
      </c>
      <c r="Y165" s="65" t="s">
        <v>2965</v>
      </c>
      <c r="Z165" s="69" t="s">
        <v>2827</v>
      </c>
      <c r="AA165" s="65" t="s">
        <v>2736</v>
      </c>
      <c r="AB165" s="65" t="s">
        <v>2552</v>
      </c>
      <c r="AC165" s="65" t="s">
        <v>2710</v>
      </c>
      <c r="AD165" s="65" t="s">
        <v>2566</v>
      </c>
      <c r="AE165" s="74" t="s">
        <v>2739</v>
      </c>
      <c r="AF165" s="65" t="s">
        <v>2778</v>
      </c>
      <c r="AG165" s="69" t="s">
        <v>2744</v>
      </c>
      <c r="AH165" s="69" t="s">
        <v>2743</v>
      </c>
      <c r="AI165" s="65" t="s">
        <v>2738</v>
      </c>
      <c r="AJ165" s="69" t="s">
        <v>2559</v>
      </c>
      <c r="AK165" s="69" t="s">
        <v>2763</v>
      </c>
      <c r="AL165" s="69" t="s">
        <v>2744</v>
      </c>
      <c r="AM165" s="69" t="s">
        <v>2744</v>
      </c>
      <c r="AN165" s="69" t="s">
        <v>2744</v>
      </c>
      <c r="AO165" s="69" t="s">
        <v>2813</v>
      </c>
      <c r="AP165" s="74" t="s">
        <v>2734</v>
      </c>
      <c r="AQ165" s="69" t="s">
        <v>2763</v>
      </c>
      <c r="AR165" s="69" t="s">
        <v>2744</v>
      </c>
      <c r="AS165" s="69" t="s">
        <v>2744</v>
      </c>
      <c r="AT165" s="69" t="s">
        <v>2744</v>
      </c>
      <c r="AU165" s="69" t="s">
        <v>2559</v>
      </c>
      <c r="AV165" s="69" t="s">
        <v>2738</v>
      </c>
      <c r="AW165" s="69" t="s">
        <v>2828</v>
      </c>
      <c r="AX165" s="69" t="s">
        <v>2829</v>
      </c>
      <c r="AY165" s="69" t="s">
        <v>2559</v>
      </c>
      <c r="AZ165" s="69" t="s">
        <v>2559</v>
      </c>
      <c r="BA165" s="69" t="s">
        <v>2559</v>
      </c>
      <c r="BB165" s="69" t="s">
        <v>2552</v>
      </c>
      <c r="BC165" s="21" t="s">
        <v>2551</v>
      </c>
    </row>
    <row r="166" spans="1:55">
      <c r="A166" s="164">
        <v>89</v>
      </c>
      <c r="B166" s="69" t="s">
        <v>879</v>
      </c>
      <c r="C166" s="69" t="s">
        <v>2570</v>
      </c>
      <c r="D166" s="69">
        <v>1</v>
      </c>
      <c r="E166" s="102">
        <v>1</v>
      </c>
      <c r="F166" s="69" t="s">
        <v>2757</v>
      </c>
      <c r="G166" s="65" t="s">
        <v>2570</v>
      </c>
      <c r="H166" s="65" t="s">
        <v>880</v>
      </c>
      <c r="I166" s="69" t="s">
        <v>2550</v>
      </c>
      <c r="J166" s="69" t="s">
        <v>2657</v>
      </c>
      <c r="K166" s="69" t="s">
        <v>2735</v>
      </c>
      <c r="L166" s="65">
        <v>2018</v>
      </c>
      <c r="M166" s="65" t="s">
        <v>2559</v>
      </c>
      <c r="N166" s="65" t="s">
        <v>2559</v>
      </c>
      <c r="O166" s="65">
        <v>3</v>
      </c>
      <c r="P166" s="65" t="s">
        <v>2559</v>
      </c>
      <c r="Q166" s="69" t="s">
        <v>2738</v>
      </c>
      <c r="R166" s="65" t="s">
        <v>2552</v>
      </c>
      <c r="S166" s="65" t="s">
        <v>2559</v>
      </c>
      <c r="T166" s="65" t="s">
        <v>2559</v>
      </c>
      <c r="U166" s="65" t="s">
        <v>2559</v>
      </c>
      <c r="V166" s="65" t="s">
        <v>2559</v>
      </c>
      <c r="W166" s="65" t="s">
        <v>2565</v>
      </c>
      <c r="X166" s="69" t="s">
        <v>2552</v>
      </c>
      <c r="Y166" s="65" t="s">
        <v>2738</v>
      </c>
      <c r="Z166" s="69" t="s">
        <v>2741</v>
      </c>
      <c r="AA166" s="65" t="s">
        <v>2736</v>
      </c>
      <c r="AB166" s="65" t="s">
        <v>2552</v>
      </c>
      <c r="AC166" s="65" t="s">
        <v>2710</v>
      </c>
      <c r="AD166" s="65" t="s">
        <v>2566</v>
      </c>
      <c r="AE166" s="74" t="s">
        <v>2739</v>
      </c>
      <c r="AF166" s="65" t="s">
        <v>2778</v>
      </c>
      <c r="AG166" s="69" t="s">
        <v>2742</v>
      </c>
      <c r="AH166" s="69" t="s">
        <v>2743</v>
      </c>
      <c r="AI166" s="164" t="s">
        <v>2738</v>
      </c>
      <c r="AJ166" s="74" t="s">
        <v>2559</v>
      </c>
      <c r="AK166" s="74" t="s">
        <v>2559</v>
      </c>
      <c r="AL166" s="69" t="s">
        <v>2559</v>
      </c>
      <c r="AM166" s="164" t="s">
        <v>2738</v>
      </c>
      <c r="AN166" s="164" t="s">
        <v>2738</v>
      </c>
      <c r="AO166" s="69" t="s">
        <v>3442</v>
      </c>
      <c r="AP166" s="74" t="s">
        <v>2740</v>
      </c>
      <c r="AQ166" s="69" t="s">
        <v>3443</v>
      </c>
      <c r="AR166" s="69" t="s">
        <v>2738</v>
      </c>
      <c r="AS166" s="69" t="s">
        <v>3437</v>
      </c>
      <c r="AT166" s="69" t="s">
        <v>2738</v>
      </c>
      <c r="AU166" s="69" t="s">
        <v>3446</v>
      </c>
      <c r="AV166" s="69" t="s">
        <v>3444</v>
      </c>
      <c r="AW166" s="69" t="s">
        <v>3448</v>
      </c>
      <c r="AX166" s="69" t="s">
        <v>2738</v>
      </c>
      <c r="AY166" s="69" t="s">
        <v>3445</v>
      </c>
      <c r="AZ166" s="69" t="s">
        <v>3447</v>
      </c>
      <c r="BA166" s="69" t="s">
        <v>2738</v>
      </c>
      <c r="BB166" s="69" t="s">
        <v>2738</v>
      </c>
      <c r="BC166" s="21" t="s">
        <v>2551</v>
      </c>
    </row>
    <row r="167" spans="1:55">
      <c r="A167" s="66">
        <v>90</v>
      </c>
      <c r="B167" s="69" t="s">
        <v>883</v>
      </c>
      <c r="C167" s="69" t="s">
        <v>2567</v>
      </c>
      <c r="D167" s="69">
        <v>1</v>
      </c>
      <c r="E167" s="102">
        <v>1</v>
      </c>
      <c r="F167" s="69" t="s">
        <v>2866</v>
      </c>
      <c r="G167" s="65" t="s">
        <v>2567</v>
      </c>
      <c r="H167" s="65" t="s">
        <v>884</v>
      </c>
      <c r="I167" s="69" t="s">
        <v>2550</v>
      </c>
      <c r="J167" s="69" t="s">
        <v>2657</v>
      </c>
      <c r="K167" s="69" t="s">
        <v>2735</v>
      </c>
      <c r="L167" s="65">
        <v>2018</v>
      </c>
      <c r="M167" s="65" t="s">
        <v>2559</v>
      </c>
      <c r="N167" s="65" t="s">
        <v>2559</v>
      </c>
      <c r="O167" s="65">
        <v>2</v>
      </c>
      <c r="P167" s="65" t="s">
        <v>2552</v>
      </c>
      <c r="Q167" s="69" t="s">
        <v>2757</v>
      </c>
      <c r="R167" s="65" t="s">
        <v>2559</v>
      </c>
      <c r="S167" s="65" t="s">
        <v>2552</v>
      </c>
      <c r="T167" s="65" t="s">
        <v>2559</v>
      </c>
      <c r="U167" s="65" t="s">
        <v>2559</v>
      </c>
      <c r="V167" s="65" t="s">
        <v>2559</v>
      </c>
      <c r="W167" s="65" t="s">
        <v>2565</v>
      </c>
      <c r="X167" s="69" t="s">
        <v>2766</v>
      </c>
      <c r="Y167" s="65" t="s">
        <v>2965</v>
      </c>
      <c r="Z167" s="69" t="s">
        <v>2836</v>
      </c>
      <c r="AA167" s="65" t="s">
        <v>2552</v>
      </c>
      <c r="AB167" s="65" t="s">
        <v>2552</v>
      </c>
      <c r="AC167" s="65" t="s">
        <v>2710</v>
      </c>
      <c r="AD167" s="65" t="s">
        <v>2566</v>
      </c>
      <c r="AE167" s="74" t="s">
        <v>2739</v>
      </c>
      <c r="AF167" s="65" t="s">
        <v>2737</v>
      </c>
      <c r="AG167" s="69" t="s">
        <v>2744</v>
      </c>
      <c r="AH167" s="69" t="s">
        <v>2743</v>
      </c>
      <c r="AI167" s="164" t="s">
        <v>2738</v>
      </c>
      <c r="AJ167" s="69" t="s">
        <v>2738</v>
      </c>
      <c r="AK167" s="69" t="s">
        <v>2738</v>
      </c>
      <c r="AL167" s="164" t="s">
        <v>2738</v>
      </c>
      <c r="AM167" s="164" t="s">
        <v>2738</v>
      </c>
      <c r="AN167" s="164" t="s">
        <v>2738</v>
      </c>
      <c r="AO167" s="69" t="s">
        <v>2928</v>
      </c>
      <c r="AP167" s="74" t="s">
        <v>2734</v>
      </c>
      <c r="AQ167" s="69" t="s">
        <v>2738</v>
      </c>
      <c r="AR167" s="69" t="s">
        <v>2738</v>
      </c>
      <c r="AS167" s="69" t="s">
        <v>3326</v>
      </c>
      <c r="AT167" s="69" t="s">
        <v>2738</v>
      </c>
      <c r="AU167" s="69" t="s">
        <v>2763</v>
      </c>
      <c r="AV167" s="69" t="s">
        <v>2559</v>
      </c>
      <c r="AW167" s="69" t="s">
        <v>3325</v>
      </c>
      <c r="AX167" s="69" t="s">
        <v>2738</v>
      </c>
      <c r="AY167" s="69" t="s">
        <v>2738</v>
      </c>
      <c r="AZ167" s="69" t="s">
        <v>3324</v>
      </c>
      <c r="BA167" s="69" t="s">
        <v>2738</v>
      </c>
      <c r="BB167" s="69" t="s">
        <v>3327</v>
      </c>
      <c r="BC167" s="21" t="s">
        <v>2551</v>
      </c>
    </row>
    <row r="168" spans="1:55">
      <c r="A168" s="66">
        <v>94</v>
      </c>
      <c r="B168" s="69" t="s">
        <v>899</v>
      </c>
      <c r="C168" s="69" t="s">
        <v>2573</v>
      </c>
      <c r="D168" s="69">
        <v>1</v>
      </c>
      <c r="E168" s="102">
        <v>1</v>
      </c>
      <c r="F168" s="69" t="s">
        <v>3498</v>
      </c>
      <c r="G168" s="139" t="s">
        <v>2573</v>
      </c>
      <c r="H168" s="65" t="s">
        <v>900</v>
      </c>
      <c r="I168" s="69" t="s">
        <v>2550</v>
      </c>
      <c r="J168" s="69" t="s">
        <v>2657</v>
      </c>
      <c r="K168" s="69" t="s">
        <v>2735</v>
      </c>
      <c r="L168" s="65">
        <v>2018</v>
      </c>
      <c r="M168" s="65" t="s">
        <v>2559</v>
      </c>
      <c r="N168" s="65" t="s">
        <v>2559</v>
      </c>
      <c r="O168" s="65">
        <v>3</v>
      </c>
      <c r="P168" s="65" t="s">
        <v>2559</v>
      </c>
      <c r="Q168" s="69" t="s">
        <v>2738</v>
      </c>
      <c r="R168" s="65" t="s">
        <v>2552</v>
      </c>
      <c r="S168" s="65" t="s">
        <v>2559</v>
      </c>
      <c r="T168" s="65" t="s">
        <v>2559</v>
      </c>
      <c r="U168" s="65" t="s">
        <v>2559</v>
      </c>
      <c r="V168" s="65" t="s">
        <v>2559</v>
      </c>
      <c r="W168" s="65" t="s">
        <v>2565</v>
      </c>
      <c r="X168" s="69" t="s">
        <v>2910</v>
      </c>
      <c r="Y168" s="65" t="s">
        <v>2738</v>
      </c>
      <c r="Z168" s="69" t="s">
        <v>2858</v>
      </c>
      <c r="AA168" s="65" t="s">
        <v>2736</v>
      </c>
      <c r="AB168" s="65" t="s">
        <v>2552</v>
      </c>
      <c r="AC168" s="65" t="s">
        <v>2710</v>
      </c>
      <c r="AD168" s="65" t="s">
        <v>2769</v>
      </c>
      <c r="AE168" s="75" t="s">
        <v>3504</v>
      </c>
      <c r="AF168" s="65" t="s">
        <v>2737</v>
      </c>
      <c r="AG168" s="69" t="s">
        <v>3335</v>
      </c>
      <c r="AH168" s="69" t="s">
        <v>2743</v>
      </c>
      <c r="AI168" s="163" t="s">
        <v>2559</v>
      </c>
      <c r="AJ168" s="75" t="s">
        <v>2559</v>
      </c>
      <c r="AK168" s="69" t="s">
        <v>2738</v>
      </c>
      <c r="AL168" s="69" t="s">
        <v>2559</v>
      </c>
      <c r="AM168" s="164">
        <v>12</v>
      </c>
      <c r="AN168" s="164" t="s">
        <v>2738</v>
      </c>
      <c r="AO168" s="69" t="s">
        <v>3254</v>
      </c>
      <c r="AP168" s="75" t="s">
        <v>2740</v>
      </c>
      <c r="AQ168" s="69" t="s">
        <v>2738</v>
      </c>
      <c r="AR168" s="69" t="s">
        <v>3499</v>
      </c>
      <c r="AS168" s="69" t="s">
        <v>2738</v>
      </c>
      <c r="AT168" s="69" t="s">
        <v>2738</v>
      </c>
      <c r="AU168" s="69" t="s">
        <v>3503</v>
      </c>
      <c r="AV168" s="69" t="s">
        <v>3501</v>
      </c>
      <c r="AW168" s="69" t="s">
        <v>3500</v>
      </c>
      <c r="AX168" s="69" t="s">
        <v>3502</v>
      </c>
      <c r="AY168" s="69" t="s">
        <v>2559</v>
      </c>
      <c r="AZ168" s="69" t="s">
        <v>2559</v>
      </c>
      <c r="BA168" s="69" t="s">
        <v>2559</v>
      </c>
      <c r="BB168" s="69" t="s">
        <v>2738</v>
      </c>
      <c r="BC168" s="21" t="s">
        <v>2551</v>
      </c>
    </row>
    <row r="169" spans="1:55">
      <c r="A169" s="164">
        <v>99</v>
      </c>
      <c r="B169" s="69" t="s">
        <v>919</v>
      </c>
      <c r="C169" s="69" t="s">
        <v>2561</v>
      </c>
      <c r="D169" s="69">
        <v>1</v>
      </c>
      <c r="E169" s="102">
        <v>1</v>
      </c>
      <c r="F169" s="69" t="s">
        <v>2564</v>
      </c>
      <c r="G169" s="139" t="s">
        <v>2570</v>
      </c>
      <c r="H169" s="65" t="s">
        <v>920</v>
      </c>
      <c r="I169" s="69" t="s">
        <v>2550</v>
      </c>
      <c r="J169" s="69" t="s">
        <v>2657</v>
      </c>
      <c r="K169" s="69" t="s">
        <v>2735</v>
      </c>
      <c r="L169" s="65">
        <v>2018</v>
      </c>
      <c r="M169" s="65" t="s">
        <v>2559</v>
      </c>
      <c r="N169" s="65" t="s">
        <v>2559</v>
      </c>
      <c r="O169" s="65">
        <v>1</v>
      </c>
      <c r="P169" s="65" t="s">
        <v>2559</v>
      </c>
      <c r="Q169" s="69" t="s">
        <v>2738</v>
      </c>
      <c r="R169" s="65" t="s">
        <v>2552</v>
      </c>
      <c r="S169" s="65" t="s">
        <v>2559</v>
      </c>
      <c r="T169" s="65" t="s">
        <v>2559</v>
      </c>
      <c r="U169" s="65" t="s">
        <v>2559</v>
      </c>
      <c r="V169" s="65" t="s">
        <v>2559</v>
      </c>
      <c r="W169" s="65" t="s">
        <v>2565</v>
      </c>
      <c r="X169" s="69" t="s">
        <v>2766</v>
      </c>
      <c r="Y169" s="65" t="s">
        <v>2965</v>
      </c>
      <c r="Z169" s="69" t="s">
        <v>2767</v>
      </c>
      <c r="AA169" s="65" t="s">
        <v>2736</v>
      </c>
      <c r="AB169" s="65" t="s">
        <v>2552</v>
      </c>
      <c r="AC169" s="65" t="s">
        <v>2710</v>
      </c>
      <c r="AD169" s="65" t="s">
        <v>2566</v>
      </c>
      <c r="AE169" s="74" t="s">
        <v>2739</v>
      </c>
      <c r="AF169" s="65" t="s">
        <v>2737</v>
      </c>
      <c r="AG169" s="69" t="s">
        <v>2744</v>
      </c>
      <c r="AH169" s="69" t="s">
        <v>2743</v>
      </c>
      <c r="AI169" s="163" t="s">
        <v>2559</v>
      </c>
      <c r="AJ169" s="69" t="s">
        <v>2744</v>
      </c>
      <c r="AK169" s="69" t="s">
        <v>2559</v>
      </c>
      <c r="AL169" s="69" t="s">
        <v>2559</v>
      </c>
      <c r="AM169" s="69" t="s">
        <v>2738</v>
      </c>
      <c r="AN169" s="69" t="s">
        <v>2738</v>
      </c>
      <c r="AO169" s="69" t="s">
        <v>2771</v>
      </c>
      <c r="AP169" s="74" t="s">
        <v>2740</v>
      </c>
      <c r="AQ169" s="69" t="s">
        <v>2744</v>
      </c>
      <c r="AR169" s="69" t="s">
        <v>2768</v>
      </c>
      <c r="AS169" s="69" t="s">
        <v>2834</v>
      </c>
      <c r="AT169" s="69" t="s">
        <v>2763</v>
      </c>
      <c r="AU169" s="69" t="s">
        <v>2559</v>
      </c>
      <c r="AV169" s="69" t="s">
        <v>2559</v>
      </c>
      <c r="AW169" s="69" t="s">
        <v>2835</v>
      </c>
      <c r="AX169" s="69" t="s">
        <v>2744</v>
      </c>
      <c r="AY169" s="69" t="s">
        <v>2559</v>
      </c>
      <c r="AZ169" s="69" t="s">
        <v>2559</v>
      </c>
      <c r="BA169" s="69" t="s">
        <v>2559</v>
      </c>
      <c r="BB169" s="69" t="s">
        <v>2552</v>
      </c>
      <c r="BC169" s="21" t="s">
        <v>2551</v>
      </c>
    </row>
    <row r="170" spans="1:55">
      <c r="A170" s="66">
        <v>104</v>
      </c>
      <c r="B170" s="69" t="s">
        <v>939</v>
      </c>
      <c r="C170" s="69" t="s">
        <v>2561</v>
      </c>
      <c r="D170" s="69">
        <v>1</v>
      </c>
      <c r="E170" s="102">
        <v>1</v>
      </c>
      <c r="F170" s="69" t="s">
        <v>2758</v>
      </c>
      <c r="G170" s="65" t="s">
        <v>2561</v>
      </c>
      <c r="H170" s="65" t="s">
        <v>940</v>
      </c>
      <c r="I170" s="69" t="s">
        <v>2550</v>
      </c>
      <c r="J170" s="69" t="s">
        <v>2657</v>
      </c>
      <c r="K170" s="69" t="s">
        <v>2735</v>
      </c>
      <c r="L170" s="65">
        <v>2018</v>
      </c>
      <c r="M170" s="65" t="s">
        <v>2559</v>
      </c>
      <c r="N170" s="65" t="s">
        <v>2559</v>
      </c>
      <c r="O170" s="65">
        <v>2</v>
      </c>
      <c r="P170" s="65" t="s">
        <v>2559</v>
      </c>
      <c r="Q170" s="69" t="s">
        <v>2738</v>
      </c>
      <c r="R170" s="65" t="s">
        <v>2552</v>
      </c>
      <c r="S170" s="65" t="s">
        <v>2559</v>
      </c>
      <c r="T170" s="65" t="s">
        <v>2559</v>
      </c>
      <c r="U170" s="65" t="s">
        <v>2559</v>
      </c>
      <c r="V170" s="65" t="s">
        <v>2559</v>
      </c>
      <c r="W170" s="65" t="s">
        <v>2565</v>
      </c>
      <c r="X170" s="69" t="s">
        <v>2910</v>
      </c>
      <c r="Y170" s="65" t="s">
        <v>2965</v>
      </c>
      <c r="Z170" s="69" t="s">
        <v>2858</v>
      </c>
      <c r="AA170" s="65" t="s">
        <v>3032</v>
      </c>
      <c r="AB170" s="65" t="s">
        <v>2793</v>
      </c>
      <c r="AC170" s="65" t="s">
        <v>2710</v>
      </c>
      <c r="AD170" s="65" t="s">
        <v>2566</v>
      </c>
      <c r="AE170" s="74" t="s">
        <v>2739</v>
      </c>
      <c r="AF170" s="65" t="s">
        <v>2737</v>
      </c>
      <c r="AG170" s="69" t="s">
        <v>2901</v>
      </c>
      <c r="AH170" s="69" t="s">
        <v>2743</v>
      </c>
      <c r="AI170" s="65" t="s">
        <v>2744</v>
      </c>
      <c r="AJ170" s="74" t="s">
        <v>2559</v>
      </c>
      <c r="AK170" s="69" t="s">
        <v>2744</v>
      </c>
      <c r="AL170" s="69" t="s">
        <v>2559</v>
      </c>
      <c r="AM170" s="164">
        <v>10</v>
      </c>
      <c r="AN170" s="164" t="s">
        <v>3785</v>
      </c>
      <c r="AO170" s="69" t="s">
        <v>3781</v>
      </c>
      <c r="AP170" s="74" t="s">
        <v>2740</v>
      </c>
      <c r="AQ170" s="69" t="s">
        <v>2744</v>
      </c>
      <c r="AR170" s="69" t="s">
        <v>3783</v>
      </c>
      <c r="AS170" s="69" t="s">
        <v>3022</v>
      </c>
      <c r="AT170" s="69" t="s">
        <v>2744</v>
      </c>
      <c r="AU170" s="69" t="s">
        <v>3397</v>
      </c>
      <c r="AV170" s="103" t="s">
        <v>3705</v>
      </c>
      <c r="AW170" s="69" t="s">
        <v>3782</v>
      </c>
      <c r="AX170" s="69" t="s">
        <v>3414</v>
      </c>
      <c r="AY170" s="69" t="s">
        <v>3784</v>
      </c>
      <c r="AZ170" s="69" t="s">
        <v>2559</v>
      </c>
      <c r="BA170" s="69" t="s">
        <v>2559</v>
      </c>
      <c r="BB170" s="69" t="s">
        <v>3786</v>
      </c>
      <c r="BC170" s="21" t="s">
        <v>2551</v>
      </c>
    </row>
    <row r="171" spans="1:55">
      <c r="A171" s="66">
        <v>104</v>
      </c>
      <c r="B171" s="69" t="s">
        <v>939</v>
      </c>
      <c r="C171" s="69" t="s">
        <v>2561</v>
      </c>
      <c r="D171" s="69">
        <v>1</v>
      </c>
      <c r="E171" s="102">
        <v>1</v>
      </c>
      <c r="F171" s="69" t="s">
        <v>2758</v>
      </c>
      <c r="G171" s="65" t="s">
        <v>4029</v>
      </c>
      <c r="H171" s="65" t="s">
        <v>940</v>
      </c>
      <c r="I171" s="69" t="s">
        <v>2550</v>
      </c>
      <c r="J171" s="69" t="s">
        <v>2657</v>
      </c>
      <c r="K171" s="69" t="s">
        <v>2735</v>
      </c>
      <c r="L171" s="65">
        <v>2018</v>
      </c>
      <c r="M171" s="65" t="s">
        <v>2559</v>
      </c>
      <c r="N171" s="65" t="s">
        <v>2559</v>
      </c>
      <c r="O171" s="65">
        <v>2</v>
      </c>
      <c r="P171" s="65" t="s">
        <v>2559</v>
      </c>
      <c r="Q171" s="69" t="s">
        <v>2738</v>
      </c>
      <c r="R171" s="139" t="s">
        <v>2552</v>
      </c>
      <c r="S171" s="65" t="s">
        <v>2559</v>
      </c>
      <c r="T171" s="65" t="s">
        <v>2559</v>
      </c>
      <c r="U171" s="65" t="s">
        <v>2559</v>
      </c>
      <c r="V171" s="65" t="s">
        <v>2559</v>
      </c>
      <c r="W171" s="65" t="s">
        <v>2565</v>
      </c>
      <c r="X171" s="69" t="s">
        <v>2552</v>
      </c>
      <c r="Y171" s="65" t="s">
        <v>2965</v>
      </c>
      <c r="Z171" s="69" t="s">
        <v>2836</v>
      </c>
      <c r="AA171" s="65" t="s">
        <v>3032</v>
      </c>
      <c r="AB171" s="65" t="s">
        <v>2793</v>
      </c>
      <c r="AC171" s="65" t="s">
        <v>2710</v>
      </c>
      <c r="AD171" s="65" t="s">
        <v>2755</v>
      </c>
      <c r="AE171" s="75" t="s">
        <v>3791</v>
      </c>
      <c r="AF171" s="65" t="s">
        <v>2737</v>
      </c>
      <c r="AG171" s="69" t="s">
        <v>2744</v>
      </c>
      <c r="AH171" s="69" t="s">
        <v>2743</v>
      </c>
      <c r="AI171" s="65" t="s">
        <v>2559</v>
      </c>
      <c r="AJ171" s="75" t="s">
        <v>2559</v>
      </c>
      <c r="AK171" s="69" t="s">
        <v>2744</v>
      </c>
      <c r="AL171" s="69" t="s">
        <v>2559</v>
      </c>
      <c r="AM171" s="164">
        <v>10</v>
      </c>
      <c r="AN171" s="164" t="s">
        <v>3785</v>
      </c>
      <c r="AO171" s="69" t="s">
        <v>3787</v>
      </c>
      <c r="AP171" s="75" t="s">
        <v>2740</v>
      </c>
      <c r="AQ171" s="69" t="s">
        <v>2744</v>
      </c>
      <c r="AR171" s="69" t="s">
        <v>3789</v>
      </c>
      <c r="AS171" s="69" t="s">
        <v>3790</v>
      </c>
      <c r="AT171" s="69" t="s">
        <v>2744</v>
      </c>
      <c r="AU171" s="69" t="s">
        <v>3397</v>
      </c>
      <c r="AV171" s="103" t="s">
        <v>3705</v>
      </c>
      <c r="AW171" s="69" t="s">
        <v>3782</v>
      </c>
      <c r="AX171" s="69" t="s">
        <v>3788</v>
      </c>
      <c r="AY171" s="69" t="s">
        <v>3784</v>
      </c>
      <c r="AZ171" s="69" t="s">
        <v>2559</v>
      </c>
      <c r="BA171" s="69" t="s">
        <v>2559</v>
      </c>
      <c r="BB171" s="69" t="s">
        <v>2738</v>
      </c>
      <c r="BC171" s="21" t="s">
        <v>2551</v>
      </c>
    </row>
    <row r="172" spans="1:55">
      <c r="A172" s="164">
        <v>105</v>
      </c>
      <c r="B172" s="69" t="s">
        <v>943</v>
      </c>
      <c r="C172" s="69" t="s">
        <v>2570</v>
      </c>
      <c r="D172" s="69">
        <v>1</v>
      </c>
      <c r="E172" s="102">
        <v>1</v>
      </c>
      <c r="F172" s="69" t="s">
        <v>2569</v>
      </c>
      <c r="G172" s="65" t="s">
        <v>2570</v>
      </c>
      <c r="H172" s="65" t="s">
        <v>944</v>
      </c>
      <c r="I172" s="69" t="s">
        <v>2550</v>
      </c>
      <c r="J172" s="69" t="s">
        <v>2657</v>
      </c>
      <c r="K172" s="69" t="s">
        <v>2735</v>
      </c>
      <c r="L172" s="65">
        <v>2018</v>
      </c>
      <c r="M172" s="65" t="s">
        <v>2559</v>
      </c>
      <c r="N172" s="65" t="s">
        <v>2559</v>
      </c>
      <c r="O172" s="65">
        <v>3</v>
      </c>
      <c r="P172" s="65" t="s">
        <v>2552</v>
      </c>
      <c r="Q172" s="69" t="s">
        <v>2569</v>
      </c>
      <c r="R172" s="65" t="s">
        <v>2559</v>
      </c>
      <c r="S172" s="65" t="s">
        <v>2559</v>
      </c>
      <c r="T172" s="65" t="s">
        <v>2559</v>
      </c>
      <c r="U172" s="65" t="s">
        <v>2559</v>
      </c>
      <c r="V172" s="65" t="s">
        <v>2559</v>
      </c>
      <c r="W172" s="65" t="s">
        <v>2565</v>
      </c>
      <c r="X172" s="69" t="s">
        <v>2552</v>
      </c>
      <c r="Y172" s="65" t="s">
        <v>2965</v>
      </c>
      <c r="Z172" s="69" t="s">
        <v>2836</v>
      </c>
      <c r="AA172" s="65" t="s">
        <v>2837</v>
      </c>
      <c r="AB172" s="65" t="s">
        <v>2552</v>
      </c>
      <c r="AC172" s="65" t="s">
        <v>2710</v>
      </c>
      <c r="AD172" s="65" t="s">
        <v>2566</v>
      </c>
      <c r="AE172" s="74" t="s">
        <v>2844</v>
      </c>
      <c r="AF172" s="65" t="s">
        <v>2737</v>
      </c>
      <c r="AG172" s="69" t="s">
        <v>2838</v>
      </c>
      <c r="AH172" s="69" t="s">
        <v>2743</v>
      </c>
      <c r="AI172" s="160" t="s">
        <v>2744</v>
      </c>
      <c r="AJ172" s="74" t="s">
        <v>2744</v>
      </c>
      <c r="AK172" s="74" t="s">
        <v>2744</v>
      </c>
      <c r="AL172" s="69" t="s">
        <v>2559</v>
      </c>
      <c r="AM172" s="163">
        <v>5</v>
      </c>
      <c r="AN172" s="163" t="s">
        <v>2819</v>
      </c>
      <c r="AO172" s="69" t="s">
        <v>2843</v>
      </c>
      <c r="AP172" s="74" t="s">
        <v>2740</v>
      </c>
      <c r="AQ172" s="69" t="s">
        <v>2744</v>
      </c>
      <c r="AR172" s="69" t="s">
        <v>2744</v>
      </c>
      <c r="AS172" s="69" t="s">
        <v>2839</v>
      </c>
      <c r="AT172" s="69" t="s">
        <v>2744</v>
      </c>
      <c r="AU172" s="69" t="s">
        <v>2559</v>
      </c>
      <c r="AV172" s="69" t="s">
        <v>2840</v>
      </c>
      <c r="AW172" s="69" t="s">
        <v>2744</v>
      </c>
      <c r="AX172" s="69" t="s">
        <v>2841</v>
      </c>
      <c r="AY172" s="69" t="s">
        <v>2842</v>
      </c>
      <c r="AZ172" s="69" t="s">
        <v>2559</v>
      </c>
      <c r="BA172" s="69" t="s">
        <v>2744</v>
      </c>
      <c r="BB172" s="69" t="s">
        <v>2738</v>
      </c>
      <c r="BC172" s="21" t="s">
        <v>2551</v>
      </c>
    </row>
    <row r="173" spans="1:55">
      <c r="A173" s="164">
        <v>107</v>
      </c>
      <c r="B173" s="69" t="s">
        <v>951</v>
      </c>
      <c r="C173" s="69" t="s">
        <v>2573</v>
      </c>
      <c r="D173" s="69">
        <v>1</v>
      </c>
      <c r="E173" s="102">
        <v>1</v>
      </c>
      <c r="F173" s="69" t="s">
        <v>2944</v>
      </c>
      <c r="G173" s="65" t="s">
        <v>2573</v>
      </c>
      <c r="H173" s="65" t="s">
        <v>952</v>
      </c>
      <c r="I173" s="69" t="s">
        <v>2558</v>
      </c>
      <c r="J173" s="69" t="s">
        <v>2657</v>
      </c>
      <c r="K173" s="69" t="s">
        <v>2735</v>
      </c>
      <c r="L173" s="65">
        <v>2017</v>
      </c>
      <c r="M173" s="65" t="s">
        <v>2559</v>
      </c>
      <c r="N173" s="65" t="s">
        <v>2559</v>
      </c>
      <c r="O173" s="65">
        <v>1</v>
      </c>
      <c r="P173" s="65" t="s">
        <v>2559</v>
      </c>
      <c r="Q173" s="69" t="s">
        <v>2738</v>
      </c>
      <c r="R173" s="65" t="s">
        <v>2552</v>
      </c>
      <c r="S173" s="65" t="s">
        <v>2559</v>
      </c>
      <c r="T173" s="65" t="s">
        <v>2559</v>
      </c>
      <c r="U173" s="65" t="s">
        <v>2559</v>
      </c>
      <c r="V173" s="65" t="s">
        <v>2559</v>
      </c>
      <c r="W173" s="65" t="s">
        <v>2565</v>
      </c>
      <c r="X173" s="69" t="s">
        <v>2750</v>
      </c>
      <c r="Y173" s="65" t="s">
        <v>2738</v>
      </c>
      <c r="Z173" s="69" t="s">
        <v>3687</v>
      </c>
      <c r="AA173" s="65" t="s">
        <v>2552</v>
      </c>
      <c r="AB173" s="65" t="s">
        <v>2552</v>
      </c>
      <c r="AC173" s="65" t="s">
        <v>2710</v>
      </c>
      <c r="AD173" s="65" t="s">
        <v>2566</v>
      </c>
      <c r="AE173" s="74" t="s">
        <v>3688</v>
      </c>
      <c r="AF173" s="65" t="s">
        <v>2737</v>
      </c>
      <c r="AG173" s="69" t="s">
        <v>2744</v>
      </c>
      <c r="AH173" s="69" t="s">
        <v>2769</v>
      </c>
      <c r="AI173" s="65" t="s">
        <v>2744</v>
      </c>
      <c r="AJ173" s="74" t="s">
        <v>2559</v>
      </c>
      <c r="AK173" s="69" t="s">
        <v>2744</v>
      </c>
      <c r="AL173" s="164" t="s">
        <v>2744</v>
      </c>
      <c r="AM173" s="164" t="s">
        <v>2744</v>
      </c>
      <c r="AN173" s="164" t="s">
        <v>2744</v>
      </c>
      <c r="AO173" s="69" t="s">
        <v>3686</v>
      </c>
      <c r="AP173" s="74" t="s">
        <v>2740</v>
      </c>
      <c r="AQ173" s="103" t="s">
        <v>3691</v>
      </c>
      <c r="AR173" s="69" t="s">
        <v>2744</v>
      </c>
      <c r="AS173" s="69" t="s">
        <v>2744</v>
      </c>
      <c r="AT173" s="69" t="s">
        <v>2744</v>
      </c>
      <c r="AU173" s="69" t="s">
        <v>3690</v>
      </c>
      <c r="AV173" s="69" t="s">
        <v>2738</v>
      </c>
      <c r="AW173" s="69" t="s">
        <v>2744</v>
      </c>
      <c r="AX173" s="69" t="s">
        <v>2744</v>
      </c>
      <c r="AY173" s="69" t="s">
        <v>2744</v>
      </c>
      <c r="AZ173" s="69" t="s">
        <v>3689</v>
      </c>
      <c r="BA173" s="69" t="s">
        <v>2744</v>
      </c>
      <c r="BB173" s="69" t="s">
        <v>3512</v>
      </c>
      <c r="BC173" s="21" t="s">
        <v>2551</v>
      </c>
    </row>
    <row r="174" spans="1:55">
      <c r="A174" s="66">
        <v>108</v>
      </c>
      <c r="B174" s="69" t="s">
        <v>955</v>
      </c>
      <c r="C174" s="69" t="s">
        <v>2591</v>
      </c>
      <c r="D174" s="69">
        <v>1</v>
      </c>
      <c r="E174" s="102">
        <v>1</v>
      </c>
      <c r="F174" s="69" t="s">
        <v>2569</v>
      </c>
      <c r="G174" s="65" t="s">
        <v>2570</v>
      </c>
      <c r="H174" s="65" t="s">
        <v>956</v>
      </c>
      <c r="I174" s="69" t="s">
        <v>2550</v>
      </c>
      <c r="J174" s="69" t="s">
        <v>2657</v>
      </c>
      <c r="K174" s="69" t="s">
        <v>2735</v>
      </c>
      <c r="L174" s="65">
        <v>2018</v>
      </c>
      <c r="M174" s="65" t="s">
        <v>2559</v>
      </c>
      <c r="N174" s="65" t="s">
        <v>2559</v>
      </c>
      <c r="O174" s="65">
        <v>2</v>
      </c>
      <c r="P174" s="65" t="s">
        <v>2552</v>
      </c>
      <c r="Q174" s="69" t="s">
        <v>2738</v>
      </c>
      <c r="R174" s="65" t="s">
        <v>2552</v>
      </c>
      <c r="S174" s="65" t="s">
        <v>2559</v>
      </c>
      <c r="T174" s="65" t="s">
        <v>2559</v>
      </c>
      <c r="U174" s="65" t="s">
        <v>2559</v>
      </c>
      <c r="V174" s="65" t="s">
        <v>2559</v>
      </c>
      <c r="W174" s="65" t="s">
        <v>2565</v>
      </c>
      <c r="X174" s="69" t="s">
        <v>2552</v>
      </c>
      <c r="Y174" s="65" t="s">
        <v>2965</v>
      </c>
      <c r="Z174" s="69" t="s">
        <v>4003</v>
      </c>
      <c r="AA174" s="65" t="s">
        <v>2736</v>
      </c>
      <c r="AB174" s="65" t="s">
        <v>2793</v>
      </c>
      <c r="AC174" s="65" t="s">
        <v>2710</v>
      </c>
      <c r="AD174" s="65" t="s">
        <v>2769</v>
      </c>
      <c r="AE174" s="74" t="s">
        <v>2845</v>
      </c>
      <c r="AF174" s="65" t="s">
        <v>2778</v>
      </c>
      <c r="AG174" s="69" t="s">
        <v>3335</v>
      </c>
      <c r="AH174" s="69" t="s">
        <v>2743</v>
      </c>
      <c r="AI174" s="65" t="s">
        <v>2738</v>
      </c>
      <c r="AJ174" s="69" t="s">
        <v>2738</v>
      </c>
      <c r="AK174" s="69" t="s">
        <v>2738</v>
      </c>
      <c r="AL174" s="69" t="s">
        <v>2738</v>
      </c>
      <c r="AM174" s="69" t="s">
        <v>2738</v>
      </c>
      <c r="AN174" s="69" t="s">
        <v>2738</v>
      </c>
      <c r="AO174" s="69" t="s">
        <v>4008</v>
      </c>
      <c r="AP174" s="74" t="s">
        <v>2740</v>
      </c>
      <c r="AQ174" s="69" t="s">
        <v>2738</v>
      </c>
      <c r="AR174" s="69" t="s">
        <v>4004</v>
      </c>
      <c r="AS174" s="69" t="s">
        <v>4006</v>
      </c>
      <c r="AT174" s="103" t="s">
        <v>2738</v>
      </c>
      <c r="AU174" s="103" t="s">
        <v>3707</v>
      </c>
      <c r="AV174" s="69" t="s">
        <v>4007</v>
      </c>
      <c r="AW174" s="69" t="s">
        <v>4005</v>
      </c>
      <c r="AX174" s="69" t="s">
        <v>2738</v>
      </c>
      <c r="AY174" s="69" t="s">
        <v>3027</v>
      </c>
      <c r="AZ174" s="69" t="s">
        <v>2559</v>
      </c>
      <c r="BA174" s="69" t="s">
        <v>2738</v>
      </c>
      <c r="BB174" s="69" t="s">
        <v>2552</v>
      </c>
      <c r="BC174" s="21" t="s">
        <v>2551</v>
      </c>
    </row>
    <row r="175" spans="1:55">
      <c r="A175" s="66">
        <v>112</v>
      </c>
      <c r="B175" s="69" t="s">
        <v>971</v>
      </c>
      <c r="C175" s="69" t="s">
        <v>2573</v>
      </c>
      <c r="D175" s="69">
        <v>1</v>
      </c>
      <c r="E175" s="102">
        <v>1</v>
      </c>
      <c r="F175" s="69" t="s">
        <v>3350</v>
      </c>
      <c r="G175" s="65" t="s">
        <v>2573</v>
      </c>
      <c r="H175" s="65" t="s">
        <v>972</v>
      </c>
      <c r="I175" s="69" t="s">
        <v>2550</v>
      </c>
      <c r="J175" s="69" t="s">
        <v>2657</v>
      </c>
      <c r="K175" s="69" t="s">
        <v>2735</v>
      </c>
      <c r="L175" s="65">
        <v>2018</v>
      </c>
      <c r="M175" s="65" t="s">
        <v>2559</v>
      </c>
      <c r="N175" s="65" t="s">
        <v>2559</v>
      </c>
      <c r="O175" s="65">
        <v>3</v>
      </c>
      <c r="P175" s="65" t="s">
        <v>2559</v>
      </c>
      <c r="Q175" s="69" t="s">
        <v>2738</v>
      </c>
      <c r="R175" s="65" t="s">
        <v>2559</v>
      </c>
      <c r="S175" s="65" t="s">
        <v>2559</v>
      </c>
      <c r="T175" s="65" t="s">
        <v>2559</v>
      </c>
      <c r="U175" s="65" t="s">
        <v>2559</v>
      </c>
      <c r="V175" s="65" t="s">
        <v>2559</v>
      </c>
      <c r="W175" s="65" t="s">
        <v>2565</v>
      </c>
      <c r="X175" s="69" t="s">
        <v>2766</v>
      </c>
      <c r="Y175" s="65" t="s">
        <v>2965</v>
      </c>
      <c r="Z175" s="69" t="s">
        <v>3209</v>
      </c>
      <c r="AA175" s="65" t="s">
        <v>2736</v>
      </c>
      <c r="AB175" s="65" t="s">
        <v>2793</v>
      </c>
      <c r="AC175" s="65" t="s">
        <v>2710</v>
      </c>
      <c r="AD175" s="65" t="s">
        <v>2566</v>
      </c>
      <c r="AE175" s="74" t="s">
        <v>2739</v>
      </c>
      <c r="AF175" s="65" t="s">
        <v>2737</v>
      </c>
      <c r="AG175" s="69" t="s">
        <v>2744</v>
      </c>
      <c r="AH175" s="69" t="s">
        <v>2743</v>
      </c>
      <c r="AI175" s="131" t="s">
        <v>2738</v>
      </c>
      <c r="AJ175" s="69" t="s">
        <v>2738</v>
      </c>
      <c r="AK175" s="69" t="s">
        <v>2738</v>
      </c>
      <c r="AL175" s="69" t="s">
        <v>2559</v>
      </c>
      <c r="AM175" s="164" t="s">
        <v>2738</v>
      </c>
      <c r="AN175" s="164" t="s">
        <v>2738</v>
      </c>
      <c r="AO175" s="69" t="s">
        <v>3349</v>
      </c>
      <c r="AP175" s="74" t="s">
        <v>2734</v>
      </c>
      <c r="AQ175" s="69" t="s">
        <v>2763</v>
      </c>
      <c r="AR175" s="69" t="s">
        <v>2738</v>
      </c>
      <c r="AS175" s="69" t="s">
        <v>3353</v>
      </c>
      <c r="AT175" s="69" t="s">
        <v>2738</v>
      </c>
      <c r="AU175" s="69" t="s">
        <v>2738</v>
      </c>
      <c r="AV175" s="69" t="s">
        <v>3351</v>
      </c>
      <c r="AW175" s="69" t="s">
        <v>3352</v>
      </c>
      <c r="AX175" s="69" t="s">
        <v>2812</v>
      </c>
      <c r="AY175" s="69" t="s">
        <v>3010</v>
      </c>
      <c r="AZ175" s="69" t="s">
        <v>3186</v>
      </c>
      <c r="BA175" s="69" t="s">
        <v>2738</v>
      </c>
      <c r="BB175" s="69" t="s">
        <v>2738</v>
      </c>
      <c r="BC175" s="56" t="s">
        <v>2551</v>
      </c>
    </row>
    <row r="176" spans="1:55">
      <c r="A176" s="66">
        <v>114</v>
      </c>
      <c r="B176" s="69" t="s">
        <v>979</v>
      </c>
      <c r="C176" s="69" t="s">
        <v>2573</v>
      </c>
      <c r="D176" s="69">
        <v>1</v>
      </c>
      <c r="E176" s="102">
        <v>1</v>
      </c>
      <c r="F176" s="69" t="s">
        <v>2757</v>
      </c>
      <c r="G176" s="65" t="s">
        <v>2573</v>
      </c>
      <c r="H176" s="65" t="s">
        <v>980</v>
      </c>
      <c r="I176" s="69" t="s">
        <v>2550</v>
      </c>
      <c r="J176" s="69" t="s">
        <v>2657</v>
      </c>
      <c r="K176" s="69" t="s">
        <v>2735</v>
      </c>
      <c r="L176" s="65">
        <v>2018</v>
      </c>
      <c r="M176" s="65" t="s">
        <v>2559</v>
      </c>
      <c r="N176" s="65" t="s">
        <v>2559</v>
      </c>
      <c r="O176" s="65">
        <v>1</v>
      </c>
      <c r="P176" s="65" t="s">
        <v>2552</v>
      </c>
      <c r="Q176" s="69" t="s">
        <v>2569</v>
      </c>
      <c r="R176" s="65" t="s">
        <v>2552</v>
      </c>
      <c r="S176" s="65" t="s">
        <v>2552</v>
      </c>
      <c r="T176" s="65" t="s">
        <v>2559</v>
      </c>
      <c r="U176" s="65" t="s">
        <v>2559</v>
      </c>
      <c r="V176" s="65" t="s">
        <v>2559</v>
      </c>
      <c r="W176" s="65" t="s">
        <v>2565</v>
      </c>
      <c r="X176" s="69" t="s">
        <v>2766</v>
      </c>
      <c r="Y176" s="65" t="s">
        <v>2965</v>
      </c>
      <c r="Z176" s="69" t="s">
        <v>2767</v>
      </c>
      <c r="AA176" s="65" t="s">
        <v>2736</v>
      </c>
      <c r="AB176" s="65" t="s">
        <v>2552</v>
      </c>
      <c r="AC176" s="65" t="s">
        <v>2710</v>
      </c>
      <c r="AD176" s="65" t="s">
        <v>2566</v>
      </c>
      <c r="AE176" s="74" t="s">
        <v>2739</v>
      </c>
      <c r="AF176" s="65" t="s">
        <v>2737</v>
      </c>
      <c r="AG176" s="69" t="s">
        <v>2744</v>
      </c>
      <c r="AH176" s="69" t="s">
        <v>2743</v>
      </c>
      <c r="AI176" s="163" t="s">
        <v>2744</v>
      </c>
      <c r="AJ176" s="69" t="s">
        <v>2559</v>
      </c>
      <c r="AK176" s="69" t="s">
        <v>2559</v>
      </c>
      <c r="AL176" s="69" t="s">
        <v>2744</v>
      </c>
      <c r="AM176" s="69" t="s">
        <v>2738</v>
      </c>
      <c r="AN176" s="69" t="s">
        <v>2738</v>
      </c>
      <c r="AO176" s="69" t="s">
        <v>2813</v>
      </c>
      <c r="AP176" s="74" t="s">
        <v>2740</v>
      </c>
      <c r="AQ176" s="69" t="s">
        <v>2744</v>
      </c>
      <c r="AR176" s="69" t="s">
        <v>2744</v>
      </c>
      <c r="AS176" s="69" t="s">
        <v>2810</v>
      </c>
      <c r="AT176" s="69" t="s">
        <v>2744</v>
      </c>
      <c r="AU176" s="69" t="s">
        <v>2744</v>
      </c>
      <c r="AV176" s="69" t="s">
        <v>2798</v>
      </c>
      <c r="AW176" s="69" t="s">
        <v>2811</v>
      </c>
      <c r="AX176" s="69" t="s">
        <v>2812</v>
      </c>
      <c r="AY176" s="69" t="s">
        <v>2744</v>
      </c>
      <c r="AZ176" s="69" t="s">
        <v>2559</v>
      </c>
      <c r="BA176" s="69" t="s">
        <v>2744</v>
      </c>
      <c r="BB176" s="69" t="s">
        <v>2552</v>
      </c>
      <c r="BC176" s="21" t="s">
        <v>2551</v>
      </c>
    </row>
    <row r="177" spans="1:55">
      <c r="A177" s="164">
        <v>115</v>
      </c>
      <c r="B177" s="69" t="s">
        <v>983</v>
      </c>
      <c r="C177" s="69" t="s">
        <v>2570</v>
      </c>
      <c r="D177" s="69">
        <v>1</v>
      </c>
      <c r="E177" s="102">
        <v>1</v>
      </c>
      <c r="F177" s="69" t="s">
        <v>3058</v>
      </c>
      <c r="G177" s="65" t="s">
        <v>2570</v>
      </c>
      <c r="H177" s="65" t="s">
        <v>984</v>
      </c>
      <c r="I177" s="69" t="s">
        <v>2550</v>
      </c>
      <c r="J177" s="69" t="s">
        <v>2657</v>
      </c>
      <c r="K177" s="69" t="s">
        <v>2735</v>
      </c>
      <c r="L177" s="65">
        <v>2018</v>
      </c>
      <c r="M177" s="65" t="s">
        <v>2559</v>
      </c>
      <c r="N177" s="65" t="s">
        <v>2559</v>
      </c>
      <c r="O177" s="65">
        <v>2</v>
      </c>
      <c r="P177" s="65" t="s">
        <v>2552</v>
      </c>
      <c r="Q177" s="69" t="s">
        <v>2569</v>
      </c>
      <c r="R177" s="65" t="s">
        <v>2552</v>
      </c>
      <c r="S177" s="65" t="s">
        <v>2559</v>
      </c>
      <c r="T177" s="65" t="s">
        <v>2559</v>
      </c>
      <c r="U177" s="65" t="s">
        <v>2559</v>
      </c>
      <c r="V177" s="65" t="s">
        <v>2559</v>
      </c>
      <c r="W177" s="65" t="s">
        <v>2565</v>
      </c>
      <c r="X177" s="69" t="s">
        <v>2552</v>
      </c>
      <c r="Y177" s="65" t="s">
        <v>2965</v>
      </c>
      <c r="Z177" s="69" t="s">
        <v>2741</v>
      </c>
      <c r="AA177" s="65" t="s">
        <v>2736</v>
      </c>
      <c r="AB177" s="65" t="s">
        <v>2552</v>
      </c>
      <c r="AC177" s="65" t="s">
        <v>2710</v>
      </c>
      <c r="AD177" s="65" t="s">
        <v>2566</v>
      </c>
      <c r="AE177" s="74" t="s">
        <v>2739</v>
      </c>
      <c r="AF177" s="65" t="s">
        <v>2778</v>
      </c>
      <c r="AG177" s="69" t="s">
        <v>2742</v>
      </c>
      <c r="AH177" s="69" t="s">
        <v>2769</v>
      </c>
      <c r="AI177" s="163" t="s">
        <v>2744</v>
      </c>
      <c r="AJ177" s="74" t="s">
        <v>2559</v>
      </c>
      <c r="AK177" s="74" t="s">
        <v>2559</v>
      </c>
      <c r="AL177" s="69" t="s">
        <v>2744</v>
      </c>
      <c r="AM177" s="69" t="s">
        <v>2738</v>
      </c>
      <c r="AN177" s="69" t="s">
        <v>2738</v>
      </c>
      <c r="AO177" s="69" t="s">
        <v>2855</v>
      </c>
      <c r="AP177" s="74" t="s">
        <v>2740</v>
      </c>
      <c r="AQ177" s="69" t="s">
        <v>2744</v>
      </c>
      <c r="AR177" s="69" t="s">
        <v>2744</v>
      </c>
      <c r="AS177" s="69" t="s">
        <v>2849</v>
      </c>
      <c r="AT177" s="69" t="s">
        <v>2744</v>
      </c>
      <c r="AU177" s="69" t="s">
        <v>2744</v>
      </c>
      <c r="AV177" s="69" t="s">
        <v>2738</v>
      </c>
      <c r="AW177" s="69" t="s">
        <v>2850</v>
      </c>
      <c r="AX177" s="69" t="s">
        <v>2851</v>
      </c>
      <c r="AY177" s="69" t="s">
        <v>2852</v>
      </c>
      <c r="AZ177" s="69" t="s">
        <v>2853</v>
      </c>
      <c r="BA177" s="69" t="s">
        <v>2744</v>
      </c>
      <c r="BB177" s="69" t="s">
        <v>2854</v>
      </c>
      <c r="BC177" s="21" t="s">
        <v>2551</v>
      </c>
    </row>
    <row r="178" spans="1:55">
      <c r="A178" s="66">
        <v>118</v>
      </c>
      <c r="B178" s="69" t="s">
        <v>995</v>
      </c>
      <c r="C178" s="69" t="s">
        <v>2567</v>
      </c>
      <c r="D178" s="69">
        <v>1</v>
      </c>
      <c r="E178" s="102">
        <v>1</v>
      </c>
      <c r="F178" s="69" t="s">
        <v>3460</v>
      </c>
      <c r="G178" s="65" t="s">
        <v>2567</v>
      </c>
      <c r="H178" s="65" t="s">
        <v>996</v>
      </c>
      <c r="I178" s="69" t="s">
        <v>2550</v>
      </c>
      <c r="J178" s="69" t="s">
        <v>2657</v>
      </c>
      <c r="K178" s="69" t="s">
        <v>2735</v>
      </c>
      <c r="L178" s="65">
        <v>2018</v>
      </c>
      <c r="M178" s="65" t="s">
        <v>2559</v>
      </c>
      <c r="N178" s="65" t="s">
        <v>2559</v>
      </c>
      <c r="O178" s="65">
        <v>3</v>
      </c>
      <c r="P178" s="65" t="s">
        <v>2559</v>
      </c>
      <c r="Q178" s="69" t="s">
        <v>2738</v>
      </c>
      <c r="R178" s="65" t="s">
        <v>2552</v>
      </c>
      <c r="S178" s="65" t="s">
        <v>2559</v>
      </c>
      <c r="T178" s="65" t="s">
        <v>2559</v>
      </c>
      <c r="U178" s="65" t="s">
        <v>2559</v>
      </c>
      <c r="V178" s="65" t="s">
        <v>2559</v>
      </c>
      <c r="W178" s="65" t="s">
        <v>2565</v>
      </c>
      <c r="X178" s="69" t="s">
        <v>3231</v>
      </c>
      <c r="Y178" s="65" t="s">
        <v>2738</v>
      </c>
      <c r="Z178" s="69" t="s">
        <v>2741</v>
      </c>
      <c r="AA178" s="65" t="s">
        <v>2736</v>
      </c>
      <c r="AB178" s="65" t="s">
        <v>2552</v>
      </c>
      <c r="AC178" s="65" t="s">
        <v>2710</v>
      </c>
      <c r="AD178" s="65" t="s">
        <v>2566</v>
      </c>
      <c r="AE178" s="74" t="s">
        <v>2739</v>
      </c>
      <c r="AF178" s="65" t="s">
        <v>2737</v>
      </c>
      <c r="AG178" s="69" t="s">
        <v>2769</v>
      </c>
      <c r="AH178" s="69" t="s">
        <v>2743</v>
      </c>
      <c r="AI178" s="65" t="s">
        <v>2559</v>
      </c>
      <c r="AJ178" s="74" t="s">
        <v>2559</v>
      </c>
      <c r="AK178" s="74" t="s">
        <v>2559</v>
      </c>
      <c r="AL178" s="69" t="s">
        <v>2559</v>
      </c>
      <c r="AM178" s="69" t="s">
        <v>2744</v>
      </c>
      <c r="AN178" s="69" t="s">
        <v>2744</v>
      </c>
      <c r="AO178" s="69" t="s">
        <v>2950</v>
      </c>
      <c r="AP178" s="74" t="s">
        <v>2740</v>
      </c>
      <c r="AQ178" s="69" t="s">
        <v>3233</v>
      </c>
      <c r="AR178" s="69" t="s">
        <v>2744</v>
      </c>
      <c r="AS178" s="69" t="s">
        <v>3467</v>
      </c>
      <c r="AT178" s="69" t="s">
        <v>3463</v>
      </c>
      <c r="AU178" s="69" t="s">
        <v>3466</v>
      </c>
      <c r="AV178" s="69" t="s">
        <v>3464</v>
      </c>
      <c r="AW178" s="69" t="s">
        <v>3462</v>
      </c>
      <c r="AX178" s="69" t="s">
        <v>3465</v>
      </c>
      <c r="AY178" s="69" t="s">
        <v>2949</v>
      </c>
      <c r="AZ178" s="69" t="s">
        <v>3241</v>
      </c>
      <c r="BA178" s="69" t="s">
        <v>2559</v>
      </c>
      <c r="BB178" s="69" t="s">
        <v>3461</v>
      </c>
      <c r="BC178" s="21" t="s">
        <v>2551</v>
      </c>
    </row>
    <row r="179" spans="1:55">
      <c r="A179" s="164">
        <v>119</v>
      </c>
      <c r="B179" s="69" t="s">
        <v>999</v>
      </c>
      <c r="C179" s="69" t="s">
        <v>2567</v>
      </c>
      <c r="D179" s="69">
        <v>1</v>
      </c>
      <c r="E179" s="102">
        <v>1</v>
      </c>
      <c r="F179" s="69" t="s">
        <v>2569</v>
      </c>
      <c r="G179" s="65" t="s">
        <v>2567</v>
      </c>
      <c r="H179" s="65" t="s">
        <v>1000</v>
      </c>
      <c r="I179" s="69" t="s">
        <v>2550</v>
      </c>
      <c r="J179" s="69" t="s">
        <v>2657</v>
      </c>
      <c r="K179" s="69" t="s">
        <v>2735</v>
      </c>
      <c r="L179" s="65">
        <v>2018</v>
      </c>
      <c r="M179" s="65" t="s">
        <v>2559</v>
      </c>
      <c r="N179" s="65" t="s">
        <v>2559</v>
      </c>
      <c r="O179" s="65">
        <v>2</v>
      </c>
      <c r="P179" s="65" t="s">
        <v>2552</v>
      </c>
      <c r="Q179" s="69" t="s">
        <v>2738</v>
      </c>
      <c r="R179" s="65" t="s">
        <v>2552</v>
      </c>
      <c r="S179" s="65" t="s">
        <v>2559</v>
      </c>
      <c r="T179" s="65" t="s">
        <v>2559</v>
      </c>
      <c r="U179" s="65" t="s">
        <v>2559</v>
      </c>
      <c r="V179" s="65" t="s">
        <v>2559</v>
      </c>
      <c r="W179" s="65" t="s">
        <v>2565</v>
      </c>
      <c r="X179" s="69" t="s">
        <v>2552</v>
      </c>
      <c r="Y179" s="65" t="s">
        <v>2965</v>
      </c>
      <c r="Z179" s="69" t="s">
        <v>2777</v>
      </c>
      <c r="AA179" s="65" t="s">
        <v>2736</v>
      </c>
      <c r="AB179" s="65" t="s">
        <v>2552</v>
      </c>
      <c r="AC179" s="65" t="s">
        <v>2710</v>
      </c>
      <c r="AD179" s="65" t="s">
        <v>2566</v>
      </c>
      <c r="AE179" s="74" t="s">
        <v>2739</v>
      </c>
      <c r="AF179" s="65" t="s">
        <v>2737</v>
      </c>
      <c r="AG179" s="69" t="s">
        <v>2744</v>
      </c>
      <c r="AH179" s="69" t="s">
        <v>2743</v>
      </c>
      <c r="AI179" s="139" t="s">
        <v>2738</v>
      </c>
      <c r="AJ179" s="69" t="s">
        <v>2744</v>
      </c>
      <c r="AK179" s="69" t="s">
        <v>2744</v>
      </c>
      <c r="AL179" s="69" t="s">
        <v>2559</v>
      </c>
      <c r="AM179" s="69" t="s">
        <v>2744</v>
      </c>
      <c r="AN179" s="69" t="s">
        <v>2744</v>
      </c>
      <c r="AO179" s="69" t="s">
        <v>2857</v>
      </c>
      <c r="AP179" s="74" t="s">
        <v>2740</v>
      </c>
      <c r="AQ179" s="69" t="s">
        <v>2738</v>
      </c>
      <c r="AR179" s="69" t="s">
        <v>2744</v>
      </c>
      <c r="AS179" s="69" t="s">
        <v>2744</v>
      </c>
      <c r="AT179" s="69" t="s">
        <v>2744</v>
      </c>
      <c r="AU179" s="69" t="s">
        <v>2744</v>
      </c>
      <c r="AV179" s="69" t="s">
        <v>2856</v>
      </c>
      <c r="AW179" s="69" t="s">
        <v>2826</v>
      </c>
      <c r="AX179" s="69" t="s">
        <v>2800</v>
      </c>
      <c r="AY179" s="69" t="s">
        <v>2744</v>
      </c>
      <c r="AZ179" s="69" t="s">
        <v>2559</v>
      </c>
      <c r="BA179" s="69" t="s">
        <v>2744</v>
      </c>
      <c r="BB179" s="69" t="s">
        <v>2744</v>
      </c>
      <c r="BC179" s="21" t="s">
        <v>2551</v>
      </c>
    </row>
    <row r="180" spans="1:55">
      <c r="A180" s="66">
        <v>120</v>
      </c>
      <c r="B180" s="69" t="s">
        <v>1003</v>
      </c>
      <c r="C180" s="69" t="s">
        <v>2570</v>
      </c>
      <c r="D180" s="69">
        <v>1</v>
      </c>
      <c r="E180" s="102">
        <v>1</v>
      </c>
      <c r="F180" s="69" t="s">
        <v>2569</v>
      </c>
      <c r="G180" s="65" t="s">
        <v>2570</v>
      </c>
      <c r="H180" s="65" t="s">
        <v>1004</v>
      </c>
      <c r="I180" s="69" t="s">
        <v>2550</v>
      </c>
      <c r="J180" s="69" t="s">
        <v>2657</v>
      </c>
      <c r="K180" s="69" t="s">
        <v>2735</v>
      </c>
      <c r="L180" s="65">
        <v>2018</v>
      </c>
      <c r="M180" s="65" t="s">
        <v>2559</v>
      </c>
      <c r="N180" s="65" t="s">
        <v>2559</v>
      </c>
      <c r="O180" s="65">
        <v>3</v>
      </c>
      <c r="P180" s="65" t="s">
        <v>2559</v>
      </c>
      <c r="Q180" s="69" t="s">
        <v>2738</v>
      </c>
      <c r="R180" s="65" t="s">
        <v>2552</v>
      </c>
      <c r="S180" s="65" t="s">
        <v>2559</v>
      </c>
      <c r="T180" s="65" t="s">
        <v>2559</v>
      </c>
      <c r="U180" s="65" t="s">
        <v>2559</v>
      </c>
      <c r="V180" s="65" t="s">
        <v>2559</v>
      </c>
      <c r="W180" s="65" t="s">
        <v>2565</v>
      </c>
      <c r="X180" s="69" t="s">
        <v>2552</v>
      </c>
      <c r="Y180" s="65" t="s">
        <v>2559</v>
      </c>
      <c r="Z180" s="69" t="s">
        <v>2777</v>
      </c>
      <c r="AA180" s="65" t="s">
        <v>2787</v>
      </c>
      <c r="AB180" s="65" t="s">
        <v>2552</v>
      </c>
      <c r="AC180" s="65" t="s">
        <v>2710</v>
      </c>
      <c r="AD180" s="65" t="s">
        <v>2566</v>
      </c>
      <c r="AE180" s="74" t="s">
        <v>2739</v>
      </c>
      <c r="AF180" s="65" t="s">
        <v>2737</v>
      </c>
      <c r="AG180" s="69" t="s">
        <v>2744</v>
      </c>
      <c r="AH180" s="69" t="s">
        <v>2743</v>
      </c>
      <c r="AI180" s="160" t="s">
        <v>2738</v>
      </c>
      <c r="AJ180" s="69" t="s">
        <v>2738</v>
      </c>
      <c r="AK180" s="74" t="s">
        <v>2559</v>
      </c>
      <c r="AL180" s="69" t="s">
        <v>2559</v>
      </c>
      <c r="AM180" s="164" t="s">
        <v>2738</v>
      </c>
      <c r="AN180" s="164" t="s">
        <v>3468</v>
      </c>
      <c r="AO180" s="69" t="s">
        <v>2820</v>
      </c>
      <c r="AP180" s="74" t="s">
        <v>2734</v>
      </c>
      <c r="AQ180" s="69" t="s">
        <v>2738</v>
      </c>
      <c r="AR180" s="69" t="s">
        <v>2738</v>
      </c>
      <c r="AS180" s="69" t="s">
        <v>2738</v>
      </c>
      <c r="AT180" s="69" t="s">
        <v>2738</v>
      </c>
      <c r="AU180" s="69" t="s">
        <v>2763</v>
      </c>
      <c r="AV180" s="69" t="s">
        <v>3469</v>
      </c>
      <c r="AW180" s="69" t="s">
        <v>3470</v>
      </c>
      <c r="AX180" s="69" t="s">
        <v>3473</v>
      </c>
      <c r="AY180" s="69" t="s">
        <v>3471</v>
      </c>
      <c r="AZ180" s="69" t="s">
        <v>3472</v>
      </c>
      <c r="BA180" s="69" t="s">
        <v>2738</v>
      </c>
      <c r="BB180" s="69" t="s">
        <v>2738</v>
      </c>
      <c r="BC180" s="21" t="s">
        <v>2551</v>
      </c>
    </row>
    <row r="181" spans="1:55">
      <c r="A181" s="164">
        <v>121</v>
      </c>
      <c r="B181" s="69" t="s">
        <v>1007</v>
      </c>
      <c r="C181" s="69" t="s">
        <v>2570</v>
      </c>
      <c r="D181" s="69">
        <v>1</v>
      </c>
      <c r="E181" s="102">
        <v>1</v>
      </c>
      <c r="F181" s="69" t="s">
        <v>2758</v>
      </c>
      <c r="G181" s="65" t="s">
        <v>2570</v>
      </c>
      <c r="H181" s="65" t="s">
        <v>1008</v>
      </c>
      <c r="I181" s="69" t="s">
        <v>2550</v>
      </c>
      <c r="J181" s="69" t="s">
        <v>2657</v>
      </c>
      <c r="K181" s="69" t="s">
        <v>2735</v>
      </c>
      <c r="L181" s="65">
        <v>2018</v>
      </c>
      <c r="M181" s="65" t="s">
        <v>2559</v>
      </c>
      <c r="N181" s="65" t="s">
        <v>2559</v>
      </c>
      <c r="O181" s="65">
        <v>2</v>
      </c>
      <c r="P181" s="65" t="s">
        <v>2552</v>
      </c>
      <c r="Q181" s="69" t="s">
        <v>2738</v>
      </c>
      <c r="R181" s="65" t="s">
        <v>2552</v>
      </c>
      <c r="S181" s="65" t="s">
        <v>2559</v>
      </c>
      <c r="T181" s="65" t="s">
        <v>2559</v>
      </c>
      <c r="U181" s="65" t="s">
        <v>2559</v>
      </c>
      <c r="V181" s="65" t="s">
        <v>2559</v>
      </c>
      <c r="W181" s="65" t="s">
        <v>2565</v>
      </c>
      <c r="X181" s="69" t="s">
        <v>2552</v>
      </c>
      <c r="Y181" s="65" t="s">
        <v>2965</v>
      </c>
      <c r="Z181" s="69" t="s">
        <v>2858</v>
      </c>
      <c r="AA181" s="65" t="s">
        <v>2787</v>
      </c>
      <c r="AB181" s="65" t="s">
        <v>2552</v>
      </c>
      <c r="AC181" s="65" t="s">
        <v>2710</v>
      </c>
      <c r="AD181" s="65" t="s">
        <v>2566</v>
      </c>
      <c r="AE181" s="75" t="s">
        <v>2844</v>
      </c>
      <c r="AF181" s="65" t="s">
        <v>2737</v>
      </c>
      <c r="AG181" s="69" t="s">
        <v>2838</v>
      </c>
      <c r="AH181" s="69" t="s">
        <v>2743</v>
      </c>
      <c r="AI181" s="65" t="s">
        <v>2738</v>
      </c>
      <c r="AJ181" s="75" t="s">
        <v>2559</v>
      </c>
      <c r="AK181" s="75" t="s">
        <v>2744</v>
      </c>
      <c r="AL181" s="69" t="s">
        <v>2559</v>
      </c>
      <c r="AM181" s="164">
        <v>6</v>
      </c>
      <c r="AN181" s="164" t="s">
        <v>2864</v>
      </c>
      <c r="AO181" s="69" t="s">
        <v>2865</v>
      </c>
      <c r="AP181" s="75" t="s">
        <v>2740</v>
      </c>
      <c r="AQ181" s="69" t="s">
        <v>2738</v>
      </c>
      <c r="AR181" s="69" t="s">
        <v>2859</v>
      </c>
      <c r="AS181" s="69" t="s">
        <v>2839</v>
      </c>
      <c r="AT181" s="69" t="s">
        <v>2744</v>
      </c>
      <c r="AU181" s="69" t="s">
        <v>2559</v>
      </c>
      <c r="AV181" s="103" t="s">
        <v>2860</v>
      </c>
      <c r="AW181" s="69" t="s">
        <v>2861</v>
      </c>
      <c r="AX181" s="69" t="s">
        <v>2862</v>
      </c>
      <c r="AY181" s="69" t="s">
        <v>2863</v>
      </c>
      <c r="AZ181" s="69" t="s">
        <v>2559</v>
      </c>
      <c r="BA181" s="69" t="s">
        <v>2744</v>
      </c>
      <c r="BB181" s="69" t="s">
        <v>2559</v>
      </c>
      <c r="BC181" s="21" t="s">
        <v>2551</v>
      </c>
    </row>
    <row r="182" spans="1:55">
      <c r="A182" s="66">
        <v>130</v>
      </c>
      <c r="B182" s="69" t="s">
        <v>1043</v>
      </c>
      <c r="C182" s="69" t="s">
        <v>2573</v>
      </c>
      <c r="D182" s="69">
        <v>1</v>
      </c>
      <c r="E182" s="102">
        <v>1</v>
      </c>
      <c r="F182" s="69" t="s">
        <v>2809</v>
      </c>
      <c r="G182" s="65" t="s">
        <v>2570</v>
      </c>
      <c r="H182" s="65" t="s">
        <v>1044</v>
      </c>
      <c r="I182" s="69" t="s">
        <v>2550</v>
      </c>
      <c r="J182" s="69" t="s">
        <v>2657</v>
      </c>
      <c r="K182" s="69" t="s">
        <v>2735</v>
      </c>
      <c r="L182" s="65">
        <v>2018</v>
      </c>
      <c r="M182" s="65" t="s">
        <v>2559</v>
      </c>
      <c r="N182" s="65" t="s">
        <v>2559</v>
      </c>
      <c r="O182" s="65">
        <v>1</v>
      </c>
      <c r="P182" s="65" t="s">
        <v>2552</v>
      </c>
      <c r="Q182" s="69" t="s">
        <v>2569</v>
      </c>
      <c r="R182" s="65" t="s">
        <v>2559</v>
      </c>
      <c r="S182" s="65" t="s">
        <v>2552</v>
      </c>
      <c r="T182" s="65" t="s">
        <v>2559</v>
      </c>
      <c r="U182" s="65" t="s">
        <v>2559</v>
      </c>
      <c r="V182" s="65" t="s">
        <v>2559</v>
      </c>
      <c r="W182" s="65" t="s">
        <v>2565</v>
      </c>
      <c r="X182" s="69" t="s">
        <v>2766</v>
      </c>
      <c r="Y182" s="65" t="s">
        <v>2965</v>
      </c>
      <c r="Z182" s="69" t="s">
        <v>2836</v>
      </c>
      <c r="AA182" s="65" t="s">
        <v>2736</v>
      </c>
      <c r="AB182" s="65" t="s">
        <v>2552</v>
      </c>
      <c r="AC182" s="65" t="s">
        <v>2710</v>
      </c>
      <c r="AD182" s="65" t="s">
        <v>2566</v>
      </c>
      <c r="AE182" s="74" t="s">
        <v>2739</v>
      </c>
      <c r="AF182" s="65" t="s">
        <v>2737</v>
      </c>
      <c r="AG182" s="69" t="s">
        <v>2744</v>
      </c>
      <c r="AH182" s="69" t="s">
        <v>2743</v>
      </c>
      <c r="AI182" s="163" t="s">
        <v>2738</v>
      </c>
      <c r="AJ182" s="74" t="s">
        <v>2559</v>
      </c>
      <c r="AK182" s="74" t="s">
        <v>2559</v>
      </c>
      <c r="AL182" s="69" t="s">
        <v>2744</v>
      </c>
      <c r="AM182" s="69" t="s">
        <v>2738</v>
      </c>
      <c r="AN182" s="69" t="s">
        <v>2738</v>
      </c>
      <c r="AO182" s="69" t="s">
        <v>2813</v>
      </c>
      <c r="AP182" s="74" t="s">
        <v>2740</v>
      </c>
      <c r="AQ182" s="69" t="s">
        <v>2738</v>
      </c>
      <c r="AR182" s="69" t="s">
        <v>2744</v>
      </c>
      <c r="AS182" s="69" t="s">
        <v>2810</v>
      </c>
      <c r="AT182" s="69" t="s">
        <v>2744</v>
      </c>
      <c r="AU182" s="69" t="s">
        <v>2744</v>
      </c>
      <c r="AV182" s="69" t="s">
        <v>2798</v>
      </c>
      <c r="AW182" s="69" t="s">
        <v>2868</v>
      </c>
      <c r="AX182" s="69" t="s">
        <v>2812</v>
      </c>
      <c r="AY182" s="69" t="s">
        <v>2744</v>
      </c>
      <c r="AZ182" s="69" t="s">
        <v>2559</v>
      </c>
      <c r="BA182" s="69" t="s">
        <v>2744</v>
      </c>
      <c r="BB182" s="69" t="s">
        <v>2552</v>
      </c>
      <c r="BC182" s="21" t="s">
        <v>2551</v>
      </c>
    </row>
    <row r="183" spans="1:55">
      <c r="A183" s="164">
        <v>133</v>
      </c>
      <c r="B183" s="69" t="s">
        <v>1055</v>
      </c>
      <c r="C183" s="69" t="s">
        <v>2567</v>
      </c>
      <c r="D183" s="69">
        <v>1</v>
      </c>
      <c r="E183" s="102">
        <v>1</v>
      </c>
      <c r="F183" s="69" t="s">
        <v>2757</v>
      </c>
      <c r="G183" s="65" t="s">
        <v>2567</v>
      </c>
      <c r="H183" s="65" t="s">
        <v>1056</v>
      </c>
      <c r="I183" s="69" t="s">
        <v>2558</v>
      </c>
      <c r="J183" s="69" t="s">
        <v>2657</v>
      </c>
      <c r="K183" s="69" t="s">
        <v>2735</v>
      </c>
      <c r="L183" s="65">
        <v>2017</v>
      </c>
      <c r="M183" s="65" t="s">
        <v>2559</v>
      </c>
      <c r="N183" s="65" t="s">
        <v>2559</v>
      </c>
      <c r="O183" s="65">
        <v>2</v>
      </c>
      <c r="P183" s="65" t="s">
        <v>2559</v>
      </c>
      <c r="Q183" s="69" t="s">
        <v>2569</v>
      </c>
      <c r="R183" s="65" t="s">
        <v>2552</v>
      </c>
      <c r="S183" s="65" t="s">
        <v>2559</v>
      </c>
      <c r="T183" s="65" t="s">
        <v>2559</v>
      </c>
      <c r="U183" s="65" t="s">
        <v>2559</v>
      </c>
      <c r="V183" s="65" t="s">
        <v>2559</v>
      </c>
      <c r="W183" s="65" t="s">
        <v>2565</v>
      </c>
      <c r="X183" s="69" t="s">
        <v>2822</v>
      </c>
      <c r="Y183" s="65" t="s">
        <v>2965</v>
      </c>
      <c r="Z183" s="69" t="s">
        <v>2793</v>
      </c>
      <c r="AA183" s="65" t="s">
        <v>2736</v>
      </c>
      <c r="AB183" s="65" t="s">
        <v>2793</v>
      </c>
      <c r="AC183" s="65" t="s">
        <v>2710</v>
      </c>
      <c r="AD183" s="65" t="s">
        <v>2566</v>
      </c>
      <c r="AE183" s="74" t="s">
        <v>2873</v>
      </c>
      <c r="AF183" s="65" t="s">
        <v>2737</v>
      </c>
      <c r="AG183" s="69" t="s">
        <v>2744</v>
      </c>
      <c r="AH183" s="69" t="s">
        <v>2743</v>
      </c>
      <c r="AI183" s="160" t="s">
        <v>2559</v>
      </c>
      <c r="AJ183" s="74" t="s">
        <v>2559</v>
      </c>
      <c r="AK183" s="74" t="s">
        <v>2744</v>
      </c>
      <c r="AL183" s="69" t="s">
        <v>2559</v>
      </c>
      <c r="AM183" s="69" t="s">
        <v>2738</v>
      </c>
      <c r="AN183" s="69" t="s">
        <v>2738</v>
      </c>
      <c r="AO183" s="69" t="s">
        <v>2872</v>
      </c>
      <c r="AP183" s="74" t="s">
        <v>2740</v>
      </c>
      <c r="AQ183" s="69" t="s">
        <v>2738</v>
      </c>
      <c r="AR183" s="69" t="s">
        <v>2744</v>
      </c>
      <c r="AS183" s="69" t="s">
        <v>2869</v>
      </c>
      <c r="AT183" s="69" t="s">
        <v>2744</v>
      </c>
      <c r="AU183" s="69" t="s">
        <v>2763</v>
      </c>
      <c r="AV183" s="69" t="s">
        <v>2870</v>
      </c>
      <c r="AW183" s="69" t="s">
        <v>2871</v>
      </c>
      <c r="AX183" s="69" t="s">
        <v>2744</v>
      </c>
      <c r="AY183" s="69" t="s">
        <v>2744</v>
      </c>
      <c r="AZ183" s="69" t="s">
        <v>2559</v>
      </c>
      <c r="BA183" s="69" t="s">
        <v>2744</v>
      </c>
      <c r="BB183" s="69" t="s">
        <v>2738</v>
      </c>
      <c r="BC183" s="21" t="s">
        <v>2551</v>
      </c>
    </row>
    <row r="184" spans="1:55">
      <c r="A184" s="66">
        <v>134</v>
      </c>
      <c r="B184" s="69" t="s">
        <v>1059</v>
      </c>
      <c r="C184" s="69" t="s">
        <v>2573</v>
      </c>
      <c r="D184" s="69">
        <v>1</v>
      </c>
      <c r="E184" s="102">
        <v>1</v>
      </c>
      <c r="F184" s="69" t="s">
        <v>2758</v>
      </c>
      <c r="G184" s="65" t="s">
        <v>2573</v>
      </c>
      <c r="H184" s="65" t="s">
        <v>1060</v>
      </c>
      <c r="I184" s="69" t="s">
        <v>2550</v>
      </c>
      <c r="J184" s="69" t="s">
        <v>2657</v>
      </c>
      <c r="K184" s="69" t="s">
        <v>2735</v>
      </c>
      <c r="L184" s="65">
        <v>2018</v>
      </c>
      <c r="M184" s="65" t="s">
        <v>2559</v>
      </c>
      <c r="N184" s="65" t="s">
        <v>2559</v>
      </c>
      <c r="O184" s="65">
        <v>3</v>
      </c>
      <c r="P184" s="65" t="s">
        <v>2559</v>
      </c>
      <c r="Q184" s="69" t="s">
        <v>2738</v>
      </c>
      <c r="R184" s="65" t="s">
        <v>2552</v>
      </c>
      <c r="S184" s="65" t="s">
        <v>2559</v>
      </c>
      <c r="T184" s="65" t="s">
        <v>2559</v>
      </c>
      <c r="U184" s="65" t="s">
        <v>2559</v>
      </c>
      <c r="V184" s="65" t="s">
        <v>2559</v>
      </c>
      <c r="W184" s="65" t="s">
        <v>2565</v>
      </c>
      <c r="X184" s="69" t="s">
        <v>2910</v>
      </c>
      <c r="Y184" s="65" t="s">
        <v>2738</v>
      </c>
      <c r="Z184" s="69" t="s">
        <v>2858</v>
      </c>
      <c r="AA184" s="65" t="s">
        <v>3032</v>
      </c>
      <c r="AB184" s="65" t="s">
        <v>2552</v>
      </c>
      <c r="AC184" s="65" t="s">
        <v>2710</v>
      </c>
      <c r="AD184" s="65" t="s">
        <v>2769</v>
      </c>
      <c r="AE184" s="75" t="s">
        <v>3703</v>
      </c>
      <c r="AF184" s="65" t="s">
        <v>2778</v>
      </c>
      <c r="AG184" s="69" t="s">
        <v>3335</v>
      </c>
      <c r="AH184" s="69" t="s">
        <v>2743</v>
      </c>
      <c r="AI184" s="163" t="s">
        <v>2738</v>
      </c>
      <c r="AJ184" s="75" t="s">
        <v>2559</v>
      </c>
      <c r="AK184" s="69" t="s">
        <v>2738</v>
      </c>
      <c r="AL184" s="69" t="s">
        <v>2559</v>
      </c>
      <c r="AM184" s="164">
        <v>8</v>
      </c>
      <c r="AN184" s="164" t="s">
        <v>2761</v>
      </c>
      <c r="AO184" s="69" t="s">
        <v>3701</v>
      </c>
      <c r="AP184" s="75" t="s">
        <v>2740</v>
      </c>
      <c r="AQ184" s="69" t="s">
        <v>2738</v>
      </c>
      <c r="AR184" s="69" t="s">
        <v>3417</v>
      </c>
      <c r="AS184" s="69" t="s">
        <v>3022</v>
      </c>
      <c r="AT184" s="69" t="s">
        <v>2738</v>
      </c>
      <c r="AU184" s="69" t="s">
        <v>3707</v>
      </c>
      <c r="AV184" s="103" t="s">
        <v>3705</v>
      </c>
      <c r="AW184" s="69" t="s">
        <v>3706</v>
      </c>
      <c r="AX184" s="69" t="s">
        <v>3414</v>
      </c>
      <c r="AY184" s="69" t="s">
        <v>3027</v>
      </c>
      <c r="AZ184" s="69" t="s">
        <v>3704</v>
      </c>
      <c r="BA184" s="69" t="s">
        <v>2559</v>
      </c>
      <c r="BB184" s="69" t="s">
        <v>3702</v>
      </c>
      <c r="BC184" s="21" t="s">
        <v>2551</v>
      </c>
    </row>
    <row r="185" spans="1:55">
      <c r="A185" s="66">
        <v>142</v>
      </c>
      <c r="B185" s="69" t="s">
        <v>1091</v>
      </c>
      <c r="C185" s="69" t="s">
        <v>2567</v>
      </c>
      <c r="D185" s="69">
        <v>1</v>
      </c>
      <c r="E185" s="102">
        <v>1</v>
      </c>
      <c r="F185" s="69" t="s">
        <v>2880</v>
      </c>
      <c r="G185" s="65" t="s">
        <v>2567</v>
      </c>
      <c r="H185" s="65" t="s">
        <v>1092</v>
      </c>
      <c r="I185" s="69" t="s">
        <v>2550</v>
      </c>
      <c r="J185" s="69" t="s">
        <v>2657</v>
      </c>
      <c r="K185" s="69" t="s">
        <v>2735</v>
      </c>
      <c r="L185" s="65">
        <v>2018</v>
      </c>
      <c r="M185" s="65" t="s">
        <v>2559</v>
      </c>
      <c r="N185" s="65" t="s">
        <v>2559</v>
      </c>
      <c r="O185" s="65">
        <v>2</v>
      </c>
      <c r="P185" s="65" t="s">
        <v>2552</v>
      </c>
      <c r="Q185" s="69" t="s">
        <v>2738</v>
      </c>
      <c r="R185" s="65" t="s">
        <v>2552</v>
      </c>
      <c r="S185" s="65" t="s">
        <v>2559</v>
      </c>
      <c r="T185" s="65" t="s">
        <v>2559</v>
      </c>
      <c r="U185" s="65" t="s">
        <v>2559</v>
      </c>
      <c r="V185" s="65" t="s">
        <v>2559</v>
      </c>
      <c r="W185" s="65" t="s">
        <v>2565</v>
      </c>
      <c r="X185" s="69" t="s">
        <v>2766</v>
      </c>
      <c r="Y185" s="65" t="s">
        <v>2965</v>
      </c>
      <c r="Z185" s="69" t="s">
        <v>2836</v>
      </c>
      <c r="AA185" s="65" t="s">
        <v>2736</v>
      </c>
      <c r="AB185" s="65" t="s">
        <v>2552</v>
      </c>
      <c r="AC185" s="65" t="s">
        <v>2710</v>
      </c>
      <c r="AD185" s="65" t="s">
        <v>2566</v>
      </c>
      <c r="AE185" s="74" t="s">
        <v>2739</v>
      </c>
      <c r="AF185" s="65" t="s">
        <v>2737</v>
      </c>
      <c r="AG185" s="69" t="s">
        <v>2742</v>
      </c>
      <c r="AH185" s="69" t="s">
        <v>2743</v>
      </c>
      <c r="AI185" s="163" t="s">
        <v>2559</v>
      </c>
      <c r="AJ185" s="74" t="s">
        <v>2559</v>
      </c>
      <c r="AK185" s="74" t="s">
        <v>2744</v>
      </c>
      <c r="AL185" s="69" t="s">
        <v>2744</v>
      </c>
      <c r="AM185" s="69" t="s">
        <v>2738</v>
      </c>
      <c r="AN185" s="69" t="s">
        <v>2738</v>
      </c>
      <c r="AO185" s="69" t="s">
        <v>2813</v>
      </c>
      <c r="AP185" s="74" t="s">
        <v>2740</v>
      </c>
      <c r="AQ185" s="69" t="s">
        <v>2738</v>
      </c>
      <c r="AR185" s="69" t="s">
        <v>2559</v>
      </c>
      <c r="AS185" s="69" t="s">
        <v>2881</v>
      </c>
      <c r="AT185" s="69" t="s">
        <v>2744</v>
      </c>
      <c r="AU185" s="69" t="s">
        <v>2559</v>
      </c>
      <c r="AV185" s="69" t="s">
        <v>2559</v>
      </c>
      <c r="AW185" s="69" t="s">
        <v>2882</v>
      </c>
      <c r="AX185" s="69" t="s">
        <v>2883</v>
      </c>
      <c r="AY185" s="69" t="s">
        <v>2744</v>
      </c>
      <c r="AZ185" s="69" t="s">
        <v>2744</v>
      </c>
      <c r="BA185" s="69" t="s">
        <v>2744</v>
      </c>
      <c r="BB185" s="69" t="s">
        <v>2552</v>
      </c>
      <c r="BC185" s="21" t="s">
        <v>2551</v>
      </c>
    </row>
    <row r="186" spans="1:55">
      <c r="A186" s="164">
        <v>143</v>
      </c>
      <c r="B186" s="69" t="s">
        <v>1095</v>
      </c>
      <c r="C186" s="69" t="s">
        <v>2567</v>
      </c>
      <c r="D186" s="69">
        <v>1</v>
      </c>
      <c r="E186" s="102">
        <v>1</v>
      </c>
      <c r="F186" s="69" t="s">
        <v>2866</v>
      </c>
      <c r="G186" s="65" t="s">
        <v>2567</v>
      </c>
      <c r="H186" s="65" t="s">
        <v>1096</v>
      </c>
      <c r="I186" s="69" t="s">
        <v>2550</v>
      </c>
      <c r="J186" s="69" t="s">
        <v>2657</v>
      </c>
      <c r="K186" s="69" t="s">
        <v>2735</v>
      </c>
      <c r="L186" s="65">
        <v>2018</v>
      </c>
      <c r="M186" s="65" t="s">
        <v>2559</v>
      </c>
      <c r="N186" s="65" t="s">
        <v>2559</v>
      </c>
      <c r="O186" s="65">
        <v>2</v>
      </c>
      <c r="P186" s="65" t="s">
        <v>2552</v>
      </c>
      <c r="Q186" s="69" t="s">
        <v>2757</v>
      </c>
      <c r="R186" s="65" t="s">
        <v>2552</v>
      </c>
      <c r="S186" s="65" t="s">
        <v>2552</v>
      </c>
      <c r="T186" s="65" t="s">
        <v>2559</v>
      </c>
      <c r="U186" s="65" t="s">
        <v>2559</v>
      </c>
      <c r="V186" s="65" t="s">
        <v>2559</v>
      </c>
      <c r="W186" s="65" t="s">
        <v>2565</v>
      </c>
      <c r="X186" s="69" t="s">
        <v>2766</v>
      </c>
      <c r="Y186" s="65" t="s">
        <v>2965</v>
      </c>
      <c r="Z186" s="69" t="s">
        <v>2836</v>
      </c>
      <c r="AA186" s="65" t="s">
        <v>2552</v>
      </c>
      <c r="AB186" s="65" t="s">
        <v>2552</v>
      </c>
      <c r="AC186" s="65" t="s">
        <v>2710</v>
      </c>
      <c r="AD186" s="65" t="s">
        <v>2566</v>
      </c>
      <c r="AE186" s="74" t="s">
        <v>2739</v>
      </c>
      <c r="AF186" s="65" t="s">
        <v>2737</v>
      </c>
      <c r="AG186" s="69" t="s">
        <v>2742</v>
      </c>
      <c r="AH186" s="69" t="s">
        <v>2743</v>
      </c>
      <c r="AI186" s="163" t="s">
        <v>2738</v>
      </c>
      <c r="AJ186" s="74" t="s">
        <v>2738</v>
      </c>
      <c r="AK186" s="74" t="s">
        <v>2559</v>
      </c>
      <c r="AL186" s="69" t="s">
        <v>2738</v>
      </c>
      <c r="AM186" s="69" t="s">
        <v>2738</v>
      </c>
      <c r="AN186" s="69" t="s">
        <v>2738</v>
      </c>
      <c r="AO186" s="69" t="s">
        <v>2887</v>
      </c>
      <c r="AP186" s="74" t="s">
        <v>2734</v>
      </c>
      <c r="AQ186" s="69" t="s">
        <v>2738</v>
      </c>
      <c r="AR186" s="69" t="s">
        <v>2763</v>
      </c>
      <c r="AS186" s="69" t="s">
        <v>2884</v>
      </c>
      <c r="AT186" s="69" t="s">
        <v>2738</v>
      </c>
      <c r="AU186" s="69" t="s">
        <v>2744</v>
      </c>
      <c r="AV186" s="69" t="s">
        <v>2885</v>
      </c>
      <c r="AW186" s="69" t="s">
        <v>2886</v>
      </c>
      <c r="AX186" s="69" t="s">
        <v>2744</v>
      </c>
      <c r="AY186" s="69" t="s">
        <v>2738</v>
      </c>
      <c r="AZ186" s="69" t="s">
        <v>2738</v>
      </c>
      <c r="BA186" s="69" t="s">
        <v>2559</v>
      </c>
      <c r="BB186" s="69" t="s">
        <v>2552</v>
      </c>
      <c r="BC186" s="21" t="s">
        <v>2551</v>
      </c>
    </row>
    <row r="187" spans="1:55">
      <c r="A187" s="66">
        <v>148</v>
      </c>
      <c r="B187" s="69" t="s">
        <v>1115</v>
      </c>
      <c r="C187" s="69" t="s">
        <v>2573</v>
      </c>
      <c r="D187" s="69">
        <v>1</v>
      </c>
      <c r="E187" s="102">
        <v>1</v>
      </c>
      <c r="F187" s="69" t="s">
        <v>3768</v>
      </c>
      <c r="G187" s="65" t="s">
        <v>4021</v>
      </c>
      <c r="H187" s="65" t="s">
        <v>1116</v>
      </c>
      <c r="I187" s="69" t="s">
        <v>2550</v>
      </c>
      <c r="J187" s="69" t="s">
        <v>2657</v>
      </c>
      <c r="K187" s="69" t="s">
        <v>2735</v>
      </c>
      <c r="L187" s="65">
        <v>2018</v>
      </c>
      <c r="M187" s="65" t="s">
        <v>2559</v>
      </c>
      <c r="N187" s="65" t="s">
        <v>2559</v>
      </c>
      <c r="O187" s="65">
        <v>4</v>
      </c>
      <c r="P187" s="65" t="s">
        <v>2552</v>
      </c>
      <c r="Q187" s="69" t="s">
        <v>2569</v>
      </c>
      <c r="R187" s="131" t="s">
        <v>2552</v>
      </c>
      <c r="S187" s="65" t="s">
        <v>2559</v>
      </c>
      <c r="T187" s="65" t="s">
        <v>2559</v>
      </c>
      <c r="U187" s="65" t="s">
        <v>2559</v>
      </c>
      <c r="V187" s="65" t="s">
        <v>2559</v>
      </c>
      <c r="W187" s="65" t="s">
        <v>2565</v>
      </c>
      <c r="X187" s="69" t="s">
        <v>2750</v>
      </c>
      <c r="Y187" s="65" t="s">
        <v>2965</v>
      </c>
      <c r="Z187" s="69" t="s">
        <v>3769</v>
      </c>
      <c r="AA187" s="65" t="s">
        <v>2736</v>
      </c>
      <c r="AB187" s="65" t="s">
        <v>2793</v>
      </c>
      <c r="AC187" s="65" t="s">
        <v>2710</v>
      </c>
      <c r="AD187" s="65" t="s">
        <v>2755</v>
      </c>
      <c r="AE187" s="74" t="s">
        <v>3779</v>
      </c>
      <c r="AF187" s="65" t="s">
        <v>2737</v>
      </c>
      <c r="AG187" s="69" t="s">
        <v>3771</v>
      </c>
      <c r="AH187" s="69" t="s">
        <v>3770</v>
      </c>
      <c r="AI187" s="160" t="s">
        <v>2738</v>
      </c>
      <c r="AJ187" s="74" t="s">
        <v>3776</v>
      </c>
      <c r="AK187" s="74" t="s">
        <v>2559</v>
      </c>
      <c r="AL187" s="69" t="s">
        <v>2559</v>
      </c>
      <c r="AM187" s="164" t="s">
        <v>2738</v>
      </c>
      <c r="AN187" s="164" t="s">
        <v>2738</v>
      </c>
      <c r="AO187" s="69" t="s">
        <v>2974</v>
      </c>
      <c r="AP187" s="74" t="s">
        <v>2734</v>
      </c>
      <c r="AQ187" s="103" t="s">
        <v>3777</v>
      </c>
      <c r="AR187" s="69" t="s">
        <v>2738</v>
      </c>
      <c r="AS187" s="69" t="s">
        <v>3778</v>
      </c>
      <c r="AT187" s="69" t="s">
        <v>2738</v>
      </c>
      <c r="AU187" s="69" t="s">
        <v>3772</v>
      </c>
      <c r="AV187" s="103" t="s">
        <v>3774</v>
      </c>
      <c r="AW187" s="69" t="s">
        <v>3775</v>
      </c>
      <c r="AX187" s="69" t="s">
        <v>3773</v>
      </c>
      <c r="AY187" s="69" t="s">
        <v>2738</v>
      </c>
      <c r="AZ187" s="69" t="s">
        <v>2738</v>
      </c>
      <c r="BA187" s="69" t="s">
        <v>2738</v>
      </c>
      <c r="BB187" s="69" t="s">
        <v>3780</v>
      </c>
      <c r="BC187" s="21" t="s">
        <v>2551</v>
      </c>
    </row>
    <row r="188" spans="1:55">
      <c r="A188" s="66">
        <v>150</v>
      </c>
      <c r="B188" s="69" t="s">
        <v>1123</v>
      </c>
      <c r="C188" s="69" t="s">
        <v>2573</v>
      </c>
      <c r="D188" s="69">
        <v>1</v>
      </c>
      <c r="E188" s="102">
        <v>1</v>
      </c>
      <c r="F188" s="69" t="s">
        <v>2944</v>
      </c>
      <c r="G188" s="65" t="s">
        <v>2573</v>
      </c>
      <c r="H188" s="65" t="s">
        <v>1124</v>
      </c>
      <c r="I188" s="69" t="s">
        <v>2550</v>
      </c>
      <c r="J188" s="69" t="s">
        <v>2657</v>
      </c>
      <c r="K188" s="69" t="s">
        <v>2735</v>
      </c>
      <c r="L188" s="65">
        <v>2018</v>
      </c>
      <c r="M188" s="65" t="s">
        <v>2559</v>
      </c>
      <c r="N188" s="65" t="s">
        <v>2559</v>
      </c>
      <c r="O188" s="65">
        <v>3</v>
      </c>
      <c r="P188" s="65" t="s">
        <v>2552</v>
      </c>
      <c r="Q188" s="69" t="s">
        <v>2775</v>
      </c>
      <c r="R188" s="65" t="s">
        <v>2552</v>
      </c>
      <c r="S188" s="65" t="s">
        <v>2559</v>
      </c>
      <c r="T188" s="65" t="s">
        <v>2559</v>
      </c>
      <c r="U188" s="65" t="s">
        <v>2559</v>
      </c>
      <c r="V188" s="65" t="s">
        <v>2559</v>
      </c>
      <c r="W188" s="65" t="s">
        <v>2565</v>
      </c>
      <c r="X188" s="69" t="s">
        <v>2552</v>
      </c>
      <c r="Y188" s="65" t="s">
        <v>2738</v>
      </c>
      <c r="Z188" s="69" t="s">
        <v>2741</v>
      </c>
      <c r="AA188" s="65" t="s">
        <v>2736</v>
      </c>
      <c r="AB188" s="65" t="s">
        <v>2552</v>
      </c>
      <c r="AC188" s="65" t="s">
        <v>2710</v>
      </c>
      <c r="AD188" s="65" t="s">
        <v>2769</v>
      </c>
      <c r="AE188" s="74" t="s">
        <v>3482</v>
      </c>
      <c r="AF188" s="65" t="s">
        <v>2737</v>
      </c>
      <c r="AG188" s="69" t="s">
        <v>2742</v>
      </c>
      <c r="AH188" s="69" t="s">
        <v>2743</v>
      </c>
      <c r="AI188" s="164" t="s">
        <v>2738</v>
      </c>
      <c r="AJ188" s="74" t="s">
        <v>2559</v>
      </c>
      <c r="AK188" s="74" t="s">
        <v>2559</v>
      </c>
      <c r="AL188" s="69" t="s">
        <v>2559</v>
      </c>
      <c r="AM188" s="164" t="s">
        <v>2738</v>
      </c>
      <c r="AN188" s="164" t="s">
        <v>2738</v>
      </c>
      <c r="AO188" s="69" t="s">
        <v>2813</v>
      </c>
      <c r="AP188" s="74" t="s">
        <v>2734</v>
      </c>
      <c r="AQ188" s="103" t="s">
        <v>3488</v>
      </c>
      <c r="AR188" s="69" t="s">
        <v>2738</v>
      </c>
      <c r="AS188" s="69" t="s">
        <v>3485</v>
      </c>
      <c r="AT188" s="69" t="s">
        <v>3484</v>
      </c>
      <c r="AU188" s="69" t="s">
        <v>3487</v>
      </c>
      <c r="AV188" s="69" t="s">
        <v>3483</v>
      </c>
      <c r="AW188" s="69" t="s">
        <v>3486</v>
      </c>
      <c r="AX188" s="69" t="s">
        <v>2738</v>
      </c>
      <c r="AY188" s="69" t="s">
        <v>3489</v>
      </c>
      <c r="AZ188" s="69" t="s">
        <v>3186</v>
      </c>
      <c r="BA188" s="69" t="s">
        <v>2559</v>
      </c>
      <c r="BB188" s="69" t="s">
        <v>2738</v>
      </c>
      <c r="BC188" s="21" t="s">
        <v>2551</v>
      </c>
    </row>
    <row r="189" spans="1:55">
      <c r="A189" s="164">
        <v>151</v>
      </c>
      <c r="B189" s="69" t="s">
        <v>1127</v>
      </c>
      <c r="C189" s="69" t="s">
        <v>2561</v>
      </c>
      <c r="D189" s="69">
        <v>1</v>
      </c>
      <c r="E189" s="102">
        <v>1</v>
      </c>
      <c r="F189" s="69" t="s">
        <v>2758</v>
      </c>
      <c r="G189" s="65" t="s">
        <v>2561</v>
      </c>
      <c r="H189" s="65" t="s">
        <v>1128</v>
      </c>
      <c r="I189" s="69" t="s">
        <v>2550</v>
      </c>
      <c r="J189" s="69" t="s">
        <v>2657</v>
      </c>
      <c r="K189" s="69" t="s">
        <v>2735</v>
      </c>
      <c r="L189" s="65">
        <v>2018</v>
      </c>
      <c r="M189" s="65" t="s">
        <v>2559</v>
      </c>
      <c r="N189" s="65" t="s">
        <v>2559</v>
      </c>
      <c r="O189" s="65">
        <v>2</v>
      </c>
      <c r="P189" s="65" t="s">
        <v>2559</v>
      </c>
      <c r="Q189" s="69" t="s">
        <v>2738</v>
      </c>
      <c r="R189" s="65" t="s">
        <v>2552</v>
      </c>
      <c r="S189" s="65" t="s">
        <v>2559</v>
      </c>
      <c r="T189" s="65" t="s">
        <v>2559</v>
      </c>
      <c r="U189" s="65" t="s">
        <v>2559</v>
      </c>
      <c r="V189" s="65" t="s">
        <v>2559</v>
      </c>
      <c r="W189" s="65" t="s">
        <v>2565</v>
      </c>
      <c r="X189" s="69" t="s">
        <v>2552</v>
      </c>
      <c r="Y189" s="65" t="s">
        <v>2965</v>
      </c>
      <c r="Z189" s="69" t="s">
        <v>2858</v>
      </c>
      <c r="AA189" s="65" t="s">
        <v>2837</v>
      </c>
      <c r="AB189" s="65" t="s">
        <v>2552</v>
      </c>
      <c r="AC189" s="65" t="s">
        <v>2710</v>
      </c>
      <c r="AD189" s="65" t="s">
        <v>2566</v>
      </c>
      <c r="AE189" s="75" t="s">
        <v>2739</v>
      </c>
      <c r="AF189" s="65" t="s">
        <v>2778</v>
      </c>
      <c r="AG189" s="69" t="s">
        <v>2901</v>
      </c>
      <c r="AH189" s="69" t="s">
        <v>2743</v>
      </c>
      <c r="AI189" s="163" t="s">
        <v>2738</v>
      </c>
      <c r="AJ189" s="75" t="s">
        <v>2559</v>
      </c>
      <c r="AK189" s="69" t="s">
        <v>2738</v>
      </c>
      <c r="AL189" s="69" t="s">
        <v>2559</v>
      </c>
      <c r="AM189" s="164">
        <v>8</v>
      </c>
      <c r="AN189" s="164" t="s">
        <v>2783</v>
      </c>
      <c r="AO189" s="69" t="s">
        <v>2909</v>
      </c>
      <c r="AP189" s="75" t="s">
        <v>2740</v>
      </c>
      <c r="AQ189" s="69" t="s">
        <v>2738</v>
      </c>
      <c r="AR189" s="69" t="s">
        <v>2902</v>
      </c>
      <c r="AS189" s="69" t="s">
        <v>2903</v>
      </c>
      <c r="AT189" s="69" t="s">
        <v>2738</v>
      </c>
      <c r="AU189" s="69" t="s">
        <v>2904</v>
      </c>
      <c r="AV189" s="69" t="s">
        <v>2905</v>
      </c>
      <c r="AW189" s="69" t="s">
        <v>2906</v>
      </c>
      <c r="AX189" s="69" t="s">
        <v>2907</v>
      </c>
      <c r="AY189" s="69" t="s">
        <v>2908</v>
      </c>
      <c r="AZ189" s="69" t="s">
        <v>2559</v>
      </c>
      <c r="BA189" s="69" t="s">
        <v>2559</v>
      </c>
      <c r="BB189" s="69" t="s">
        <v>2738</v>
      </c>
      <c r="BC189" s="21" t="s">
        <v>2551</v>
      </c>
    </row>
    <row r="190" spans="1:55">
      <c r="A190" s="164">
        <v>153</v>
      </c>
      <c r="B190" s="69" t="s">
        <v>1135</v>
      </c>
      <c r="C190" s="69" t="s">
        <v>2567</v>
      </c>
      <c r="D190" s="69">
        <v>1</v>
      </c>
      <c r="E190" s="102">
        <v>1</v>
      </c>
      <c r="F190" s="69" t="s">
        <v>2866</v>
      </c>
      <c r="G190" s="65" t="s">
        <v>2573</v>
      </c>
      <c r="H190" s="65" t="s">
        <v>1136</v>
      </c>
      <c r="I190" s="69" t="s">
        <v>2550</v>
      </c>
      <c r="J190" s="69" t="s">
        <v>2657</v>
      </c>
      <c r="K190" s="69" t="s">
        <v>2735</v>
      </c>
      <c r="L190" s="65">
        <v>2018</v>
      </c>
      <c r="M190" s="65" t="s">
        <v>2559</v>
      </c>
      <c r="N190" s="65" t="s">
        <v>2559</v>
      </c>
      <c r="O190" s="65">
        <v>4</v>
      </c>
      <c r="P190" s="65" t="s">
        <v>2552</v>
      </c>
      <c r="Q190" s="69" t="s">
        <v>2757</v>
      </c>
      <c r="R190" s="65" t="s">
        <v>2559</v>
      </c>
      <c r="S190" s="65" t="s">
        <v>2552</v>
      </c>
      <c r="T190" s="65" t="s">
        <v>2559</v>
      </c>
      <c r="U190" s="65" t="s">
        <v>2559</v>
      </c>
      <c r="V190" s="65" t="s">
        <v>2559</v>
      </c>
      <c r="W190" s="65" t="s">
        <v>2565</v>
      </c>
      <c r="X190" s="69" t="s">
        <v>2766</v>
      </c>
      <c r="Y190" s="65" t="s">
        <v>2738</v>
      </c>
      <c r="Z190" s="69" t="s">
        <v>2836</v>
      </c>
      <c r="AA190" s="65" t="s">
        <v>2736</v>
      </c>
      <c r="AB190" s="65" t="s">
        <v>2552</v>
      </c>
      <c r="AC190" s="65" t="s">
        <v>2710</v>
      </c>
      <c r="AD190" s="65" t="s">
        <v>2566</v>
      </c>
      <c r="AE190" s="74" t="s">
        <v>2739</v>
      </c>
      <c r="AF190" s="65" t="s">
        <v>2737</v>
      </c>
      <c r="AG190" s="69" t="s">
        <v>2744</v>
      </c>
      <c r="AH190" s="69" t="s">
        <v>2743</v>
      </c>
      <c r="AI190" s="160" t="s">
        <v>2738</v>
      </c>
      <c r="AJ190" s="69" t="s">
        <v>2738</v>
      </c>
      <c r="AK190" s="74" t="s">
        <v>2559</v>
      </c>
      <c r="AL190" s="164" t="s">
        <v>2738</v>
      </c>
      <c r="AM190" s="164" t="s">
        <v>2738</v>
      </c>
      <c r="AN190" s="164" t="s">
        <v>2738</v>
      </c>
      <c r="AO190" s="69" t="s">
        <v>2928</v>
      </c>
      <c r="AP190" s="74" t="s">
        <v>2734</v>
      </c>
      <c r="AQ190" s="69" t="s">
        <v>2738</v>
      </c>
      <c r="AR190" s="69" t="s">
        <v>2738</v>
      </c>
      <c r="AS190" s="69" t="s">
        <v>3385</v>
      </c>
      <c r="AT190" s="69" t="s">
        <v>2738</v>
      </c>
      <c r="AU190" s="69" t="s">
        <v>2763</v>
      </c>
      <c r="AV190" s="69" t="s">
        <v>3638</v>
      </c>
      <c r="AW190" s="69" t="s">
        <v>3637</v>
      </c>
      <c r="AX190" s="69" t="s">
        <v>2738</v>
      </c>
      <c r="AY190" s="69" t="s">
        <v>3639</v>
      </c>
      <c r="AZ190" s="69" t="s">
        <v>2738</v>
      </c>
      <c r="BA190" s="69" t="s">
        <v>2738</v>
      </c>
      <c r="BB190" s="69" t="s">
        <v>2738</v>
      </c>
      <c r="BC190" s="21" t="s">
        <v>2551</v>
      </c>
    </row>
    <row r="191" spans="1:55">
      <c r="A191" s="66">
        <v>156</v>
      </c>
      <c r="B191" s="69" t="s">
        <v>1147</v>
      </c>
      <c r="C191" s="69" t="s">
        <v>2573</v>
      </c>
      <c r="D191" s="69">
        <v>1</v>
      </c>
      <c r="E191" s="102">
        <v>1</v>
      </c>
      <c r="F191" s="69" t="s">
        <v>2758</v>
      </c>
      <c r="G191" s="65" t="s">
        <v>2573</v>
      </c>
      <c r="H191" s="65" t="s">
        <v>1148</v>
      </c>
      <c r="I191" s="69" t="s">
        <v>2550</v>
      </c>
      <c r="J191" s="69" t="s">
        <v>2657</v>
      </c>
      <c r="K191" s="69" t="s">
        <v>2735</v>
      </c>
      <c r="L191" s="65">
        <v>2018</v>
      </c>
      <c r="M191" s="65" t="s">
        <v>2559</v>
      </c>
      <c r="N191" s="65" t="s">
        <v>2559</v>
      </c>
      <c r="O191" s="65">
        <v>2</v>
      </c>
      <c r="P191" s="65" t="s">
        <v>2552</v>
      </c>
      <c r="Q191" s="69" t="s">
        <v>2738</v>
      </c>
      <c r="R191" s="65" t="s">
        <v>2552</v>
      </c>
      <c r="S191" s="65" t="s">
        <v>2559</v>
      </c>
      <c r="T191" s="65" t="s">
        <v>2559</v>
      </c>
      <c r="U191" s="65" t="s">
        <v>2559</v>
      </c>
      <c r="V191" s="65" t="s">
        <v>2559</v>
      </c>
      <c r="W191" s="65" t="s">
        <v>2565</v>
      </c>
      <c r="X191" s="69" t="s">
        <v>2910</v>
      </c>
      <c r="Y191" s="65" t="s">
        <v>2965</v>
      </c>
      <c r="Z191" s="69" t="s">
        <v>2858</v>
      </c>
      <c r="AA191" s="65" t="s">
        <v>2552</v>
      </c>
      <c r="AB191" s="65" t="s">
        <v>2552</v>
      </c>
      <c r="AC191" s="65" t="s">
        <v>2552</v>
      </c>
      <c r="AD191" s="65" t="s">
        <v>2911</v>
      </c>
      <c r="AE191" s="75" t="s">
        <v>2919</v>
      </c>
      <c r="AF191" s="65" t="s">
        <v>2778</v>
      </c>
      <c r="AG191" s="69" t="s">
        <v>2901</v>
      </c>
      <c r="AH191" s="69" t="s">
        <v>2912</v>
      </c>
      <c r="AI191" s="65" t="s">
        <v>2738</v>
      </c>
      <c r="AJ191" s="75" t="s">
        <v>2559</v>
      </c>
      <c r="AK191" s="69" t="s">
        <v>2744</v>
      </c>
      <c r="AL191" s="69" t="s">
        <v>2559</v>
      </c>
      <c r="AM191" s="163">
        <v>5</v>
      </c>
      <c r="AN191" s="69" t="s">
        <v>2744</v>
      </c>
      <c r="AO191" s="69" t="s">
        <v>2918</v>
      </c>
      <c r="AP191" s="75" t="s">
        <v>2740</v>
      </c>
      <c r="AQ191" s="69" t="s">
        <v>2738</v>
      </c>
      <c r="AR191" s="69" t="s">
        <v>2744</v>
      </c>
      <c r="AS191" s="69" t="s">
        <v>2913</v>
      </c>
      <c r="AT191" s="69" t="s">
        <v>2744</v>
      </c>
      <c r="AU191" s="69" t="s">
        <v>2914</v>
      </c>
      <c r="AV191" s="69" t="s">
        <v>2915</v>
      </c>
      <c r="AW191" s="69" t="s">
        <v>2916</v>
      </c>
      <c r="AX191" s="69" t="s">
        <v>2917</v>
      </c>
      <c r="AY191" s="69" t="s">
        <v>2908</v>
      </c>
      <c r="AZ191" s="69" t="s">
        <v>2559</v>
      </c>
      <c r="BA191" s="69" t="s">
        <v>2744</v>
      </c>
      <c r="BB191" s="69" t="s">
        <v>2744</v>
      </c>
      <c r="BC191" s="21" t="s">
        <v>2551</v>
      </c>
    </row>
    <row r="192" spans="1:55">
      <c r="A192" s="66">
        <v>158</v>
      </c>
      <c r="B192" s="69" t="s">
        <v>1155</v>
      </c>
      <c r="C192" s="69" t="s">
        <v>2591</v>
      </c>
      <c r="D192" s="69">
        <v>1</v>
      </c>
      <c r="E192" s="102">
        <v>1</v>
      </c>
      <c r="F192" s="69" t="s">
        <v>2569</v>
      </c>
      <c r="G192" s="65" t="s">
        <v>2567</v>
      </c>
      <c r="H192" s="65" t="s">
        <v>1156</v>
      </c>
      <c r="I192" s="69" t="s">
        <v>2550</v>
      </c>
      <c r="J192" s="69" t="s">
        <v>2657</v>
      </c>
      <c r="K192" s="69" t="s">
        <v>2735</v>
      </c>
      <c r="L192" s="65">
        <v>2019</v>
      </c>
      <c r="M192" s="65" t="s">
        <v>2559</v>
      </c>
      <c r="N192" s="65" t="s">
        <v>2559</v>
      </c>
      <c r="O192" s="65">
        <v>2</v>
      </c>
      <c r="P192" s="65" t="s">
        <v>2552</v>
      </c>
      <c r="Q192" s="69" t="s">
        <v>2569</v>
      </c>
      <c r="R192" s="65" t="s">
        <v>2552</v>
      </c>
      <c r="S192" s="65" t="s">
        <v>2552</v>
      </c>
      <c r="T192" s="65" t="s">
        <v>2559</v>
      </c>
      <c r="U192" s="65" t="s">
        <v>2559</v>
      </c>
      <c r="V192" s="65" t="s">
        <v>2559</v>
      </c>
      <c r="W192" s="65" t="s">
        <v>2565</v>
      </c>
      <c r="X192" s="69" t="s">
        <v>2766</v>
      </c>
      <c r="Y192" s="65" t="s">
        <v>2965</v>
      </c>
      <c r="Z192" s="69" t="s">
        <v>2836</v>
      </c>
      <c r="AA192" s="65" t="s">
        <v>2736</v>
      </c>
      <c r="AB192" s="65" t="s">
        <v>2552</v>
      </c>
      <c r="AC192" s="65" t="s">
        <v>2710</v>
      </c>
      <c r="AD192" s="65" t="s">
        <v>2566</v>
      </c>
      <c r="AE192" s="74" t="s">
        <v>2739</v>
      </c>
      <c r="AF192" s="65" t="s">
        <v>2737</v>
      </c>
      <c r="AG192" s="69" t="s">
        <v>2742</v>
      </c>
      <c r="AH192" s="69" t="s">
        <v>2912</v>
      </c>
      <c r="AI192" s="163" t="s">
        <v>2559</v>
      </c>
      <c r="AJ192" s="74" t="s">
        <v>2559</v>
      </c>
      <c r="AK192" s="74" t="s">
        <v>2927</v>
      </c>
      <c r="AL192" s="69" t="s">
        <v>2738</v>
      </c>
      <c r="AM192" s="69" t="s">
        <v>2738</v>
      </c>
      <c r="AN192" s="69" t="s">
        <v>2738</v>
      </c>
      <c r="AO192" s="69" t="s">
        <v>2928</v>
      </c>
      <c r="AP192" s="74" t="s">
        <v>2734</v>
      </c>
      <c r="AQ192" s="69" t="s">
        <v>2744</v>
      </c>
      <c r="AR192" s="69" t="s">
        <v>2744</v>
      </c>
      <c r="AS192" s="69" t="s">
        <v>2920</v>
      </c>
      <c r="AT192" s="69" t="s">
        <v>2921</v>
      </c>
      <c r="AU192" s="69" t="s">
        <v>2922</v>
      </c>
      <c r="AV192" s="69" t="s">
        <v>2738</v>
      </c>
      <c r="AW192" s="69" t="s">
        <v>2923</v>
      </c>
      <c r="AX192" s="69" t="s">
        <v>2924</v>
      </c>
      <c r="AY192" s="69" t="s">
        <v>2925</v>
      </c>
      <c r="AZ192" s="69" t="s">
        <v>2926</v>
      </c>
      <c r="BA192" s="69" t="s">
        <v>2744</v>
      </c>
      <c r="BB192" s="69" t="s">
        <v>2738</v>
      </c>
      <c r="BC192" s="21" t="s">
        <v>2551</v>
      </c>
    </row>
    <row r="193" spans="1:55">
      <c r="A193" s="163">
        <v>163</v>
      </c>
      <c r="B193" s="69" t="s">
        <v>1175</v>
      </c>
      <c r="C193" s="69" t="s">
        <v>2573</v>
      </c>
      <c r="D193" s="69">
        <v>1</v>
      </c>
      <c r="E193" s="102">
        <v>1</v>
      </c>
      <c r="F193" s="69" t="s">
        <v>2866</v>
      </c>
      <c r="G193" s="65" t="s">
        <v>4020</v>
      </c>
      <c r="H193" s="65" t="s">
        <v>1176</v>
      </c>
      <c r="I193" s="69" t="s">
        <v>2550</v>
      </c>
      <c r="J193" s="69" t="s">
        <v>2657</v>
      </c>
      <c r="K193" s="69" t="s">
        <v>2735</v>
      </c>
      <c r="L193" s="65">
        <v>2018</v>
      </c>
      <c r="M193" s="65" t="s">
        <v>2559</v>
      </c>
      <c r="N193" s="65" t="s">
        <v>2559</v>
      </c>
      <c r="O193" s="65">
        <v>2</v>
      </c>
      <c r="P193" s="65" t="s">
        <v>2552</v>
      </c>
      <c r="Q193" s="69" t="s">
        <v>2738</v>
      </c>
      <c r="R193" s="65" t="s">
        <v>2552</v>
      </c>
      <c r="S193" s="65" t="s">
        <v>2552</v>
      </c>
      <c r="T193" s="65" t="s">
        <v>2559</v>
      </c>
      <c r="U193" s="65" t="s">
        <v>2559</v>
      </c>
      <c r="V193" s="65" t="s">
        <v>2559</v>
      </c>
      <c r="W193" s="65" t="s">
        <v>2565</v>
      </c>
      <c r="X193" s="69" t="s">
        <v>2750</v>
      </c>
      <c r="Y193" s="65" t="s">
        <v>2965</v>
      </c>
      <c r="Z193" s="69" t="s">
        <v>2929</v>
      </c>
      <c r="AA193" s="65" t="s">
        <v>2736</v>
      </c>
      <c r="AB193" s="65" t="s">
        <v>2552</v>
      </c>
      <c r="AC193" s="65" t="s">
        <v>2710</v>
      </c>
      <c r="AD193" s="65" t="s">
        <v>2566</v>
      </c>
      <c r="AE193" s="74" t="s">
        <v>2739</v>
      </c>
      <c r="AF193" s="65" t="s">
        <v>2737</v>
      </c>
      <c r="AG193" s="69" t="s">
        <v>2752</v>
      </c>
      <c r="AH193" s="69" t="s">
        <v>2769</v>
      </c>
      <c r="AI193" s="65" t="s">
        <v>2738</v>
      </c>
      <c r="AJ193" s="74" t="s">
        <v>2559</v>
      </c>
      <c r="AK193" s="74" t="s">
        <v>2559</v>
      </c>
      <c r="AL193" s="69" t="s">
        <v>2744</v>
      </c>
      <c r="AM193" s="69" t="s">
        <v>2744</v>
      </c>
      <c r="AN193" s="69" t="s">
        <v>2744</v>
      </c>
      <c r="AO193" s="69" t="s">
        <v>2932</v>
      </c>
      <c r="AP193" s="74" t="s">
        <v>2734</v>
      </c>
      <c r="AQ193" s="69" t="s">
        <v>2738</v>
      </c>
      <c r="AR193" s="69" t="s">
        <v>2744</v>
      </c>
      <c r="AS193" s="69" t="s">
        <v>2744</v>
      </c>
      <c r="AT193" s="69" t="s">
        <v>2744</v>
      </c>
      <c r="AU193" s="69" t="s">
        <v>2744</v>
      </c>
      <c r="AV193" s="69" t="s">
        <v>2930</v>
      </c>
      <c r="AW193" s="69" t="s">
        <v>2744</v>
      </c>
      <c r="AX193" s="69" t="s">
        <v>2931</v>
      </c>
      <c r="AY193" s="69" t="s">
        <v>2744</v>
      </c>
      <c r="AZ193" s="69" t="s">
        <v>2559</v>
      </c>
      <c r="BA193" s="69" t="s">
        <v>2744</v>
      </c>
      <c r="BB193" s="69" t="s">
        <v>2766</v>
      </c>
      <c r="BC193" s="21" t="s">
        <v>2551</v>
      </c>
    </row>
    <row r="194" spans="1:55">
      <c r="A194" s="66">
        <v>164</v>
      </c>
      <c r="B194" s="69" t="s">
        <v>1179</v>
      </c>
      <c r="C194" s="69" t="s">
        <v>2567</v>
      </c>
      <c r="D194" s="69">
        <v>1</v>
      </c>
      <c r="E194" s="102">
        <v>1</v>
      </c>
      <c r="F194" s="69" t="s">
        <v>2758</v>
      </c>
      <c r="G194" s="65" t="s">
        <v>2567</v>
      </c>
      <c r="H194" s="65" t="s">
        <v>1180</v>
      </c>
      <c r="I194" s="69" t="s">
        <v>2550</v>
      </c>
      <c r="J194" s="69" t="s">
        <v>2657</v>
      </c>
      <c r="K194" s="69" t="s">
        <v>2735</v>
      </c>
      <c r="L194" s="65">
        <v>2018</v>
      </c>
      <c r="M194" s="65" t="s">
        <v>2559</v>
      </c>
      <c r="N194" s="65" t="s">
        <v>2559</v>
      </c>
      <c r="O194" s="65">
        <v>4</v>
      </c>
      <c r="P194" s="65" t="s">
        <v>2559</v>
      </c>
      <c r="Q194" s="69" t="s">
        <v>2738</v>
      </c>
      <c r="R194" s="65" t="s">
        <v>2552</v>
      </c>
      <c r="S194" s="65" t="s">
        <v>2559</v>
      </c>
      <c r="T194" s="65" t="s">
        <v>2559</v>
      </c>
      <c r="U194" s="65" t="s">
        <v>2559</v>
      </c>
      <c r="V194" s="65" t="s">
        <v>2559</v>
      </c>
      <c r="W194" s="65" t="s">
        <v>2565</v>
      </c>
      <c r="X194" s="69" t="s">
        <v>3602</v>
      </c>
      <c r="Y194" s="65" t="s">
        <v>2738</v>
      </c>
      <c r="Z194" s="69" t="s">
        <v>3222</v>
      </c>
      <c r="AA194" s="65" t="s">
        <v>2736</v>
      </c>
      <c r="AB194" s="65" t="s">
        <v>2793</v>
      </c>
      <c r="AC194" s="65" t="s">
        <v>2710</v>
      </c>
      <c r="AD194" s="65" t="s">
        <v>2566</v>
      </c>
      <c r="AE194" s="74" t="s">
        <v>3603</v>
      </c>
      <c r="AF194" s="65" t="s">
        <v>2737</v>
      </c>
      <c r="AG194" s="69" t="s">
        <v>2752</v>
      </c>
      <c r="AH194" s="69" t="s">
        <v>2743</v>
      </c>
      <c r="AI194" s="65" t="s">
        <v>2738</v>
      </c>
      <c r="AJ194" s="74" t="s">
        <v>3191</v>
      </c>
      <c r="AK194" s="69" t="s">
        <v>2738</v>
      </c>
      <c r="AL194" s="164" t="s">
        <v>2738</v>
      </c>
      <c r="AM194" s="164" t="s">
        <v>2738</v>
      </c>
      <c r="AN194" s="164" t="s">
        <v>2738</v>
      </c>
      <c r="AO194" s="69" t="s">
        <v>2825</v>
      </c>
      <c r="AP194" s="74" t="s">
        <v>3610</v>
      </c>
      <c r="AQ194" s="69" t="s">
        <v>2738</v>
      </c>
      <c r="AR194" s="69" t="s">
        <v>2738</v>
      </c>
      <c r="AS194" s="69" t="s">
        <v>2738</v>
      </c>
      <c r="AT194" s="69" t="s">
        <v>2738</v>
      </c>
      <c r="AU194" s="69" t="s">
        <v>2763</v>
      </c>
      <c r="AV194" s="69" t="s">
        <v>3597</v>
      </c>
      <c r="AW194" s="69" t="s">
        <v>3601</v>
      </c>
      <c r="AX194" s="69" t="s">
        <v>3599</v>
      </c>
      <c r="AY194" s="69" t="s">
        <v>3600</v>
      </c>
      <c r="AZ194" s="69" t="s">
        <v>3598</v>
      </c>
      <c r="BA194" s="69" t="s">
        <v>2738</v>
      </c>
      <c r="BB194" s="69" t="s">
        <v>3604</v>
      </c>
      <c r="BC194" s="21" t="s">
        <v>2551</v>
      </c>
    </row>
    <row r="195" spans="1:55">
      <c r="A195" s="66">
        <v>166</v>
      </c>
      <c r="B195" s="69" t="s">
        <v>1187</v>
      </c>
      <c r="C195" s="69" t="s">
        <v>2573</v>
      </c>
      <c r="D195" s="69">
        <v>1</v>
      </c>
      <c r="E195" s="102">
        <v>1</v>
      </c>
      <c r="F195" s="69" t="s">
        <v>2933</v>
      </c>
      <c r="G195" s="65" t="s">
        <v>2573</v>
      </c>
      <c r="H195" s="65" t="s">
        <v>1188</v>
      </c>
      <c r="I195" s="69" t="s">
        <v>2550</v>
      </c>
      <c r="J195" s="69" t="s">
        <v>2657</v>
      </c>
      <c r="K195" s="69" t="s">
        <v>2735</v>
      </c>
      <c r="L195" s="65">
        <v>2018</v>
      </c>
      <c r="M195" s="65" t="s">
        <v>2559</v>
      </c>
      <c r="N195" s="65" t="s">
        <v>2559</v>
      </c>
      <c r="O195" s="65">
        <v>2</v>
      </c>
      <c r="P195" s="65" t="s">
        <v>2552</v>
      </c>
      <c r="Q195" s="69" t="s">
        <v>2569</v>
      </c>
      <c r="R195" s="65" t="s">
        <v>2552</v>
      </c>
      <c r="S195" s="65" t="s">
        <v>2559</v>
      </c>
      <c r="T195" s="65" t="s">
        <v>2559</v>
      </c>
      <c r="U195" s="65" t="s">
        <v>2559</v>
      </c>
      <c r="V195" s="65" t="s">
        <v>2559</v>
      </c>
      <c r="W195" s="65" t="s">
        <v>2565</v>
      </c>
      <c r="X195" s="69" t="s">
        <v>2822</v>
      </c>
      <c r="Y195" s="65" t="s">
        <v>2965</v>
      </c>
      <c r="Z195" s="69" t="s">
        <v>2741</v>
      </c>
      <c r="AA195" s="65" t="s">
        <v>2736</v>
      </c>
      <c r="AB195" s="65" t="s">
        <v>2793</v>
      </c>
      <c r="AC195" s="65" t="s">
        <v>2710</v>
      </c>
      <c r="AD195" s="65" t="s">
        <v>2566</v>
      </c>
      <c r="AE195" s="74" t="s">
        <v>2739</v>
      </c>
      <c r="AF195" s="65" t="s">
        <v>2778</v>
      </c>
      <c r="AG195" s="69" t="s">
        <v>2742</v>
      </c>
      <c r="AH195" s="69" t="s">
        <v>2743</v>
      </c>
      <c r="AI195" s="69" t="s">
        <v>2744</v>
      </c>
      <c r="AJ195" s="74" t="s">
        <v>2559</v>
      </c>
      <c r="AK195" s="74" t="s">
        <v>2744</v>
      </c>
      <c r="AL195" s="69" t="s">
        <v>2559</v>
      </c>
      <c r="AM195" s="69" t="s">
        <v>2744</v>
      </c>
      <c r="AN195" s="69" t="s">
        <v>2744</v>
      </c>
      <c r="AO195" s="69" t="s">
        <v>2935</v>
      </c>
      <c r="AP195" s="74" t="s">
        <v>2740</v>
      </c>
      <c r="AQ195" s="69" t="s">
        <v>2744</v>
      </c>
      <c r="AR195" s="69" t="s">
        <v>2744</v>
      </c>
      <c r="AS195" s="69" t="s">
        <v>2744</v>
      </c>
      <c r="AT195" s="69" t="s">
        <v>2744</v>
      </c>
      <c r="AU195" s="69" t="s">
        <v>2744</v>
      </c>
      <c r="AV195" s="69" t="s">
        <v>2559</v>
      </c>
      <c r="AW195" s="69" t="s">
        <v>2934</v>
      </c>
      <c r="AX195" s="69" t="s">
        <v>2744</v>
      </c>
      <c r="AY195" s="69" t="s">
        <v>2744</v>
      </c>
      <c r="AZ195" s="69" t="s">
        <v>2559</v>
      </c>
      <c r="BA195" s="69" t="s">
        <v>2559</v>
      </c>
      <c r="BB195" s="69" t="s">
        <v>2738</v>
      </c>
      <c r="BC195" s="21" t="s">
        <v>2551</v>
      </c>
    </row>
    <row r="196" spans="1:55">
      <c r="A196" s="164">
        <v>169</v>
      </c>
      <c r="B196" s="69" t="s">
        <v>1199</v>
      </c>
      <c r="C196" s="69" t="s">
        <v>2567</v>
      </c>
      <c r="D196" s="69">
        <v>1</v>
      </c>
      <c r="E196" s="102">
        <v>1</v>
      </c>
      <c r="F196" s="69" t="s">
        <v>2937</v>
      </c>
      <c r="G196" s="65" t="s">
        <v>2573</v>
      </c>
      <c r="H196" s="65" t="s">
        <v>1200</v>
      </c>
      <c r="I196" s="69" t="s">
        <v>2550</v>
      </c>
      <c r="J196" s="69" t="s">
        <v>2657</v>
      </c>
      <c r="K196" s="69" t="s">
        <v>2735</v>
      </c>
      <c r="L196" s="65">
        <v>2018</v>
      </c>
      <c r="M196" s="65" t="s">
        <v>2559</v>
      </c>
      <c r="N196" s="65" t="s">
        <v>2559</v>
      </c>
      <c r="O196" s="65">
        <v>2</v>
      </c>
      <c r="P196" s="65" t="s">
        <v>2552</v>
      </c>
      <c r="Q196" s="69" t="s">
        <v>2738</v>
      </c>
      <c r="R196" s="65" t="s">
        <v>2552</v>
      </c>
      <c r="S196" s="65" t="s">
        <v>2559</v>
      </c>
      <c r="T196" s="65" t="s">
        <v>2559</v>
      </c>
      <c r="U196" s="65" t="s">
        <v>2559</v>
      </c>
      <c r="V196" s="65" t="s">
        <v>2559</v>
      </c>
      <c r="W196" s="65" t="s">
        <v>2565</v>
      </c>
      <c r="X196" s="69" t="s">
        <v>2766</v>
      </c>
      <c r="Y196" s="65" t="s">
        <v>2965</v>
      </c>
      <c r="Z196" s="69" t="s">
        <v>2741</v>
      </c>
      <c r="AA196" s="65" t="s">
        <v>2736</v>
      </c>
      <c r="AB196" s="65" t="s">
        <v>2552</v>
      </c>
      <c r="AC196" s="65" t="s">
        <v>2710</v>
      </c>
      <c r="AD196" s="65" t="s">
        <v>2566</v>
      </c>
      <c r="AE196" s="74" t="s">
        <v>2739</v>
      </c>
      <c r="AF196" s="65" t="s">
        <v>2737</v>
      </c>
      <c r="AG196" s="69" t="s">
        <v>2938</v>
      </c>
      <c r="AH196" s="69" t="s">
        <v>2743</v>
      </c>
      <c r="AI196" s="164" t="s">
        <v>2559</v>
      </c>
      <c r="AJ196" s="74" t="s">
        <v>2559</v>
      </c>
      <c r="AK196" s="74" t="s">
        <v>2559</v>
      </c>
      <c r="AL196" s="69" t="s">
        <v>2559</v>
      </c>
      <c r="AM196" s="69" t="s">
        <v>2744</v>
      </c>
      <c r="AN196" s="69" t="s">
        <v>2744</v>
      </c>
      <c r="AO196" s="69" t="s">
        <v>2855</v>
      </c>
      <c r="AP196" s="74" t="s">
        <v>2740</v>
      </c>
      <c r="AQ196" s="69" t="s">
        <v>2738</v>
      </c>
      <c r="AR196" s="69" t="s">
        <v>2559</v>
      </c>
      <c r="AS196" s="69" t="s">
        <v>2939</v>
      </c>
      <c r="AT196" s="69" t="s">
        <v>2744</v>
      </c>
      <c r="AU196" s="69" t="s">
        <v>2940</v>
      </c>
      <c r="AV196" s="69" t="s">
        <v>2738</v>
      </c>
      <c r="AW196" s="69" t="s">
        <v>2941</v>
      </c>
      <c r="AX196" s="69" t="s">
        <v>2942</v>
      </c>
      <c r="AY196" s="69" t="s">
        <v>2943</v>
      </c>
      <c r="AZ196" s="69" t="s">
        <v>2744</v>
      </c>
      <c r="BA196" s="69" t="s">
        <v>2559</v>
      </c>
      <c r="BB196" s="69" t="s">
        <v>2738</v>
      </c>
      <c r="BC196" s="21" t="s">
        <v>2551</v>
      </c>
    </row>
    <row r="197" spans="1:55">
      <c r="A197" s="66">
        <v>170</v>
      </c>
      <c r="B197" s="69" t="s">
        <v>1203</v>
      </c>
      <c r="C197" s="69" t="s">
        <v>2573</v>
      </c>
      <c r="D197" s="69">
        <v>1</v>
      </c>
      <c r="E197" s="102">
        <v>1</v>
      </c>
      <c r="F197" s="69" t="s">
        <v>2944</v>
      </c>
      <c r="G197" s="65" t="s">
        <v>2561</v>
      </c>
      <c r="H197" s="65" t="s">
        <v>1204</v>
      </c>
      <c r="I197" s="69" t="s">
        <v>2550</v>
      </c>
      <c r="J197" s="69" t="s">
        <v>2657</v>
      </c>
      <c r="K197" s="69" t="s">
        <v>2735</v>
      </c>
      <c r="L197" s="65">
        <v>2018</v>
      </c>
      <c r="M197" s="65" t="s">
        <v>2559</v>
      </c>
      <c r="N197" s="65" t="s">
        <v>2559</v>
      </c>
      <c r="O197" s="65">
        <v>2</v>
      </c>
      <c r="P197" s="65" t="s">
        <v>2552</v>
      </c>
      <c r="Q197" s="69" t="s">
        <v>2738</v>
      </c>
      <c r="R197" s="65" t="s">
        <v>2552</v>
      </c>
      <c r="S197" s="65" t="s">
        <v>2559</v>
      </c>
      <c r="T197" s="65" t="s">
        <v>2559</v>
      </c>
      <c r="U197" s="65" t="s">
        <v>2559</v>
      </c>
      <c r="V197" s="65" t="s">
        <v>2559</v>
      </c>
      <c r="W197" s="65" t="s">
        <v>2565</v>
      </c>
      <c r="X197" s="69" t="s">
        <v>2552</v>
      </c>
      <c r="Y197" s="65" t="s">
        <v>2965</v>
      </c>
      <c r="Z197" s="69" t="s">
        <v>2836</v>
      </c>
      <c r="AA197" s="65" t="s">
        <v>2736</v>
      </c>
      <c r="AB197" s="65" t="s">
        <v>2552</v>
      </c>
      <c r="AC197" s="65" t="s">
        <v>2710</v>
      </c>
      <c r="AD197" s="65" t="s">
        <v>2566</v>
      </c>
      <c r="AE197" s="74" t="s">
        <v>2739</v>
      </c>
      <c r="AF197" s="65" t="s">
        <v>2737</v>
      </c>
      <c r="AG197" s="69" t="s">
        <v>2742</v>
      </c>
      <c r="AH197" s="69" t="s">
        <v>2743</v>
      </c>
      <c r="AI197" s="65" t="s">
        <v>2738</v>
      </c>
      <c r="AJ197" s="74" t="s">
        <v>2559</v>
      </c>
      <c r="AK197" s="74" t="s">
        <v>2559</v>
      </c>
      <c r="AL197" s="69" t="s">
        <v>2744</v>
      </c>
      <c r="AM197" s="69" t="s">
        <v>2738</v>
      </c>
      <c r="AN197" s="69" t="s">
        <v>2738</v>
      </c>
      <c r="AO197" s="69" t="s">
        <v>2950</v>
      </c>
      <c r="AP197" s="74" t="s">
        <v>2740</v>
      </c>
      <c r="AQ197" s="69" t="s">
        <v>2738</v>
      </c>
      <c r="AR197" s="69" t="s">
        <v>2744</v>
      </c>
      <c r="AS197" s="69" t="s">
        <v>2945</v>
      </c>
      <c r="AT197" s="69" t="s">
        <v>2946</v>
      </c>
      <c r="AU197" s="69" t="s">
        <v>2559</v>
      </c>
      <c r="AV197" s="69" t="s">
        <v>2738</v>
      </c>
      <c r="AW197" s="69" t="s">
        <v>2947</v>
      </c>
      <c r="AX197" s="69" t="s">
        <v>2948</v>
      </c>
      <c r="AY197" s="69" t="s">
        <v>2949</v>
      </c>
      <c r="AZ197" s="69" t="s">
        <v>2559</v>
      </c>
      <c r="BA197" s="69" t="s">
        <v>2559</v>
      </c>
      <c r="BB197" s="69" t="s">
        <v>2738</v>
      </c>
      <c r="BC197" s="21" t="s">
        <v>2551</v>
      </c>
    </row>
    <row r="198" spans="1:55">
      <c r="A198" s="164">
        <v>175</v>
      </c>
      <c r="B198" s="69" t="s">
        <v>1223</v>
      </c>
      <c r="C198" s="69" t="s">
        <v>2573</v>
      </c>
      <c r="D198" s="69">
        <v>1</v>
      </c>
      <c r="E198" s="102">
        <v>1</v>
      </c>
      <c r="F198" s="69" t="s">
        <v>3851</v>
      </c>
      <c r="G198" s="65" t="s">
        <v>2573</v>
      </c>
      <c r="H198" s="65" t="s">
        <v>1224</v>
      </c>
      <c r="I198" s="69" t="s">
        <v>2550</v>
      </c>
      <c r="J198" s="69" t="s">
        <v>2657</v>
      </c>
      <c r="K198" s="69" t="s">
        <v>2735</v>
      </c>
      <c r="L198" s="65">
        <v>2018</v>
      </c>
      <c r="M198" s="65" t="s">
        <v>2559</v>
      </c>
      <c r="N198" s="65" t="s">
        <v>2559</v>
      </c>
      <c r="O198" s="65">
        <v>3</v>
      </c>
      <c r="P198" s="65" t="s">
        <v>2552</v>
      </c>
      <c r="Q198" s="69" t="s">
        <v>2569</v>
      </c>
      <c r="R198" s="65" t="s">
        <v>2552</v>
      </c>
      <c r="S198" s="65" t="s">
        <v>2559</v>
      </c>
      <c r="T198" s="65" t="s">
        <v>2559</v>
      </c>
      <c r="U198" s="65" t="s">
        <v>2559</v>
      </c>
      <c r="V198" s="65" t="s">
        <v>2559</v>
      </c>
      <c r="W198" s="65" t="s">
        <v>2565</v>
      </c>
      <c r="X198" s="69" t="s">
        <v>2822</v>
      </c>
      <c r="Y198" s="65" t="s">
        <v>2965</v>
      </c>
      <c r="Z198" s="69" t="s">
        <v>2741</v>
      </c>
      <c r="AA198" s="65" t="s">
        <v>2736</v>
      </c>
      <c r="AB198" s="65" t="s">
        <v>2793</v>
      </c>
      <c r="AC198" s="65" t="s">
        <v>2710</v>
      </c>
      <c r="AD198" s="65" t="s">
        <v>2566</v>
      </c>
      <c r="AE198" s="74" t="s">
        <v>2873</v>
      </c>
      <c r="AF198" s="65" t="s">
        <v>2737</v>
      </c>
      <c r="AG198" s="69" t="s">
        <v>3164</v>
      </c>
      <c r="AH198" s="69" t="s">
        <v>2743</v>
      </c>
      <c r="AI198" s="164" t="s">
        <v>2559</v>
      </c>
      <c r="AJ198" s="74" t="s">
        <v>2559</v>
      </c>
      <c r="AK198" s="69" t="s">
        <v>2738</v>
      </c>
      <c r="AL198" s="164" t="s">
        <v>2738</v>
      </c>
      <c r="AM198" s="69" t="s">
        <v>2738</v>
      </c>
      <c r="AN198" s="69" t="s">
        <v>2738</v>
      </c>
      <c r="AO198" s="69" t="s">
        <v>3850</v>
      </c>
      <c r="AP198" s="74" t="s">
        <v>2740</v>
      </c>
      <c r="AQ198" s="69" t="s">
        <v>2738</v>
      </c>
      <c r="AR198" s="69" t="s">
        <v>2738</v>
      </c>
      <c r="AS198" s="69" t="s">
        <v>3852</v>
      </c>
      <c r="AT198" s="69" t="s">
        <v>2738</v>
      </c>
      <c r="AU198" s="69" t="s">
        <v>2738</v>
      </c>
      <c r="AV198" s="69" t="s">
        <v>2968</v>
      </c>
      <c r="AW198" s="69" t="s">
        <v>2738</v>
      </c>
      <c r="AX198" s="69" t="s">
        <v>2738</v>
      </c>
      <c r="AY198" s="69" t="s">
        <v>2738</v>
      </c>
      <c r="AZ198" s="69" t="s">
        <v>2559</v>
      </c>
      <c r="BA198" s="69" t="s">
        <v>2559</v>
      </c>
      <c r="BB198" s="69" t="s">
        <v>2738</v>
      </c>
      <c r="BC198" s="21" t="s">
        <v>2551</v>
      </c>
    </row>
    <row r="199" spans="1:55">
      <c r="A199" s="164">
        <v>177</v>
      </c>
      <c r="B199" s="69" t="s">
        <v>1231</v>
      </c>
      <c r="C199" s="69" t="s">
        <v>2567</v>
      </c>
      <c r="D199" s="69">
        <v>1</v>
      </c>
      <c r="E199" s="102">
        <v>1</v>
      </c>
      <c r="F199" s="69" t="s">
        <v>2809</v>
      </c>
      <c r="G199" s="65" t="s">
        <v>2561</v>
      </c>
      <c r="H199" s="65" t="s">
        <v>1232</v>
      </c>
      <c r="I199" s="69" t="s">
        <v>2550</v>
      </c>
      <c r="J199" s="69" t="s">
        <v>2657</v>
      </c>
      <c r="K199" s="69" t="s">
        <v>2735</v>
      </c>
      <c r="L199" s="65">
        <v>2018</v>
      </c>
      <c r="M199" s="65" t="s">
        <v>2559</v>
      </c>
      <c r="N199" s="65" t="s">
        <v>2559</v>
      </c>
      <c r="O199" s="65">
        <v>1</v>
      </c>
      <c r="P199" s="65" t="s">
        <v>2552</v>
      </c>
      <c r="Q199" s="69" t="s">
        <v>2738</v>
      </c>
      <c r="R199" s="65" t="s">
        <v>2559</v>
      </c>
      <c r="S199" s="65" t="s">
        <v>2552</v>
      </c>
      <c r="T199" s="65" t="s">
        <v>2559</v>
      </c>
      <c r="U199" s="65" t="s">
        <v>2559</v>
      </c>
      <c r="V199" s="65" t="s">
        <v>2559</v>
      </c>
      <c r="W199" s="65" t="s">
        <v>2565</v>
      </c>
      <c r="X199" s="69" t="s">
        <v>2552</v>
      </c>
      <c r="Y199" s="65" t="s">
        <v>2965</v>
      </c>
      <c r="Z199" s="69" t="s">
        <v>2951</v>
      </c>
      <c r="AA199" s="65" t="s">
        <v>2736</v>
      </c>
      <c r="AB199" s="65" t="s">
        <v>2552</v>
      </c>
      <c r="AC199" s="65" t="s">
        <v>2710</v>
      </c>
      <c r="AD199" s="65" t="s">
        <v>2566</v>
      </c>
      <c r="AE199" s="74" t="s">
        <v>2739</v>
      </c>
      <c r="AF199" s="65" t="s">
        <v>2737</v>
      </c>
      <c r="AG199" s="69" t="s">
        <v>2742</v>
      </c>
      <c r="AH199" s="69" t="s">
        <v>2743</v>
      </c>
      <c r="AI199" s="164" t="s">
        <v>2738</v>
      </c>
      <c r="AJ199" s="74" t="s">
        <v>2744</v>
      </c>
      <c r="AK199" s="74" t="s">
        <v>2744</v>
      </c>
      <c r="AL199" s="69" t="s">
        <v>2744</v>
      </c>
      <c r="AM199" s="69" t="s">
        <v>2738</v>
      </c>
      <c r="AN199" s="69" t="s">
        <v>2738</v>
      </c>
      <c r="AO199" s="69" t="s">
        <v>2771</v>
      </c>
      <c r="AP199" s="74" t="s">
        <v>2740</v>
      </c>
      <c r="AQ199" s="69" t="s">
        <v>2738</v>
      </c>
      <c r="AR199" s="69" t="s">
        <v>2744</v>
      </c>
      <c r="AS199" s="69" t="s">
        <v>2952</v>
      </c>
      <c r="AT199" s="69" t="s">
        <v>2744</v>
      </c>
      <c r="AU199" s="69" t="s">
        <v>2744</v>
      </c>
      <c r="AV199" s="69" t="s">
        <v>2953</v>
      </c>
      <c r="AW199" s="69" t="s">
        <v>2954</v>
      </c>
      <c r="AX199" s="69" t="s">
        <v>2955</v>
      </c>
      <c r="AY199" s="69" t="s">
        <v>2863</v>
      </c>
      <c r="AZ199" s="69" t="s">
        <v>2744</v>
      </c>
      <c r="BA199" s="69" t="s">
        <v>2744</v>
      </c>
      <c r="BB199" s="69" t="s">
        <v>2559</v>
      </c>
      <c r="BC199" s="21" t="s">
        <v>2551</v>
      </c>
    </row>
    <row r="200" spans="1:55">
      <c r="A200" s="66">
        <v>184</v>
      </c>
      <c r="B200" s="69" t="s">
        <v>1259</v>
      </c>
      <c r="C200" s="69" t="s">
        <v>2567</v>
      </c>
      <c r="D200" s="69">
        <v>1</v>
      </c>
      <c r="E200" s="102">
        <v>1</v>
      </c>
      <c r="F200" s="69" t="s">
        <v>2775</v>
      </c>
      <c r="G200" s="65" t="s">
        <v>2573</v>
      </c>
      <c r="H200" s="65" t="s">
        <v>1260</v>
      </c>
      <c r="I200" s="69" t="s">
        <v>2558</v>
      </c>
      <c r="J200" s="69" t="s">
        <v>2657</v>
      </c>
      <c r="K200" s="69" t="s">
        <v>2735</v>
      </c>
      <c r="L200" s="65">
        <v>2017</v>
      </c>
      <c r="M200" s="65" t="s">
        <v>2559</v>
      </c>
      <c r="N200" s="65" t="s">
        <v>2559</v>
      </c>
      <c r="O200" s="65">
        <v>3</v>
      </c>
      <c r="P200" s="65" t="s">
        <v>2552</v>
      </c>
      <c r="Q200" s="69" t="s">
        <v>2569</v>
      </c>
      <c r="R200" s="65" t="s">
        <v>2552</v>
      </c>
      <c r="S200" s="65" t="s">
        <v>2559</v>
      </c>
      <c r="T200" s="65" t="s">
        <v>2559</v>
      </c>
      <c r="U200" s="65" t="s">
        <v>2552</v>
      </c>
      <c r="V200" s="65" t="s">
        <v>2559</v>
      </c>
      <c r="W200" s="65" t="s">
        <v>2565</v>
      </c>
      <c r="X200" s="69" t="s">
        <v>2750</v>
      </c>
      <c r="Y200" s="65" t="s">
        <v>2738</v>
      </c>
      <c r="Z200" s="69" t="s">
        <v>3222</v>
      </c>
      <c r="AA200" s="65" t="s">
        <v>2736</v>
      </c>
      <c r="AB200" s="65" t="s">
        <v>2552</v>
      </c>
      <c r="AC200" s="65" t="s">
        <v>2710</v>
      </c>
      <c r="AD200" s="65" t="s">
        <v>2566</v>
      </c>
      <c r="AE200" s="75" t="s">
        <v>2739</v>
      </c>
      <c r="AF200" s="65" t="s">
        <v>2737</v>
      </c>
      <c r="AG200" s="69" t="s">
        <v>2752</v>
      </c>
      <c r="AH200" s="69" t="s">
        <v>2743</v>
      </c>
      <c r="AI200" s="163" t="s">
        <v>2559</v>
      </c>
      <c r="AJ200" s="74" t="s">
        <v>2559</v>
      </c>
      <c r="AK200" s="74" t="s">
        <v>2559</v>
      </c>
      <c r="AL200" s="69" t="s">
        <v>2559</v>
      </c>
      <c r="AM200" s="69" t="s">
        <v>2744</v>
      </c>
      <c r="AN200" s="69" t="s">
        <v>2744</v>
      </c>
      <c r="AO200" s="69" t="s">
        <v>2813</v>
      </c>
      <c r="AP200" s="74" t="s">
        <v>2734</v>
      </c>
      <c r="AQ200" s="69" t="s">
        <v>3492</v>
      </c>
      <c r="AR200" s="69" t="s">
        <v>2744</v>
      </c>
      <c r="AS200" s="69" t="s">
        <v>2744</v>
      </c>
      <c r="AT200" s="69" t="s">
        <v>2744</v>
      </c>
      <c r="AU200" s="69" t="s">
        <v>2763</v>
      </c>
      <c r="AV200" s="69" t="s">
        <v>2738</v>
      </c>
      <c r="AW200" s="69" t="s">
        <v>3490</v>
      </c>
      <c r="AX200" s="69" t="s">
        <v>2744</v>
      </c>
      <c r="AY200" s="69" t="s">
        <v>2559</v>
      </c>
      <c r="AZ200" s="69" t="s">
        <v>3491</v>
      </c>
      <c r="BA200" s="69" t="s">
        <v>2744</v>
      </c>
      <c r="BB200" s="69" t="s">
        <v>3493</v>
      </c>
      <c r="BC200" s="21" t="s">
        <v>2551</v>
      </c>
    </row>
    <row r="201" spans="1:55">
      <c r="A201" s="164">
        <v>189</v>
      </c>
      <c r="B201" s="69" t="s">
        <v>1279</v>
      </c>
      <c r="C201" s="69" t="s">
        <v>2561</v>
      </c>
      <c r="D201" s="69">
        <v>1</v>
      </c>
      <c r="E201" s="102">
        <v>1</v>
      </c>
      <c r="F201" s="69" t="s">
        <v>2569</v>
      </c>
      <c r="G201" s="65" t="s">
        <v>2567</v>
      </c>
      <c r="H201" s="65" t="s">
        <v>1280</v>
      </c>
      <c r="I201" s="69" t="s">
        <v>2550</v>
      </c>
      <c r="J201" s="69" t="s">
        <v>2657</v>
      </c>
      <c r="K201" s="69" t="s">
        <v>2735</v>
      </c>
      <c r="L201" s="65">
        <v>2018</v>
      </c>
      <c r="M201" s="65" t="s">
        <v>2559</v>
      </c>
      <c r="N201" s="65" t="s">
        <v>2559</v>
      </c>
      <c r="O201" s="65">
        <v>3</v>
      </c>
      <c r="P201" s="65" t="s">
        <v>2552</v>
      </c>
      <c r="Q201" s="69" t="s">
        <v>2569</v>
      </c>
      <c r="R201" s="65" t="s">
        <v>2559</v>
      </c>
      <c r="S201" s="65" t="s">
        <v>2552</v>
      </c>
      <c r="T201" s="65" t="s">
        <v>2559</v>
      </c>
      <c r="U201" s="65" t="s">
        <v>2559</v>
      </c>
      <c r="V201" s="65" t="s">
        <v>2559</v>
      </c>
      <c r="W201" s="65" t="s">
        <v>2565</v>
      </c>
      <c r="X201" s="69" t="s">
        <v>2766</v>
      </c>
      <c r="Y201" s="65" t="s">
        <v>2965</v>
      </c>
      <c r="Z201" s="69" t="s">
        <v>2836</v>
      </c>
      <c r="AA201" s="65" t="s">
        <v>2552</v>
      </c>
      <c r="AB201" s="65" t="s">
        <v>2552</v>
      </c>
      <c r="AC201" s="65" t="s">
        <v>2552</v>
      </c>
      <c r="AD201" s="65" t="s">
        <v>2566</v>
      </c>
      <c r="AE201" s="74" t="s">
        <v>2739</v>
      </c>
      <c r="AF201" s="65" t="s">
        <v>2737</v>
      </c>
      <c r="AG201" s="69" t="s">
        <v>2744</v>
      </c>
      <c r="AH201" s="69" t="s">
        <v>2738</v>
      </c>
      <c r="AI201" s="65" t="s">
        <v>2559</v>
      </c>
      <c r="AJ201" s="74" t="s">
        <v>2559</v>
      </c>
      <c r="AK201" s="69" t="s">
        <v>2744</v>
      </c>
      <c r="AL201" s="69" t="s">
        <v>2744</v>
      </c>
      <c r="AM201" s="69" t="s">
        <v>2744</v>
      </c>
      <c r="AN201" s="69" t="s">
        <v>2744</v>
      </c>
      <c r="AO201" s="69" t="s">
        <v>2817</v>
      </c>
      <c r="AP201" s="74" t="s">
        <v>2734</v>
      </c>
      <c r="AQ201" s="69" t="s">
        <v>2744</v>
      </c>
      <c r="AR201" s="69" t="s">
        <v>2744</v>
      </c>
      <c r="AS201" s="69" t="s">
        <v>2744</v>
      </c>
      <c r="AT201" s="69" t="s">
        <v>2744</v>
      </c>
      <c r="AU201" s="69" t="s">
        <v>2744</v>
      </c>
      <c r="AV201" s="69" t="s">
        <v>2738</v>
      </c>
      <c r="AW201" s="69" t="s">
        <v>3318</v>
      </c>
      <c r="AX201" s="69" t="s">
        <v>3262</v>
      </c>
      <c r="AY201" s="69" t="s">
        <v>2744</v>
      </c>
      <c r="AZ201" s="69" t="s">
        <v>2744</v>
      </c>
      <c r="BA201" s="69" t="s">
        <v>2744</v>
      </c>
      <c r="BB201" s="69" t="s">
        <v>2744</v>
      </c>
      <c r="BC201" s="21" t="s">
        <v>2551</v>
      </c>
    </row>
    <row r="202" spans="1:55">
      <c r="A202" s="66">
        <v>192</v>
      </c>
      <c r="B202" s="69" t="s">
        <v>1291</v>
      </c>
      <c r="C202" s="69" t="s">
        <v>2573</v>
      </c>
      <c r="D202" s="69">
        <v>1</v>
      </c>
      <c r="E202" s="102">
        <v>1</v>
      </c>
      <c r="F202" s="69" t="s">
        <v>2757</v>
      </c>
      <c r="G202" s="65" t="s">
        <v>2573</v>
      </c>
      <c r="H202" s="65" t="s">
        <v>1292</v>
      </c>
      <c r="I202" s="69" t="s">
        <v>2550</v>
      </c>
      <c r="J202" s="69" t="s">
        <v>2657</v>
      </c>
      <c r="K202" s="69" t="s">
        <v>2735</v>
      </c>
      <c r="L202" s="65">
        <v>2018</v>
      </c>
      <c r="M202" s="65" t="s">
        <v>2559</v>
      </c>
      <c r="N202" s="65" t="s">
        <v>2559</v>
      </c>
      <c r="O202" s="65">
        <v>2</v>
      </c>
      <c r="P202" s="65" t="s">
        <v>2552</v>
      </c>
      <c r="Q202" s="69" t="s">
        <v>2569</v>
      </c>
      <c r="R202" s="160" t="s">
        <v>2559</v>
      </c>
      <c r="S202" s="65" t="s">
        <v>2552</v>
      </c>
      <c r="T202" s="65" t="s">
        <v>2559</v>
      </c>
      <c r="U202" s="65" t="s">
        <v>2559</v>
      </c>
      <c r="V202" s="65" t="s">
        <v>2559</v>
      </c>
      <c r="W202" s="65" t="s">
        <v>2565</v>
      </c>
      <c r="X202" s="69" t="s">
        <v>2552</v>
      </c>
      <c r="Y202" s="65" t="s">
        <v>2965</v>
      </c>
      <c r="Z202" s="69" t="s">
        <v>2972</v>
      </c>
      <c r="AA202" s="65" t="s">
        <v>2837</v>
      </c>
      <c r="AB202" s="65" t="s">
        <v>2552</v>
      </c>
      <c r="AC202" s="65" t="s">
        <v>2710</v>
      </c>
      <c r="AD202" s="65" t="s">
        <v>2755</v>
      </c>
      <c r="AE202" s="74" t="s">
        <v>2975</v>
      </c>
      <c r="AF202" s="65" t="s">
        <v>2737</v>
      </c>
      <c r="AG202" s="69" t="s">
        <v>2744</v>
      </c>
      <c r="AH202" s="69" t="s">
        <v>2912</v>
      </c>
      <c r="AI202" s="65" t="s">
        <v>2559</v>
      </c>
      <c r="AJ202" s="69" t="s">
        <v>2744</v>
      </c>
      <c r="AK202" s="69" t="s">
        <v>2744</v>
      </c>
      <c r="AL202" s="69" t="s">
        <v>2559</v>
      </c>
      <c r="AM202" s="69" t="s">
        <v>2744</v>
      </c>
      <c r="AN202" s="69" t="s">
        <v>2744</v>
      </c>
      <c r="AO202" s="69" t="s">
        <v>2974</v>
      </c>
      <c r="AP202" s="74" t="s">
        <v>2734</v>
      </c>
      <c r="AQ202" s="69" t="s">
        <v>2744</v>
      </c>
      <c r="AR202" s="69" t="s">
        <v>2744</v>
      </c>
      <c r="AS202" s="69" t="s">
        <v>2744</v>
      </c>
      <c r="AT202" s="69" t="s">
        <v>2744</v>
      </c>
      <c r="AU202" s="69" t="s">
        <v>2744</v>
      </c>
      <c r="AV202" s="69" t="s">
        <v>2738</v>
      </c>
      <c r="AW202" s="69" t="s">
        <v>2973</v>
      </c>
      <c r="AX202" s="69" t="s">
        <v>2744</v>
      </c>
      <c r="AY202" s="69" t="s">
        <v>2744</v>
      </c>
      <c r="AZ202" s="69" t="s">
        <v>2744</v>
      </c>
      <c r="BA202" s="69" t="s">
        <v>2744</v>
      </c>
      <c r="BB202" s="69" t="s">
        <v>2744</v>
      </c>
      <c r="BC202" s="21" t="s">
        <v>2551</v>
      </c>
    </row>
    <row r="203" spans="1:55">
      <c r="A203" s="164">
        <v>193</v>
      </c>
      <c r="B203" s="69" t="s">
        <v>1295</v>
      </c>
      <c r="C203" s="69" t="s">
        <v>2561</v>
      </c>
      <c r="D203" s="69">
        <v>1</v>
      </c>
      <c r="E203" s="102">
        <v>1</v>
      </c>
      <c r="F203" s="69" t="s">
        <v>2569</v>
      </c>
      <c r="G203" s="65" t="s">
        <v>2561</v>
      </c>
      <c r="H203" s="65" t="s">
        <v>1296</v>
      </c>
      <c r="I203" s="69" t="s">
        <v>2550</v>
      </c>
      <c r="J203" s="69" t="s">
        <v>2657</v>
      </c>
      <c r="K203" s="69" t="s">
        <v>2735</v>
      </c>
      <c r="L203" s="65">
        <v>2018</v>
      </c>
      <c r="M203" s="65" t="s">
        <v>2559</v>
      </c>
      <c r="N203" s="65" t="s">
        <v>2559</v>
      </c>
      <c r="O203" s="65">
        <v>2</v>
      </c>
      <c r="P203" s="65" t="s">
        <v>2552</v>
      </c>
      <c r="Q203" s="69" t="s">
        <v>2738</v>
      </c>
      <c r="R203" s="65" t="s">
        <v>2552</v>
      </c>
      <c r="S203" s="65" t="s">
        <v>2559</v>
      </c>
      <c r="T203" s="65" t="s">
        <v>2559</v>
      </c>
      <c r="U203" s="65" t="s">
        <v>2559</v>
      </c>
      <c r="V203" s="65" t="s">
        <v>2559</v>
      </c>
      <c r="W203" s="65" t="s">
        <v>2565</v>
      </c>
      <c r="X203" s="69" t="s">
        <v>2552</v>
      </c>
      <c r="Y203" s="65" t="s">
        <v>2965</v>
      </c>
      <c r="Z203" s="69" t="s">
        <v>2741</v>
      </c>
      <c r="AA203" s="65" t="s">
        <v>2736</v>
      </c>
      <c r="AB203" s="65" t="s">
        <v>2552</v>
      </c>
      <c r="AC203" s="65" t="s">
        <v>2710</v>
      </c>
      <c r="AD203" s="65" t="s">
        <v>2566</v>
      </c>
      <c r="AE203" s="74" t="s">
        <v>2739</v>
      </c>
      <c r="AF203" s="65" t="s">
        <v>2737</v>
      </c>
      <c r="AG203" s="69" t="s">
        <v>2744</v>
      </c>
      <c r="AH203" s="69" t="s">
        <v>2743</v>
      </c>
      <c r="AI203" s="69" t="s">
        <v>2744</v>
      </c>
      <c r="AJ203" s="74" t="s">
        <v>2559</v>
      </c>
      <c r="AK203" s="74" t="s">
        <v>2559</v>
      </c>
      <c r="AL203" s="69" t="s">
        <v>2559</v>
      </c>
      <c r="AM203" s="69" t="s">
        <v>2738</v>
      </c>
      <c r="AN203" s="164" t="s">
        <v>2977</v>
      </c>
      <c r="AO203" s="69" t="s">
        <v>2978</v>
      </c>
      <c r="AP203" s="74" t="s">
        <v>2740</v>
      </c>
      <c r="AQ203" s="69" t="s">
        <v>2744</v>
      </c>
      <c r="AR203" s="69" t="s">
        <v>2744</v>
      </c>
      <c r="AS203" s="69" t="s">
        <v>2744</v>
      </c>
      <c r="AT203" s="69" t="s">
        <v>2744</v>
      </c>
      <c r="AU203" s="69" t="s">
        <v>2744</v>
      </c>
      <c r="AV203" s="69" t="s">
        <v>2738</v>
      </c>
      <c r="AW203" s="69" t="s">
        <v>2976</v>
      </c>
      <c r="AX203" s="69" t="s">
        <v>2800</v>
      </c>
      <c r="AY203" s="69" t="s">
        <v>2744</v>
      </c>
      <c r="AZ203" s="69" t="s">
        <v>2559</v>
      </c>
      <c r="BA203" s="69" t="s">
        <v>2744</v>
      </c>
      <c r="BB203" s="69" t="s">
        <v>2744</v>
      </c>
      <c r="BC203" s="21" t="s">
        <v>2551</v>
      </c>
    </row>
    <row r="204" spans="1:55">
      <c r="A204" s="163">
        <v>203</v>
      </c>
      <c r="B204" s="69" t="s">
        <v>1335</v>
      </c>
      <c r="C204" s="69" t="s">
        <v>2567</v>
      </c>
      <c r="D204" s="69">
        <v>1</v>
      </c>
      <c r="E204" s="102">
        <v>1</v>
      </c>
      <c r="F204" s="69" t="s">
        <v>2757</v>
      </c>
      <c r="G204" s="65" t="s">
        <v>2567</v>
      </c>
      <c r="H204" s="65" t="s">
        <v>1336</v>
      </c>
      <c r="I204" s="69" t="s">
        <v>2550</v>
      </c>
      <c r="J204" s="69" t="s">
        <v>2657</v>
      </c>
      <c r="K204" s="69" t="s">
        <v>2735</v>
      </c>
      <c r="L204" s="65">
        <v>2018</v>
      </c>
      <c r="M204" s="65" t="s">
        <v>2559</v>
      </c>
      <c r="N204" s="65" t="s">
        <v>2559</v>
      </c>
      <c r="O204" s="65">
        <v>2</v>
      </c>
      <c r="P204" s="65" t="s">
        <v>2552</v>
      </c>
      <c r="Q204" s="69" t="s">
        <v>2738</v>
      </c>
      <c r="R204" s="65" t="s">
        <v>2552</v>
      </c>
      <c r="S204" s="65" t="s">
        <v>2559</v>
      </c>
      <c r="T204" s="65" t="s">
        <v>2559</v>
      </c>
      <c r="U204" s="65" t="s">
        <v>2559</v>
      </c>
      <c r="V204" s="65" t="s">
        <v>2559</v>
      </c>
      <c r="W204" s="65" t="s">
        <v>2565</v>
      </c>
      <c r="X204" s="69" t="s">
        <v>2552</v>
      </c>
      <c r="Y204" s="65" t="s">
        <v>2965</v>
      </c>
      <c r="Z204" s="69" t="s">
        <v>2741</v>
      </c>
      <c r="AA204" s="65" t="s">
        <v>2736</v>
      </c>
      <c r="AB204" s="65" t="s">
        <v>2552</v>
      </c>
      <c r="AC204" s="65" t="s">
        <v>2710</v>
      </c>
      <c r="AD204" s="65" t="s">
        <v>2566</v>
      </c>
      <c r="AE204" s="74" t="s">
        <v>2739</v>
      </c>
      <c r="AF204" s="65" t="s">
        <v>2737</v>
      </c>
      <c r="AG204" s="69" t="s">
        <v>2980</v>
      </c>
      <c r="AH204" s="69" t="s">
        <v>2769</v>
      </c>
      <c r="AI204" s="65" t="s">
        <v>2559</v>
      </c>
      <c r="AJ204" s="74" t="s">
        <v>2559</v>
      </c>
      <c r="AK204" s="74" t="s">
        <v>2744</v>
      </c>
      <c r="AL204" s="69" t="s">
        <v>2744</v>
      </c>
      <c r="AM204" s="69" t="s">
        <v>2738</v>
      </c>
      <c r="AN204" s="69" t="s">
        <v>2738</v>
      </c>
      <c r="AO204" s="69" t="s">
        <v>2986</v>
      </c>
      <c r="AP204" s="74" t="s">
        <v>2740</v>
      </c>
      <c r="AQ204" s="69" t="s">
        <v>2981</v>
      </c>
      <c r="AR204" s="69" t="s">
        <v>2559</v>
      </c>
      <c r="AS204" s="69" t="s">
        <v>2982</v>
      </c>
      <c r="AT204" s="69" t="s">
        <v>2744</v>
      </c>
      <c r="AU204" s="69" t="s">
        <v>2559</v>
      </c>
      <c r="AV204" s="69" t="s">
        <v>2983</v>
      </c>
      <c r="AW204" s="69" t="s">
        <v>2984</v>
      </c>
      <c r="AX204" s="69" t="s">
        <v>2985</v>
      </c>
      <c r="AY204" s="69" t="s">
        <v>2559</v>
      </c>
      <c r="AZ204" s="69" t="s">
        <v>2559</v>
      </c>
      <c r="BA204" s="69" t="s">
        <v>2559</v>
      </c>
      <c r="BB204" s="69" t="s">
        <v>2738</v>
      </c>
      <c r="BC204" s="21" t="s">
        <v>2551</v>
      </c>
    </row>
    <row r="205" spans="1:55">
      <c r="A205" s="66">
        <v>204</v>
      </c>
      <c r="B205" s="69" t="s">
        <v>1339</v>
      </c>
      <c r="C205" s="69" t="s">
        <v>2573</v>
      </c>
      <c r="D205" s="69">
        <v>1</v>
      </c>
      <c r="E205" s="102">
        <v>1</v>
      </c>
      <c r="F205" s="69" t="s">
        <v>2987</v>
      </c>
      <c r="G205" s="65" t="s">
        <v>2561</v>
      </c>
      <c r="H205" s="65" t="s">
        <v>1340</v>
      </c>
      <c r="I205" s="69" t="s">
        <v>2550</v>
      </c>
      <c r="J205" s="69" t="s">
        <v>2657</v>
      </c>
      <c r="K205" s="69" t="s">
        <v>2735</v>
      </c>
      <c r="L205" s="65">
        <v>2018</v>
      </c>
      <c r="M205" s="65" t="s">
        <v>2559</v>
      </c>
      <c r="N205" s="65" t="s">
        <v>2559</v>
      </c>
      <c r="O205" s="65">
        <v>1</v>
      </c>
      <c r="P205" s="65" t="s">
        <v>2552</v>
      </c>
      <c r="Q205" s="69" t="s">
        <v>2569</v>
      </c>
      <c r="R205" s="65" t="s">
        <v>2552</v>
      </c>
      <c r="S205" s="65" t="s">
        <v>2552</v>
      </c>
      <c r="T205" s="65" t="s">
        <v>2559</v>
      </c>
      <c r="U205" s="65" t="s">
        <v>2559</v>
      </c>
      <c r="V205" s="65" t="s">
        <v>2559</v>
      </c>
      <c r="W205" s="65" t="s">
        <v>2565</v>
      </c>
      <c r="X205" s="69" t="s">
        <v>2766</v>
      </c>
      <c r="Y205" s="65" t="s">
        <v>2965</v>
      </c>
      <c r="Z205" s="69" t="s">
        <v>2836</v>
      </c>
      <c r="AA205" s="65" t="s">
        <v>2736</v>
      </c>
      <c r="AB205" s="65" t="s">
        <v>2793</v>
      </c>
      <c r="AC205" s="65" t="s">
        <v>2710</v>
      </c>
      <c r="AD205" s="65" t="s">
        <v>2566</v>
      </c>
      <c r="AE205" s="74" t="s">
        <v>2739</v>
      </c>
      <c r="AF205" s="65" t="s">
        <v>2737</v>
      </c>
      <c r="AG205" s="69" t="s">
        <v>2744</v>
      </c>
      <c r="AH205" s="69" t="s">
        <v>2743</v>
      </c>
      <c r="AI205" s="164" t="s">
        <v>2738</v>
      </c>
      <c r="AJ205" s="74" t="s">
        <v>2559</v>
      </c>
      <c r="AK205" s="74" t="s">
        <v>2559</v>
      </c>
      <c r="AL205" s="69" t="s">
        <v>2744</v>
      </c>
      <c r="AM205" s="69" t="s">
        <v>2744</v>
      </c>
      <c r="AN205" s="69" t="s">
        <v>2744</v>
      </c>
      <c r="AO205" s="69" t="s">
        <v>2991</v>
      </c>
      <c r="AP205" s="74" t="s">
        <v>2740</v>
      </c>
      <c r="AQ205" s="69" t="s">
        <v>2738</v>
      </c>
      <c r="AR205" s="69" t="s">
        <v>2744</v>
      </c>
      <c r="AS205" s="69" t="s">
        <v>2988</v>
      </c>
      <c r="AT205" s="69" t="s">
        <v>2744</v>
      </c>
      <c r="AU205" s="69" t="s">
        <v>2744</v>
      </c>
      <c r="AV205" s="69" t="s">
        <v>2989</v>
      </c>
      <c r="AW205" s="69" t="s">
        <v>2990</v>
      </c>
      <c r="AX205" s="69" t="s">
        <v>2812</v>
      </c>
      <c r="AY205" s="69" t="s">
        <v>2744</v>
      </c>
      <c r="AZ205" s="69" t="s">
        <v>2559</v>
      </c>
      <c r="BA205" s="69" t="s">
        <v>2744</v>
      </c>
      <c r="BB205" s="69" t="s">
        <v>2744</v>
      </c>
      <c r="BC205" s="21" t="s">
        <v>2551</v>
      </c>
    </row>
    <row r="206" spans="1:55">
      <c r="A206" s="66">
        <v>206</v>
      </c>
      <c r="B206" s="69" t="s">
        <v>1347</v>
      </c>
      <c r="C206" s="69" t="s">
        <v>2573</v>
      </c>
      <c r="D206" s="69">
        <v>1</v>
      </c>
      <c r="E206" s="102">
        <v>1</v>
      </c>
      <c r="F206" s="69" t="s">
        <v>3006</v>
      </c>
      <c r="G206" s="65" t="s">
        <v>2573</v>
      </c>
      <c r="H206" s="65" t="s">
        <v>1348</v>
      </c>
      <c r="I206" s="69" t="s">
        <v>2550</v>
      </c>
      <c r="J206" s="69" t="s">
        <v>2657</v>
      </c>
      <c r="K206" s="69" t="s">
        <v>2735</v>
      </c>
      <c r="L206" s="65">
        <v>2018</v>
      </c>
      <c r="M206" s="65" t="s">
        <v>2559</v>
      </c>
      <c r="N206" s="65" t="s">
        <v>2559</v>
      </c>
      <c r="O206" s="65">
        <v>3</v>
      </c>
      <c r="P206" s="65" t="s">
        <v>2559</v>
      </c>
      <c r="Q206" s="69" t="s">
        <v>2738</v>
      </c>
      <c r="R206" s="65" t="s">
        <v>2559</v>
      </c>
      <c r="S206" s="65" t="s">
        <v>2559</v>
      </c>
      <c r="T206" s="65" t="s">
        <v>2559</v>
      </c>
      <c r="U206" s="65" t="s">
        <v>2559</v>
      </c>
      <c r="V206" s="65" t="s">
        <v>2559</v>
      </c>
      <c r="W206" s="65" t="s">
        <v>2565</v>
      </c>
      <c r="X206" s="69" t="s">
        <v>2552</v>
      </c>
      <c r="Y206" s="65" t="s">
        <v>2559</v>
      </c>
      <c r="Z206" s="69" t="s">
        <v>3007</v>
      </c>
      <c r="AA206" s="65" t="s">
        <v>2736</v>
      </c>
      <c r="AB206" s="65" t="s">
        <v>2552</v>
      </c>
      <c r="AC206" s="65" t="s">
        <v>2710</v>
      </c>
      <c r="AD206" s="65" t="s">
        <v>2755</v>
      </c>
      <c r="AE206" s="74" t="s">
        <v>3454</v>
      </c>
      <c r="AF206" s="65" t="s">
        <v>2778</v>
      </c>
      <c r="AG206" s="69" t="s">
        <v>2744</v>
      </c>
      <c r="AH206" s="69" t="s">
        <v>2743</v>
      </c>
      <c r="AI206" s="164" t="s">
        <v>2738</v>
      </c>
      <c r="AJ206" s="69" t="s">
        <v>2738</v>
      </c>
      <c r="AK206" s="69" t="s">
        <v>2738</v>
      </c>
      <c r="AL206" s="69" t="s">
        <v>2559</v>
      </c>
      <c r="AM206" s="164" t="s">
        <v>2738</v>
      </c>
      <c r="AN206" s="163" t="s">
        <v>2738</v>
      </c>
      <c r="AO206" s="69" t="s">
        <v>3449</v>
      </c>
      <c r="AP206" s="74" t="s">
        <v>2734</v>
      </c>
      <c r="AQ206" s="69" t="s">
        <v>2738</v>
      </c>
      <c r="AR206" s="69" t="s">
        <v>2738</v>
      </c>
      <c r="AS206" s="69" t="s">
        <v>3453</v>
      </c>
      <c r="AT206" s="69" t="s">
        <v>2738</v>
      </c>
      <c r="AU206" s="69" t="s">
        <v>2738</v>
      </c>
      <c r="AV206" s="69" t="s">
        <v>3351</v>
      </c>
      <c r="AW206" s="69" t="s">
        <v>3450</v>
      </c>
      <c r="AX206" s="69" t="s">
        <v>3451</v>
      </c>
      <c r="AY206" s="69" t="s">
        <v>3452</v>
      </c>
      <c r="AZ206" s="69" t="s">
        <v>2559</v>
      </c>
      <c r="BA206" s="69" t="s">
        <v>2738</v>
      </c>
      <c r="BB206" s="69" t="s">
        <v>2738</v>
      </c>
      <c r="BC206" s="21" t="s">
        <v>2551</v>
      </c>
    </row>
    <row r="207" spans="1:55">
      <c r="A207" s="66">
        <v>208</v>
      </c>
      <c r="B207" s="69" t="s">
        <v>1355</v>
      </c>
      <c r="C207" s="69" t="s">
        <v>2570</v>
      </c>
      <c r="D207" s="69">
        <v>1</v>
      </c>
      <c r="E207" s="102">
        <v>1</v>
      </c>
      <c r="F207" s="69" t="s">
        <v>2758</v>
      </c>
      <c r="G207" s="65" t="s">
        <v>2570</v>
      </c>
      <c r="H207" s="65" t="s">
        <v>1356</v>
      </c>
      <c r="I207" s="69" t="s">
        <v>2550</v>
      </c>
      <c r="J207" s="69" t="s">
        <v>2657</v>
      </c>
      <c r="K207" s="69" t="s">
        <v>2735</v>
      </c>
      <c r="L207" s="65">
        <v>2018</v>
      </c>
      <c r="M207" s="65" t="s">
        <v>2559</v>
      </c>
      <c r="N207" s="65" t="s">
        <v>2559</v>
      </c>
      <c r="O207" s="65">
        <v>3</v>
      </c>
      <c r="P207" s="65" t="s">
        <v>2552</v>
      </c>
      <c r="Q207" s="69" t="s">
        <v>2738</v>
      </c>
      <c r="R207" s="65" t="s">
        <v>2552</v>
      </c>
      <c r="S207" s="65" t="s">
        <v>2559</v>
      </c>
      <c r="T207" s="65" t="s">
        <v>2559</v>
      </c>
      <c r="U207" s="65" t="s">
        <v>2559</v>
      </c>
      <c r="V207" s="65" t="s">
        <v>2559</v>
      </c>
      <c r="W207" s="65" t="s">
        <v>2565</v>
      </c>
      <c r="X207" s="69" t="s">
        <v>2910</v>
      </c>
      <c r="Y207" s="65" t="s">
        <v>2738</v>
      </c>
      <c r="Z207" s="69" t="s">
        <v>3013</v>
      </c>
      <c r="AA207" s="65" t="s">
        <v>2552</v>
      </c>
      <c r="AB207" s="65" t="s">
        <v>2552</v>
      </c>
      <c r="AC207" s="65" t="s">
        <v>2552</v>
      </c>
      <c r="AD207" s="65" t="s">
        <v>2566</v>
      </c>
      <c r="AE207" s="75" t="s">
        <v>3429</v>
      </c>
      <c r="AF207" s="65" t="s">
        <v>2737</v>
      </c>
      <c r="AG207" s="69" t="s">
        <v>3014</v>
      </c>
      <c r="AH207" s="69" t="s">
        <v>2743</v>
      </c>
      <c r="AI207" s="65" t="s">
        <v>2738</v>
      </c>
      <c r="AJ207" s="75" t="s">
        <v>2559</v>
      </c>
      <c r="AK207" s="69" t="s">
        <v>2744</v>
      </c>
      <c r="AL207" s="69" t="s">
        <v>2559</v>
      </c>
      <c r="AM207" s="164">
        <v>3</v>
      </c>
      <c r="AN207" s="164" t="s">
        <v>3430</v>
      </c>
      <c r="AO207" s="69" t="s">
        <v>3428</v>
      </c>
      <c r="AP207" s="75" t="s">
        <v>2740</v>
      </c>
      <c r="AQ207" s="69" t="s">
        <v>2744</v>
      </c>
      <c r="AR207" s="69" t="s">
        <v>3432</v>
      </c>
      <c r="AS207" s="69" t="s">
        <v>3022</v>
      </c>
      <c r="AT207" s="69" t="s">
        <v>2744</v>
      </c>
      <c r="AU207" s="69" t="s">
        <v>3397</v>
      </c>
      <c r="AV207" s="69" t="s">
        <v>3433</v>
      </c>
      <c r="AW207" s="69" t="s">
        <v>3435</v>
      </c>
      <c r="AX207" s="69" t="s">
        <v>3434</v>
      </c>
      <c r="AY207" s="69" t="s">
        <v>3431</v>
      </c>
      <c r="AZ207" s="69" t="s">
        <v>2559</v>
      </c>
      <c r="BA207" s="69" t="s">
        <v>2744</v>
      </c>
      <c r="BB207" s="69" t="s">
        <v>2744</v>
      </c>
      <c r="BC207" s="21" t="s">
        <v>2551</v>
      </c>
    </row>
    <row r="208" spans="1:55">
      <c r="A208" s="164">
        <v>209</v>
      </c>
      <c r="B208" s="69" t="s">
        <v>1359</v>
      </c>
      <c r="C208" s="69" t="s">
        <v>2570</v>
      </c>
      <c r="D208" s="69">
        <v>1</v>
      </c>
      <c r="E208" s="102">
        <v>1</v>
      </c>
      <c r="F208" s="69" t="s">
        <v>2564</v>
      </c>
      <c r="G208" s="65" t="s">
        <v>2567</v>
      </c>
      <c r="H208" s="65" t="s">
        <v>1360</v>
      </c>
      <c r="I208" s="69" t="s">
        <v>2550</v>
      </c>
      <c r="J208" s="69" t="s">
        <v>2657</v>
      </c>
      <c r="K208" s="69" t="s">
        <v>2735</v>
      </c>
      <c r="L208" s="65">
        <v>2018</v>
      </c>
      <c r="M208" s="65" t="s">
        <v>2559</v>
      </c>
      <c r="N208" s="65" t="s">
        <v>2559</v>
      </c>
      <c r="O208" s="65">
        <v>1</v>
      </c>
      <c r="P208" s="65" t="s">
        <v>2559</v>
      </c>
      <c r="Q208" s="69" t="s">
        <v>2569</v>
      </c>
      <c r="R208" s="65" t="s">
        <v>2559</v>
      </c>
      <c r="S208" s="65" t="s">
        <v>2559</v>
      </c>
      <c r="T208" s="65" t="s">
        <v>2559</v>
      </c>
      <c r="U208" s="65" t="s">
        <v>2559</v>
      </c>
      <c r="V208" s="65" t="s">
        <v>2559</v>
      </c>
      <c r="W208" s="65" t="s">
        <v>2565</v>
      </c>
      <c r="X208" s="69" t="s">
        <v>2766</v>
      </c>
      <c r="Y208" s="65" t="s">
        <v>2965</v>
      </c>
      <c r="Z208" s="69" t="s">
        <v>2836</v>
      </c>
      <c r="AA208" s="65" t="s">
        <v>2736</v>
      </c>
      <c r="AB208" s="65" t="s">
        <v>2552</v>
      </c>
      <c r="AC208" s="65" t="s">
        <v>2710</v>
      </c>
      <c r="AD208" s="65" t="s">
        <v>2566</v>
      </c>
      <c r="AE208" s="75" t="s">
        <v>2739</v>
      </c>
      <c r="AF208" s="65" t="s">
        <v>2737</v>
      </c>
      <c r="AG208" s="69" t="s">
        <v>2744</v>
      </c>
      <c r="AH208" s="69" t="s">
        <v>2743</v>
      </c>
      <c r="AI208" s="163" t="s">
        <v>2559</v>
      </c>
      <c r="AJ208" s="69" t="s">
        <v>2744</v>
      </c>
      <c r="AK208" s="75" t="s">
        <v>2559</v>
      </c>
      <c r="AL208" s="69" t="s">
        <v>2559</v>
      </c>
      <c r="AM208" s="69" t="s">
        <v>2744</v>
      </c>
      <c r="AN208" s="69" t="s">
        <v>2744</v>
      </c>
      <c r="AO208" s="69" t="s">
        <v>2813</v>
      </c>
      <c r="AP208" s="75" t="s">
        <v>2740</v>
      </c>
      <c r="AQ208" s="69" t="s">
        <v>2744</v>
      </c>
      <c r="AR208" s="69" t="s">
        <v>2744</v>
      </c>
      <c r="AS208" s="69" t="s">
        <v>2992</v>
      </c>
      <c r="AT208" s="69" t="s">
        <v>2744</v>
      </c>
      <c r="AU208" s="69" t="s">
        <v>2744</v>
      </c>
      <c r="AV208" s="69" t="s">
        <v>2993</v>
      </c>
      <c r="AW208" s="69" t="s">
        <v>2994</v>
      </c>
      <c r="AX208" s="69" t="s">
        <v>2744</v>
      </c>
      <c r="AY208" s="69" t="s">
        <v>2559</v>
      </c>
      <c r="AZ208" s="69" t="s">
        <v>2559</v>
      </c>
      <c r="BA208" s="69" t="s">
        <v>2744</v>
      </c>
      <c r="BB208" s="69" t="s">
        <v>2744</v>
      </c>
      <c r="BC208" s="21" t="s">
        <v>2551</v>
      </c>
    </row>
    <row r="209" spans="1:55">
      <c r="A209" s="164">
        <v>211</v>
      </c>
      <c r="B209" s="69" t="s">
        <v>1367</v>
      </c>
      <c r="C209" s="69" t="s">
        <v>2567</v>
      </c>
      <c r="D209" s="69">
        <v>1</v>
      </c>
      <c r="E209" s="102">
        <v>1</v>
      </c>
      <c r="F209" s="69" t="s">
        <v>2569</v>
      </c>
      <c r="G209" s="65" t="s">
        <v>2567</v>
      </c>
      <c r="H209" s="65" t="s">
        <v>1368</v>
      </c>
      <c r="I209" s="69" t="s">
        <v>2550</v>
      </c>
      <c r="J209" s="69" t="s">
        <v>2657</v>
      </c>
      <c r="K209" s="69" t="s">
        <v>2735</v>
      </c>
      <c r="L209" s="65">
        <v>2018</v>
      </c>
      <c r="M209" s="65" t="s">
        <v>2559</v>
      </c>
      <c r="N209" s="65" t="s">
        <v>2559</v>
      </c>
      <c r="O209" s="65">
        <v>1</v>
      </c>
      <c r="P209" s="65" t="s">
        <v>2552</v>
      </c>
      <c r="Q209" s="69" t="s">
        <v>2738</v>
      </c>
      <c r="R209" s="65" t="s">
        <v>2552</v>
      </c>
      <c r="S209" s="65" t="s">
        <v>2559</v>
      </c>
      <c r="T209" s="65" t="s">
        <v>2559</v>
      </c>
      <c r="U209" s="65" t="s">
        <v>2559</v>
      </c>
      <c r="V209" s="65" t="s">
        <v>2559</v>
      </c>
      <c r="W209" s="65" t="s">
        <v>2565</v>
      </c>
      <c r="X209" s="69" t="s">
        <v>2552</v>
      </c>
      <c r="Y209" s="65" t="s">
        <v>2965</v>
      </c>
      <c r="Z209" s="69" t="s">
        <v>2777</v>
      </c>
      <c r="AA209" s="65" t="s">
        <v>2736</v>
      </c>
      <c r="AB209" s="65" t="s">
        <v>2552</v>
      </c>
      <c r="AC209" s="65" t="s">
        <v>2710</v>
      </c>
      <c r="AD209" s="65" t="s">
        <v>2566</v>
      </c>
      <c r="AE209" s="75" t="s">
        <v>2739</v>
      </c>
      <c r="AF209" s="65" t="s">
        <v>2737</v>
      </c>
      <c r="AG209" s="69" t="s">
        <v>2742</v>
      </c>
      <c r="AH209" s="69" t="s">
        <v>2743</v>
      </c>
      <c r="AI209" s="69" t="s">
        <v>2744</v>
      </c>
      <c r="AJ209" s="75" t="s">
        <v>2559</v>
      </c>
      <c r="AK209" s="75" t="s">
        <v>2559</v>
      </c>
      <c r="AL209" s="69" t="s">
        <v>2559</v>
      </c>
      <c r="AM209" s="69" t="s">
        <v>2744</v>
      </c>
      <c r="AN209" s="69" t="s">
        <v>2744</v>
      </c>
      <c r="AO209" s="69" t="s">
        <v>2781</v>
      </c>
      <c r="AP209" s="75" t="s">
        <v>2734</v>
      </c>
      <c r="AQ209" s="69" t="s">
        <v>2744</v>
      </c>
      <c r="AR209" s="69" t="s">
        <v>2744</v>
      </c>
      <c r="AS209" s="69" t="s">
        <v>2744</v>
      </c>
      <c r="AT209" s="69" t="s">
        <v>2744</v>
      </c>
      <c r="AU209" s="69" t="s">
        <v>2744</v>
      </c>
      <c r="AV209" s="69" t="s">
        <v>2870</v>
      </c>
      <c r="AW209" s="69" t="s">
        <v>2826</v>
      </c>
      <c r="AX209" s="69" t="s">
        <v>2995</v>
      </c>
      <c r="AY209" s="69" t="s">
        <v>2744</v>
      </c>
      <c r="AZ209" s="69" t="s">
        <v>2559</v>
      </c>
      <c r="BA209" s="69" t="s">
        <v>2744</v>
      </c>
      <c r="BB209" s="69" t="s">
        <v>2744</v>
      </c>
      <c r="BC209" s="21" t="s">
        <v>2551</v>
      </c>
    </row>
    <row r="210" spans="1:55">
      <c r="A210" s="164">
        <v>213</v>
      </c>
      <c r="B210" s="69" t="s">
        <v>1375</v>
      </c>
      <c r="C210" s="69" t="s">
        <v>2570</v>
      </c>
      <c r="D210" s="69">
        <v>1</v>
      </c>
      <c r="E210" s="102">
        <v>1</v>
      </c>
      <c r="F210" s="69" t="s">
        <v>2757</v>
      </c>
      <c r="G210" s="65" t="s">
        <v>2561</v>
      </c>
      <c r="H210" s="65" t="s">
        <v>1376</v>
      </c>
      <c r="I210" s="69" t="s">
        <v>2550</v>
      </c>
      <c r="J210" s="69" t="s">
        <v>2657</v>
      </c>
      <c r="K210" s="69" t="s">
        <v>2735</v>
      </c>
      <c r="L210" s="65">
        <v>2018</v>
      </c>
      <c r="M210" s="65" t="s">
        <v>2559</v>
      </c>
      <c r="N210" s="65" t="s">
        <v>2559</v>
      </c>
      <c r="O210" s="65">
        <v>3</v>
      </c>
      <c r="P210" s="65" t="s">
        <v>2552</v>
      </c>
      <c r="Q210" s="69" t="s">
        <v>2775</v>
      </c>
      <c r="R210" s="65" t="s">
        <v>2552</v>
      </c>
      <c r="S210" s="65" t="s">
        <v>2552</v>
      </c>
      <c r="T210" s="65" t="s">
        <v>2559</v>
      </c>
      <c r="U210" s="65" t="s">
        <v>2559</v>
      </c>
      <c r="V210" s="65" t="s">
        <v>2559</v>
      </c>
      <c r="W210" s="65" t="s">
        <v>2565</v>
      </c>
      <c r="X210" s="69" t="s">
        <v>2750</v>
      </c>
      <c r="Y210" s="65" t="s">
        <v>2738</v>
      </c>
      <c r="Z210" s="69" t="s">
        <v>3505</v>
      </c>
      <c r="AA210" s="65" t="s">
        <v>2736</v>
      </c>
      <c r="AB210" s="65" t="s">
        <v>2552</v>
      </c>
      <c r="AC210" s="65" t="s">
        <v>2710</v>
      </c>
      <c r="AD210" s="65" t="s">
        <v>2874</v>
      </c>
      <c r="AE210" s="75" t="s">
        <v>2739</v>
      </c>
      <c r="AF210" s="65" t="s">
        <v>2737</v>
      </c>
      <c r="AG210" s="69" t="s">
        <v>2744</v>
      </c>
      <c r="AH210" s="69" t="s">
        <v>2743</v>
      </c>
      <c r="AI210" s="163" t="s">
        <v>2738</v>
      </c>
      <c r="AJ210" s="69" t="s">
        <v>2738</v>
      </c>
      <c r="AK210" s="75" t="s">
        <v>3495</v>
      </c>
      <c r="AL210" s="164" t="s">
        <v>2738</v>
      </c>
      <c r="AM210" s="163" t="s">
        <v>2738</v>
      </c>
      <c r="AN210" s="163" t="s">
        <v>2738</v>
      </c>
      <c r="AO210" s="69" t="s">
        <v>2928</v>
      </c>
      <c r="AP210" s="75" t="s">
        <v>2734</v>
      </c>
      <c r="AQ210" s="103" t="s">
        <v>3506</v>
      </c>
      <c r="AR210" s="69" t="s">
        <v>2738</v>
      </c>
      <c r="AS210" s="69" t="s">
        <v>2738</v>
      </c>
      <c r="AT210" s="69" t="s">
        <v>2738</v>
      </c>
      <c r="AU210" s="69" t="s">
        <v>2763</v>
      </c>
      <c r="AV210" s="69" t="s">
        <v>2738</v>
      </c>
      <c r="AW210" s="69" t="s">
        <v>2738</v>
      </c>
      <c r="AX210" s="69" t="s">
        <v>2738</v>
      </c>
      <c r="AY210" s="69" t="s">
        <v>2738</v>
      </c>
      <c r="AZ210" s="69" t="s">
        <v>2738</v>
      </c>
      <c r="BA210" s="69" t="s">
        <v>2738</v>
      </c>
      <c r="BB210" s="69" t="s">
        <v>3507</v>
      </c>
      <c r="BC210" s="21" t="s">
        <v>2551</v>
      </c>
    </row>
    <row r="211" spans="1:55">
      <c r="A211" s="66">
        <v>214</v>
      </c>
      <c r="B211" s="69" t="s">
        <v>1379</v>
      </c>
      <c r="C211" s="69" t="s">
        <v>2567</v>
      </c>
      <c r="D211" s="69">
        <v>1</v>
      </c>
      <c r="E211" s="102">
        <v>1</v>
      </c>
      <c r="F211" s="69" t="s">
        <v>2569</v>
      </c>
      <c r="G211" s="65" t="s">
        <v>2567</v>
      </c>
      <c r="H211" s="65" t="s">
        <v>1380</v>
      </c>
      <c r="I211" s="69" t="s">
        <v>2550</v>
      </c>
      <c r="J211" s="69" t="s">
        <v>2657</v>
      </c>
      <c r="K211" s="69" t="s">
        <v>2735</v>
      </c>
      <c r="L211" s="65">
        <v>2018</v>
      </c>
      <c r="M211" s="65" t="s">
        <v>2559</v>
      </c>
      <c r="N211" s="65" t="s">
        <v>2559</v>
      </c>
      <c r="O211" s="65">
        <v>2</v>
      </c>
      <c r="P211" s="65" t="s">
        <v>2559</v>
      </c>
      <c r="Q211" s="69" t="s">
        <v>2738</v>
      </c>
      <c r="R211" s="65" t="s">
        <v>2552</v>
      </c>
      <c r="S211" s="65" t="s">
        <v>2559</v>
      </c>
      <c r="T211" s="65" t="s">
        <v>2559</v>
      </c>
      <c r="U211" s="65" t="s">
        <v>2559</v>
      </c>
      <c r="V211" s="65" t="s">
        <v>2559</v>
      </c>
      <c r="W211" s="65" t="s">
        <v>2565</v>
      </c>
      <c r="X211" s="69" t="s">
        <v>2552</v>
      </c>
      <c r="Y211" s="65" t="s">
        <v>2965</v>
      </c>
      <c r="Z211" s="69" t="s">
        <v>2777</v>
      </c>
      <c r="AA211" s="65" t="s">
        <v>2736</v>
      </c>
      <c r="AB211" s="65" t="s">
        <v>2552</v>
      </c>
      <c r="AC211" s="65" t="s">
        <v>2710</v>
      </c>
      <c r="AD211" s="65" t="s">
        <v>2566</v>
      </c>
      <c r="AE211" s="75" t="s">
        <v>2739</v>
      </c>
      <c r="AF211" s="65" t="s">
        <v>2737</v>
      </c>
      <c r="AG211" s="69" t="s">
        <v>2742</v>
      </c>
      <c r="AH211" s="69" t="s">
        <v>2743</v>
      </c>
      <c r="AI211" s="65" t="s">
        <v>2738</v>
      </c>
      <c r="AJ211" s="69" t="s">
        <v>2744</v>
      </c>
      <c r="AK211" s="69" t="s">
        <v>2744</v>
      </c>
      <c r="AL211" s="69" t="s">
        <v>2559</v>
      </c>
      <c r="AM211" s="69" t="s">
        <v>2744</v>
      </c>
      <c r="AN211" s="69" t="s">
        <v>2744</v>
      </c>
      <c r="AO211" s="69" t="s">
        <v>2857</v>
      </c>
      <c r="AP211" s="75" t="s">
        <v>2734</v>
      </c>
      <c r="AQ211" s="103" t="s">
        <v>3001</v>
      </c>
      <c r="AR211" s="69" t="s">
        <v>2744</v>
      </c>
      <c r="AS211" s="69" t="s">
        <v>2744</v>
      </c>
      <c r="AT211" s="69" t="s">
        <v>2744</v>
      </c>
      <c r="AU211" s="69" t="s">
        <v>2744</v>
      </c>
      <c r="AV211" s="69" t="s">
        <v>3002</v>
      </c>
      <c r="AW211" s="69" t="s">
        <v>2976</v>
      </c>
      <c r="AX211" s="69" t="s">
        <v>3003</v>
      </c>
      <c r="AY211" s="69" t="s">
        <v>2559</v>
      </c>
      <c r="AZ211" s="69" t="s">
        <v>2559</v>
      </c>
      <c r="BA211" s="69" t="s">
        <v>2744</v>
      </c>
      <c r="BB211" s="69" t="s">
        <v>2744</v>
      </c>
      <c r="BC211" s="21" t="s">
        <v>2551</v>
      </c>
    </row>
    <row r="212" spans="1:55">
      <c r="A212" s="164">
        <v>221</v>
      </c>
      <c r="B212" s="69" t="s">
        <v>1407</v>
      </c>
      <c r="C212" s="69" t="s">
        <v>2573</v>
      </c>
      <c r="D212" s="69">
        <v>1</v>
      </c>
      <c r="E212" s="102">
        <v>1</v>
      </c>
      <c r="F212" s="69" t="s">
        <v>2809</v>
      </c>
      <c r="G212" s="65" t="s">
        <v>2573</v>
      </c>
      <c r="H212" s="65" t="s">
        <v>1408</v>
      </c>
      <c r="I212" s="69" t="s">
        <v>2550</v>
      </c>
      <c r="J212" s="69" t="s">
        <v>2657</v>
      </c>
      <c r="K212" s="69" t="s">
        <v>2735</v>
      </c>
      <c r="L212" s="65">
        <v>2019</v>
      </c>
      <c r="M212" s="65" t="s">
        <v>2559</v>
      </c>
      <c r="N212" s="65" t="s">
        <v>2559</v>
      </c>
      <c r="O212" s="65">
        <v>1</v>
      </c>
      <c r="P212" s="65" t="s">
        <v>2552</v>
      </c>
      <c r="Q212" s="69" t="s">
        <v>2569</v>
      </c>
      <c r="R212" s="65" t="s">
        <v>2559</v>
      </c>
      <c r="S212" s="65" t="s">
        <v>2552</v>
      </c>
      <c r="T212" s="65" t="s">
        <v>2559</v>
      </c>
      <c r="U212" s="65" t="s">
        <v>2559</v>
      </c>
      <c r="V212" s="65" t="s">
        <v>2559</v>
      </c>
      <c r="W212" s="65" t="s">
        <v>2565</v>
      </c>
      <c r="X212" s="69" t="s">
        <v>2766</v>
      </c>
      <c r="Y212" s="65" t="s">
        <v>2965</v>
      </c>
      <c r="Z212" s="69" t="s">
        <v>2836</v>
      </c>
      <c r="AA212" s="65" t="s">
        <v>2736</v>
      </c>
      <c r="AB212" s="65" t="s">
        <v>2552</v>
      </c>
      <c r="AC212" s="65" t="s">
        <v>2710</v>
      </c>
      <c r="AD212" s="65" t="s">
        <v>2566</v>
      </c>
      <c r="AE212" s="75" t="s">
        <v>2739</v>
      </c>
      <c r="AF212" s="65" t="s">
        <v>2737</v>
      </c>
      <c r="AG212" s="69" t="s">
        <v>2744</v>
      </c>
      <c r="AH212" s="69" t="s">
        <v>2743</v>
      </c>
      <c r="AI212" s="164" t="s">
        <v>2738</v>
      </c>
      <c r="AJ212" s="75" t="s">
        <v>2559</v>
      </c>
      <c r="AK212" s="75" t="s">
        <v>2559</v>
      </c>
      <c r="AL212" s="69" t="s">
        <v>2738</v>
      </c>
      <c r="AM212" s="69" t="s">
        <v>2738</v>
      </c>
      <c r="AN212" s="69" t="s">
        <v>2738</v>
      </c>
      <c r="AO212" s="69" t="s">
        <v>2813</v>
      </c>
      <c r="AP212" s="75" t="s">
        <v>2740</v>
      </c>
      <c r="AQ212" s="69" t="s">
        <v>2738</v>
      </c>
      <c r="AR212" s="69" t="s">
        <v>2744</v>
      </c>
      <c r="AS212" s="69" t="s">
        <v>2988</v>
      </c>
      <c r="AT212" s="69" t="s">
        <v>2744</v>
      </c>
      <c r="AU212" s="69" t="s">
        <v>2744</v>
      </c>
      <c r="AV212" s="69" t="s">
        <v>3004</v>
      </c>
      <c r="AW212" s="69" t="s">
        <v>3005</v>
      </c>
      <c r="AX212" s="69" t="s">
        <v>2812</v>
      </c>
      <c r="AY212" s="69" t="s">
        <v>2738</v>
      </c>
      <c r="AZ212" s="69" t="s">
        <v>2559</v>
      </c>
      <c r="BA212" s="69" t="s">
        <v>2738</v>
      </c>
      <c r="BB212" s="69" t="s">
        <v>2738</v>
      </c>
      <c r="BC212" s="21" t="s">
        <v>2551</v>
      </c>
    </row>
    <row r="213" spans="1:55">
      <c r="A213" s="163">
        <v>223</v>
      </c>
      <c r="B213" s="69" t="s">
        <v>1415</v>
      </c>
      <c r="C213" s="69" t="s">
        <v>2573</v>
      </c>
      <c r="D213" s="69">
        <v>1</v>
      </c>
      <c r="E213" s="102">
        <v>1</v>
      </c>
      <c r="F213" s="69" t="s">
        <v>3006</v>
      </c>
      <c r="G213" s="65" t="s">
        <v>2573</v>
      </c>
      <c r="H213" s="65" t="s">
        <v>1416</v>
      </c>
      <c r="I213" s="69" t="s">
        <v>2550</v>
      </c>
      <c r="J213" s="69" t="s">
        <v>2657</v>
      </c>
      <c r="K213" s="69" t="s">
        <v>2735</v>
      </c>
      <c r="L213" s="65">
        <v>2018</v>
      </c>
      <c r="M213" s="65" t="s">
        <v>2559</v>
      </c>
      <c r="N213" s="65" t="s">
        <v>2559</v>
      </c>
      <c r="O213" s="65">
        <v>2</v>
      </c>
      <c r="P213" s="65" t="s">
        <v>2559</v>
      </c>
      <c r="Q213" s="69" t="s">
        <v>2738</v>
      </c>
      <c r="R213" s="65" t="s">
        <v>2552</v>
      </c>
      <c r="S213" s="65" t="s">
        <v>2559</v>
      </c>
      <c r="T213" s="65" t="s">
        <v>2559</v>
      </c>
      <c r="U213" s="65" t="s">
        <v>2559</v>
      </c>
      <c r="V213" s="65" t="s">
        <v>2559</v>
      </c>
      <c r="W213" s="65" t="s">
        <v>2565</v>
      </c>
      <c r="X213" s="69" t="s">
        <v>2552</v>
      </c>
      <c r="Y213" s="65" t="s">
        <v>2965</v>
      </c>
      <c r="Z213" s="69" t="s">
        <v>3007</v>
      </c>
      <c r="AA213" s="65" t="s">
        <v>2736</v>
      </c>
      <c r="AB213" s="65" t="s">
        <v>2552</v>
      </c>
      <c r="AC213" s="65" t="s">
        <v>2710</v>
      </c>
      <c r="AD213" s="65" t="s">
        <v>2566</v>
      </c>
      <c r="AE213" s="75" t="s">
        <v>2739</v>
      </c>
      <c r="AF213" s="65" t="s">
        <v>2778</v>
      </c>
      <c r="AG213" s="69" t="s">
        <v>2742</v>
      </c>
      <c r="AH213" s="69" t="s">
        <v>2743</v>
      </c>
      <c r="AI213" s="163" t="s">
        <v>2738</v>
      </c>
      <c r="AJ213" s="69" t="s">
        <v>2738</v>
      </c>
      <c r="AK213" s="69" t="s">
        <v>2738</v>
      </c>
      <c r="AL213" s="69" t="s">
        <v>2559</v>
      </c>
      <c r="AM213" s="164" t="s">
        <v>2738</v>
      </c>
      <c r="AN213" s="164" t="s">
        <v>2738</v>
      </c>
      <c r="AO213" s="69" t="s">
        <v>3011</v>
      </c>
      <c r="AP213" s="75" t="s">
        <v>2734</v>
      </c>
      <c r="AQ213" s="69" t="s">
        <v>2738</v>
      </c>
      <c r="AR213" s="69" t="s">
        <v>2738</v>
      </c>
      <c r="AS213" s="69" t="s">
        <v>2738</v>
      </c>
      <c r="AT213" s="69" t="s">
        <v>2738</v>
      </c>
      <c r="AU213" s="69" t="s">
        <v>2738</v>
      </c>
      <c r="AV213" s="69" t="s">
        <v>3008</v>
      </c>
      <c r="AW213" s="69" t="s">
        <v>3009</v>
      </c>
      <c r="AX213" s="69" t="s">
        <v>2738</v>
      </c>
      <c r="AY213" s="69" t="s">
        <v>3010</v>
      </c>
      <c r="AZ213" s="69" t="s">
        <v>2559</v>
      </c>
      <c r="BA213" s="69" t="s">
        <v>2738</v>
      </c>
      <c r="BB213" s="69" t="s">
        <v>2738</v>
      </c>
      <c r="BC213" s="56" t="s">
        <v>2551</v>
      </c>
    </row>
    <row r="214" spans="1:55">
      <c r="A214" s="66">
        <v>224</v>
      </c>
      <c r="B214" s="69" t="s">
        <v>1419</v>
      </c>
      <c r="C214" s="69" t="s">
        <v>2573</v>
      </c>
      <c r="D214" s="69">
        <v>1</v>
      </c>
      <c r="E214" s="102">
        <v>1</v>
      </c>
      <c r="F214" s="69" t="s">
        <v>2775</v>
      </c>
      <c r="G214" s="139" t="s">
        <v>2573</v>
      </c>
      <c r="H214" s="65" t="s">
        <v>1420</v>
      </c>
      <c r="I214" s="69" t="s">
        <v>2550</v>
      </c>
      <c r="J214" s="69" t="s">
        <v>2657</v>
      </c>
      <c r="K214" s="69" t="s">
        <v>2735</v>
      </c>
      <c r="L214" s="65">
        <v>2018</v>
      </c>
      <c r="M214" s="65" t="s">
        <v>2559</v>
      </c>
      <c r="N214" s="65" t="s">
        <v>2559</v>
      </c>
      <c r="O214" s="65">
        <v>3</v>
      </c>
      <c r="P214" s="65" t="s">
        <v>2559</v>
      </c>
      <c r="Q214" s="69" t="s">
        <v>2757</v>
      </c>
      <c r="R214" s="65" t="s">
        <v>2552</v>
      </c>
      <c r="S214" s="65" t="s">
        <v>2559</v>
      </c>
      <c r="T214" s="65" t="s">
        <v>2559</v>
      </c>
      <c r="U214" s="65" t="s">
        <v>2559</v>
      </c>
      <c r="V214" s="65" t="s">
        <v>2559</v>
      </c>
      <c r="W214" s="65" t="s">
        <v>2565</v>
      </c>
      <c r="X214" s="69" t="s">
        <v>2766</v>
      </c>
      <c r="Y214" s="65" t="s">
        <v>2738</v>
      </c>
      <c r="Z214" s="69" t="s">
        <v>2741</v>
      </c>
      <c r="AA214" s="65" t="s">
        <v>2736</v>
      </c>
      <c r="AB214" s="65" t="s">
        <v>2793</v>
      </c>
      <c r="AC214" s="65" t="s">
        <v>2710</v>
      </c>
      <c r="AD214" s="65" t="s">
        <v>2566</v>
      </c>
      <c r="AE214" s="75" t="s">
        <v>2739</v>
      </c>
      <c r="AF214" s="65" t="s">
        <v>2737</v>
      </c>
      <c r="AG214" s="69" t="s">
        <v>3202</v>
      </c>
      <c r="AH214" s="69" t="s">
        <v>2743</v>
      </c>
      <c r="AI214" s="163" t="s">
        <v>2738</v>
      </c>
      <c r="AJ214" s="75" t="s">
        <v>2559</v>
      </c>
      <c r="AK214" s="69" t="s">
        <v>2738</v>
      </c>
      <c r="AL214" s="164" t="s">
        <v>2738</v>
      </c>
      <c r="AM214" s="164" t="s">
        <v>2738</v>
      </c>
      <c r="AN214" s="164" t="s">
        <v>2738</v>
      </c>
      <c r="AO214" s="69" t="s">
        <v>2813</v>
      </c>
      <c r="AP214" s="75" t="s">
        <v>2734</v>
      </c>
      <c r="AQ214" s="69" t="s">
        <v>3457</v>
      </c>
      <c r="AR214" s="69" t="s">
        <v>2738</v>
      </c>
      <c r="AS214" s="69" t="s">
        <v>2738</v>
      </c>
      <c r="AT214" s="69" t="s">
        <v>2738</v>
      </c>
      <c r="AU214" s="69" t="s">
        <v>3459</v>
      </c>
      <c r="AV214" s="69" t="s">
        <v>3456</v>
      </c>
      <c r="AW214" s="69" t="s">
        <v>3458</v>
      </c>
      <c r="AX214" s="69" t="s">
        <v>2738</v>
      </c>
      <c r="AY214" s="69" t="s">
        <v>3227</v>
      </c>
      <c r="AZ214" s="69" t="s">
        <v>2559</v>
      </c>
      <c r="BA214" s="69" t="s">
        <v>2559</v>
      </c>
      <c r="BB214" s="69" t="s">
        <v>3455</v>
      </c>
      <c r="BC214" s="21" t="s">
        <v>2551</v>
      </c>
    </row>
    <row r="215" spans="1:55">
      <c r="A215" s="163">
        <v>225</v>
      </c>
      <c r="B215" s="69" t="s">
        <v>1423</v>
      </c>
      <c r="C215" s="69" t="s">
        <v>2573</v>
      </c>
      <c r="D215" s="69">
        <v>1</v>
      </c>
      <c r="E215" s="102">
        <v>1</v>
      </c>
      <c r="F215" s="69" t="s">
        <v>2758</v>
      </c>
      <c r="G215" s="65" t="s">
        <v>2573</v>
      </c>
      <c r="H215" s="65" t="s">
        <v>1424</v>
      </c>
      <c r="I215" s="69" t="s">
        <v>2550</v>
      </c>
      <c r="J215" s="69" t="s">
        <v>2657</v>
      </c>
      <c r="K215" s="69" t="s">
        <v>2735</v>
      </c>
      <c r="L215" s="65">
        <v>2018</v>
      </c>
      <c r="M215" s="65" t="s">
        <v>2559</v>
      </c>
      <c r="N215" s="65" t="s">
        <v>2559</v>
      </c>
      <c r="O215" s="65">
        <v>6</v>
      </c>
      <c r="P215" s="65" t="s">
        <v>2559</v>
      </c>
      <c r="Q215" s="69" t="s">
        <v>2738</v>
      </c>
      <c r="R215" s="65" t="s">
        <v>2552</v>
      </c>
      <c r="S215" s="65" t="s">
        <v>2559</v>
      </c>
      <c r="T215" s="65" t="s">
        <v>2559</v>
      </c>
      <c r="U215" s="65" t="s">
        <v>2559</v>
      </c>
      <c r="V215" s="65" t="s">
        <v>2559</v>
      </c>
      <c r="W215" s="65" t="s">
        <v>2565</v>
      </c>
      <c r="X215" s="69" t="s">
        <v>2910</v>
      </c>
      <c r="Y215" s="65" t="s">
        <v>2965</v>
      </c>
      <c r="Z215" s="69" t="s">
        <v>3013</v>
      </c>
      <c r="AA215" s="65" t="s">
        <v>2552</v>
      </c>
      <c r="AB215" s="65" t="s">
        <v>2552</v>
      </c>
      <c r="AC215" s="65" t="s">
        <v>2552</v>
      </c>
      <c r="AD215" s="65" t="s">
        <v>2769</v>
      </c>
      <c r="AE215" s="75" t="s">
        <v>3824</v>
      </c>
      <c r="AF215" s="65" t="s">
        <v>2737</v>
      </c>
      <c r="AG215" s="69" t="s">
        <v>3335</v>
      </c>
      <c r="AH215" s="69" t="s">
        <v>2743</v>
      </c>
      <c r="AI215" s="65" t="s">
        <v>2559</v>
      </c>
      <c r="AJ215" s="75" t="s">
        <v>2559</v>
      </c>
      <c r="AK215" s="69" t="s">
        <v>2738</v>
      </c>
      <c r="AL215" s="69" t="s">
        <v>2559</v>
      </c>
      <c r="AM215" s="164">
        <v>7</v>
      </c>
      <c r="AN215" s="69" t="s">
        <v>2738</v>
      </c>
      <c r="AO215" s="69" t="s">
        <v>3822</v>
      </c>
      <c r="AP215" s="75" t="s">
        <v>2740</v>
      </c>
      <c r="AQ215" s="69" t="s">
        <v>2738</v>
      </c>
      <c r="AR215" s="69" t="s">
        <v>3827</v>
      </c>
      <c r="AS215" s="69" t="s">
        <v>3015</v>
      </c>
      <c r="AT215" s="69" t="s">
        <v>2738</v>
      </c>
      <c r="AU215" s="69" t="s">
        <v>3825</v>
      </c>
      <c r="AV215" s="69" t="s">
        <v>3826</v>
      </c>
      <c r="AW215" s="69" t="s">
        <v>3016</v>
      </c>
      <c r="AX215" s="69" t="s">
        <v>3828</v>
      </c>
      <c r="AY215" s="69" t="s">
        <v>3027</v>
      </c>
      <c r="AZ215" s="69" t="s">
        <v>2559</v>
      </c>
      <c r="BA215" s="69" t="s">
        <v>2559</v>
      </c>
      <c r="BB215" s="69" t="s">
        <v>3823</v>
      </c>
      <c r="BC215" s="21" t="s">
        <v>2551</v>
      </c>
    </row>
    <row r="216" spans="1:55">
      <c r="A216" s="66">
        <v>226</v>
      </c>
      <c r="B216" s="69" t="s">
        <v>1427</v>
      </c>
      <c r="C216" s="69" t="s">
        <v>2573</v>
      </c>
      <c r="D216" s="69">
        <v>1</v>
      </c>
      <c r="E216" s="102">
        <v>1</v>
      </c>
      <c r="F216" s="69" t="s">
        <v>2758</v>
      </c>
      <c r="G216" s="65" t="s">
        <v>2573</v>
      </c>
      <c r="H216" s="65" t="s">
        <v>1428</v>
      </c>
      <c r="I216" s="69" t="s">
        <v>2550</v>
      </c>
      <c r="J216" s="69" t="s">
        <v>2657</v>
      </c>
      <c r="K216" s="69" t="s">
        <v>2735</v>
      </c>
      <c r="L216" s="65">
        <v>2018</v>
      </c>
      <c r="M216" s="65" t="s">
        <v>2559</v>
      </c>
      <c r="N216" s="65" t="s">
        <v>2559</v>
      </c>
      <c r="O216" s="65">
        <v>3</v>
      </c>
      <c r="P216" s="65" t="s">
        <v>2559</v>
      </c>
      <c r="Q216" s="69" t="s">
        <v>2738</v>
      </c>
      <c r="R216" s="65" t="s">
        <v>2552</v>
      </c>
      <c r="S216" s="65" t="s">
        <v>2559</v>
      </c>
      <c r="T216" s="65" t="s">
        <v>2559</v>
      </c>
      <c r="U216" s="65" t="s">
        <v>2559</v>
      </c>
      <c r="V216" s="65" t="s">
        <v>2559</v>
      </c>
      <c r="W216" s="65" t="s">
        <v>2565</v>
      </c>
      <c r="X216" s="69" t="s">
        <v>2552</v>
      </c>
      <c r="Y216" s="65" t="s">
        <v>2965</v>
      </c>
      <c r="Z216" s="69" t="s">
        <v>3013</v>
      </c>
      <c r="AA216" s="65" t="s">
        <v>2736</v>
      </c>
      <c r="AB216" s="65" t="s">
        <v>2552</v>
      </c>
      <c r="AC216" s="65" t="s">
        <v>2552</v>
      </c>
      <c r="AD216" s="65" t="s">
        <v>2769</v>
      </c>
      <c r="AE216" s="75" t="s">
        <v>3020</v>
      </c>
      <c r="AF216" s="65" t="s">
        <v>2778</v>
      </c>
      <c r="AG216" s="69" t="s">
        <v>3014</v>
      </c>
      <c r="AH216" s="69" t="s">
        <v>2769</v>
      </c>
      <c r="AI216" s="65" t="s">
        <v>2559</v>
      </c>
      <c r="AJ216" s="75" t="s">
        <v>2559</v>
      </c>
      <c r="AK216" s="75" t="s">
        <v>2738</v>
      </c>
      <c r="AL216" s="69" t="s">
        <v>2559</v>
      </c>
      <c r="AM216" s="164">
        <v>10</v>
      </c>
      <c r="AN216" s="69" t="s">
        <v>2738</v>
      </c>
      <c r="AO216" s="69" t="s">
        <v>3019</v>
      </c>
      <c r="AP216" s="75" t="s">
        <v>2740</v>
      </c>
      <c r="AQ216" s="69" t="s">
        <v>2738</v>
      </c>
      <c r="AR216" s="69" t="s">
        <v>2789</v>
      </c>
      <c r="AS216" s="69" t="s">
        <v>3015</v>
      </c>
      <c r="AT216" s="69" t="s">
        <v>2738</v>
      </c>
      <c r="AU216" s="69" t="s">
        <v>2914</v>
      </c>
      <c r="AV216" s="69" t="s">
        <v>2915</v>
      </c>
      <c r="AW216" s="69" t="s">
        <v>3016</v>
      </c>
      <c r="AX216" s="69" t="s">
        <v>3017</v>
      </c>
      <c r="AY216" s="69" t="s">
        <v>3018</v>
      </c>
      <c r="AZ216" s="69" t="s">
        <v>2559</v>
      </c>
      <c r="BA216" s="69" t="s">
        <v>2559</v>
      </c>
      <c r="BB216" s="69" t="s">
        <v>2738</v>
      </c>
      <c r="BC216" s="56" t="s">
        <v>2551</v>
      </c>
    </row>
    <row r="217" spans="1:55">
      <c r="A217" s="164">
        <v>227</v>
      </c>
      <c r="B217" s="69" t="s">
        <v>1431</v>
      </c>
      <c r="C217" s="69" t="s">
        <v>2567</v>
      </c>
      <c r="D217" s="69">
        <v>1</v>
      </c>
      <c r="E217" s="102">
        <v>1</v>
      </c>
      <c r="F217" s="69" t="s">
        <v>2757</v>
      </c>
      <c r="G217" s="65" t="s">
        <v>2570</v>
      </c>
      <c r="H217" s="65" t="s">
        <v>1432</v>
      </c>
      <c r="I217" s="69" t="s">
        <v>2550</v>
      </c>
      <c r="J217" s="69" t="s">
        <v>2657</v>
      </c>
      <c r="K217" s="69" t="s">
        <v>2735</v>
      </c>
      <c r="L217" s="65">
        <v>2018</v>
      </c>
      <c r="M217" s="65" t="s">
        <v>2559</v>
      </c>
      <c r="N217" s="65" t="s">
        <v>2559</v>
      </c>
      <c r="O217" s="65">
        <v>3</v>
      </c>
      <c r="P217" s="65" t="s">
        <v>2559</v>
      </c>
      <c r="Q217" s="69" t="s">
        <v>2738</v>
      </c>
      <c r="R217" s="65" t="s">
        <v>2552</v>
      </c>
      <c r="S217" s="65" t="s">
        <v>2552</v>
      </c>
      <c r="T217" s="65" t="s">
        <v>2559</v>
      </c>
      <c r="U217" s="65" t="s">
        <v>2559</v>
      </c>
      <c r="V217" s="65" t="s">
        <v>2559</v>
      </c>
      <c r="W217" s="65" t="s">
        <v>2565</v>
      </c>
      <c r="X217" s="69" t="s">
        <v>2552</v>
      </c>
      <c r="Y217" s="65" t="s">
        <v>2738</v>
      </c>
      <c r="Z217" s="69" t="s">
        <v>2836</v>
      </c>
      <c r="AA217" s="65" t="s">
        <v>2736</v>
      </c>
      <c r="AB217" s="65" t="s">
        <v>2552</v>
      </c>
      <c r="AC217" s="65" t="s">
        <v>2552</v>
      </c>
      <c r="AD217" s="65" t="s">
        <v>2566</v>
      </c>
      <c r="AE217" s="75" t="s">
        <v>2739</v>
      </c>
      <c r="AF217" s="65" t="s">
        <v>2737</v>
      </c>
      <c r="AG217" s="69" t="s">
        <v>2744</v>
      </c>
      <c r="AH217" s="69" t="s">
        <v>2743</v>
      </c>
      <c r="AI217" s="65" t="s">
        <v>2559</v>
      </c>
      <c r="AJ217" s="75" t="s">
        <v>2559</v>
      </c>
      <c r="AK217" s="75" t="s">
        <v>3495</v>
      </c>
      <c r="AL217" s="69" t="s">
        <v>2559</v>
      </c>
      <c r="AM217" s="69" t="s">
        <v>2738</v>
      </c>
      <c r="AN217" s="69" t="s">
        <v>2738</v>
      </c>
      <c r="AO217" s="69" t="s">
        <v>3494</v>
      </c>
      <c r="AP217" s="75" t="s">
        <v>2734</v>
      </c>
      <c r="AQ217" s="69" t="s">
        <v>2738</v>
      </c>
      <c r="AR217" s="69" t="s">
        <v>2738</v>
      </c>
      <c r="AS217" s="69" t="s">
        <v>3497</v>
      </c>
      <c r="AT217" s="69" t="s">
        <v>2738</v>
      </c>
      <c r="AU217" s="69" t="s">
        <v>2763</v>
      </c>
      <c r="AV217" s="69" t="s">
        <v>2738</v>
      </c>
      <c r="AW217" s="69" t="s">
        <v>2738</v>
      </c>
      <c r="AX217" s="69" t="s">
        <v>2738</v>
      </c>
      <c r="AY217" s="69" t="s">
        <v>3496</v>
      </c>
      <c r="AZ217" s="69" t="s">
        <v>2559</v>
      </c>
      <c r="BA217" s="69" t="s">
        <v>2738</v>
      </c>
      <c r="BB217" s="69" t="s">
        <v>2738</v>
      </c>
      <c r="BC217" s="21" t="s">
        <v>2551</v>
      </c>
    </row>
    <row r="218" spans="1:55">
      <c r="A218" s="164">
        <v>231</v>
      </c>
      <c r="B218" s="69" t="s">
        <v>1447</v>
      </c>
      <c r="C218" s="69" t="s">
        <v>2567</v>
      </c>
      <c r="D218" s="69">
        <v>1</v>
      </c>
      <c r="E218" s="102">
        <v>1</v>
      </c>
      <c r="F218" s="69" t="s">
        <v>2758</v>
      </c>
      <c r="G218" s="65" t="s">
        <v>2567</v>
      </c>
      <c r="H218" s="65" t="s">
        <v>1448</v>
      </c>
      <c r="I218" s="69" t="s">
        <v>2550</v>
      </c>
      <c r="J218" s="69" t="s">
        <v>2657</v>
      </c>
      <c r="K218" s="69" t="s">
        <v>2735</v>
      </c>
      <c r="L218" s="65">
        <v>2018</v>
      </c>
      <c r="M218" s="65" t="s">
        <v>2559</v>
      </c>
      <c r="N218" s="65" t="s">
        <v>2559</v>
      </c>
      <c r="O218" s="65">
        <v>3</v>
      </c>
      <c r="P218" s="65" t="s">
        <v>2559</v>
      </c>
      <c r="Q218" s="69" t="s">
        <v>2738</v>
      </c>
      <c r="R218" s="65" t="s">
        <v>2552</v>
      </c>
      <c r="S218" s="65" t="s">
        <v>2559</v>
      </c>
      <c r="T218" s="65" t="s">
        <v>2559</v>
      </c>
      <c r="U218" s="65" t="s">
        <v>2559</v>
      </c>
      <c r="V218" s="65" t="s">
        <v>2559</v>
      </c>
      <c r="W218" s="65" t="s">
        <v>2565</v>
      </c>
      <c r="X218" s="69" t="s">
        <v>2910</v>
      </c>
      <c r="Y218" s="65" t="s">
        <v>2965</v>
      </c>
      <c r="Z218" s="69" t="s">
        <v>3013</v>
      </c>
      <c r="AA218" s="65" t="s">
        <v>2736</v>
      </c>
      <c r="AB218" s="65" t="s">
        <v>2552</v>
      </c>
      <c r="AC218" s="65" t="s">
        <v>2710</v>
      </c>
      <c r="AD218" s="65" t="s">
        <v>2566</v>
      </c>
      <c r="AE218" s="75" t="s">
        <v>2739</v>
      </c>
      <c r="AF218" s="65" t="s">
        <v>2778</v>
      </c>
      <c r="AG218" s="69" t="s">
        <v>2901</v>
      </c>
      <c r="AH218" s="69" t="s">
        <v>2769</v>
      </c>
      <c r="AI218" s="65" t="s">
        <v>2738</v>
      </c>
      <c r="AJ218" s="75" t="s">
        <v>2559</v>
      </c>
      <c r="AK218" s="69" t="s">
        <v>2738</v>
      </c>
      <c r="AL218" s="69" t="s">
        <v>2559</v>
      </c>
      <c r="AM218" s="163">
        <v>11</v>
      </c>
      <c r="AN218" s="164" t="s">
        <v>2864</v>
      </c>
      <c r="AO218" s="69" t="s">
        <v>3029</v>
      </c>
      <c r="AP218" s="75" t="s">
        <v>2740</v>
      </c>
      <c r="AQ218" s="69" t="s">
        <v>2738</v>
      </c>
      <c r="AR218" s="69" t="s">
        <v>3021</v>
      </c>
      <c r="AS218" s="69" t="s">
        <v>3022</v>
      </c>
      <c r="AT218" s="69" t="s">
        <v>2738</v>
      </c>
      <c r="AU218" s="69" t="s">
        <v>3023</v>
      </c>
      <c r="AV218" s="103" t="s">
        <v>3024</v>
      </c>
      <c r="AW218" s="69" t="s">
        <v>3025</v>
      </c>
      <c r="AX218" s="69" t="s">
        <v>3026</v>
      </c>
      <c r="AY218" s="69" t="s">
        <v>3027</v>
      </c>
      <c r="AZ218" s="69" t="s">
        <v>3028</v>
      </c>
      <c r="BA218" s="69" t="s">
        <v>2738</v>
      </c>
      <c r="BB218" s="69" t="s">
        <v>2738</v>
      </c>
      <c r="BC218" s="21" t="s">
        <v>2551</v>
      </c>
    </row>
    <row r="219" spans="1:55">
      <c r="A219" s="66">
        <v>246</v>
      </c>
      <c r="B219" s="69" t="s">
        <v>1507</v>
      </c>
      <c r="C219" s="69" t="s">
        <v>2561</v>
      </c>
      <c r="D219" s="69">
        <v>1</v>
      </c>
      <c r="E219" s="102">
        <v>1</v>
      </c>
      <c r="F219" s="69" t="s">
        <v>2809</v>
      </c>
      <c r="G219" s="65" t="s">
        <v>2561</v>
      </c>
      <c r="H219" s="65" t="s">
        <v>1508</v>
      </c>
      <c r="I219" s="69" t="s">
        <v>2550</v>
      </c>
      <c r="J219" s="69" t="s">
        <v>2657</v>
      </c>
      <c r="K219" s="69" t="s">
        <v>2735</v>
      </c>
      <c r="L219" s="65">
        <v>2018</v>
      </c>
      <c r="M219" s="65" t="s">
        <v>2559</v>
      </c>
      <c r="N219" s="65" t="s">
        <v>2559</v>
      </c>
      <c r="O219" s="65">
        <v>1</v>
      </c>
      <c r="P219" s="65" t="s">
        <v>2559</v>
      </c>
      <c r="Q219" s="69" t="s">
        <v>2738</v>
      </c>
      <c r="R219" s="65" t="s">
        <v>2552</v>
      </c>
      <c r="S219" s="65" t="s">
        <v>2559</v>
      </c>
      <c r="T219" s="65" t="s">
        <v>2559</v>
      </c>
      <c r="U219" s="65" t="s">
        <v>2559</v>
      </c>
      <c r="V219" s="65" t="s">
        <v>2559</v>
      </c>
      <c r="W219" s="65" t="s">
        <v>2565</v>
      </c>
      <c r="X219" s="69" t="s">
        <v>2766</v>
      </c>
      <c r="Y219" s="65" t="s">
        <v>2965</v>
      </c>
      <c r="Z219" s="69" t="s">
        <v>2767</v>
      </c>
      <c r="AA219" s="65" t="s">
        <v>3032</v>
      </c>
      <c r="AB219" s="65" t="s">
        <v>2552</v>
      </c>
      <c r="AC219" s="65" t="s">
        <v>2710</v>
      </c>
      <c r="AD219" s="65" t="s">
        <v>2566</v>
      </c>
      <c r="AE219" s="74" t="s">
        <v>2739</v>
      </c>
      <c r="AF219" s="65" t="s">
        <v>2737</v>
      </c>
      <c r="AG219" s="69" t="s">
        <v>2744</v>
      </c>
      <c r="AH219" s="69" t="s">
        <v>2743</v>
      </c>
      <c r="AI219" s="163" t="s">
        <v>2738</v>
      </c>
      <c r="AJ219" s="74" t="s">
        <v>2744</v>
      </c>
      <c r="AK219" s="74" t="s">
        <v>2559</v>
      </c>
      <c r="AL219" s="69" t="s">
        <v>2559</v>
      </c>
      <c r="AM219" s="69" t="s">
        <v>2738</v>
      </c>
      <c r="AN219" s="69" t="s">
        <v>2738</v>
      </c>
      <c r="AO219" s="69" t="s">
        <v>2771</v>
      </c>
      <c r="AP219" s="74" t="s">
        <v>2740</v>
      </c>
      <c r="AQ219" s="69" t="s">
        <v>2738</v>
      </c>
      <c r="AR219" s="69" t="s">
        <v>2559</v>
      </c>
      <c r="AS219" s="69" t="s">
        <v>3033</v>
      </c>
      <c r="AT219" s="69" t="s">
        <v>2763</v>
      </c>
      <c r="AU219" s="69" t="s">
        <v>2559</v>
      </c>
      <c r="AV219" s="69" t="s">
        <v>2559</v>
      </c>
      <c r="AW219" s="69" t="s">
        <v>3034</v>
      </c>
      <c r="AX219" s="69" t="s">
        <v>2744</v>
      </c>
      <c r="AY219" s="69" t="s">
        <v>2559</v>
      </c>
      <c r="AZ219" s="69" t="s">
        <v>2559</v>
      </c>
      <c r="BA219" s="69" t="s">
        <v>2738</v>
      </c>
      <c r="BB219" s="69" t="s">
        <v>2738</v>
      </c>
      <c r="BC219" s="21" t="s">
        <v>2551</v>
      </c>
    </row>
    <row r="220" spans="1:55">
      <c r="A220" s="66">
        <v>248</v>
      </c>
      <c r="B220" s="69" t="s">
        <v>1515</v>
      </c>
      <c r="C220" s="69" t="s">
        <v>2570</v>
      </c>
      <c r="D220" s="69">
        <v>1</v>
      </c>
      <c r="E220" s="102">
        <v>1</v>
      </c>
      <c r="F220" s="69" t="s">
        <v>2738</v>
      </c>
      <c r="G220" s="160" t="s">
        <v>2570</v>
      </c>
      <c r="H220" s="65" t="s">
        <v>1516</v>
      </c>
      <c r="I220" s="69" t="s">
        <v>2550</v>
      </c>
      <c r="J220" s="69" t="s">
        <v>2657</v>
      </c>
      <c r="K220" s="69" t="s">
        <v>2735</v>
      </c>
      <c r="L220" s="65">
        <v>2018</v>
      </c>
      <c r="M220" s="65" t="s">
        <v>2559</v>
      </c>
      <c r="N220" s="65" t="s">
        <v>2559</v>
      </c>
      <c r="O220" s="65">
        <v>2</v>
      </c>
      <c r="P220" s="65" t="s">
        <v>2552</v>
      </c>
      <c r="Q220" s="69" t="s">
        <v>2738</v>
      </c>
      <c r="R220" s="65" t="s">
        <v>2552</v>
      </c>
      <c r="S220" s="65" t="s">
        <v>2559</v>
      </c>
      <c r="T220" s="65" t="s">
        <v>2559</v>
      </c>
      <c r="U220" s="65" t="s">
        <v>2559</v>
      </c>
      <c r="V220" s="65" t="s">
        <v>2559</v>
      </c>
      <c r="W220" s="65" t="s">
        <v>2565</v>
      </c>
      <c r="X220" s="69" t="s">
        <v>2552</v>
      </c>
      <c r="Y220" s="65" t="s">
        <v>2965</v>
      </c>
      <c r="Z220" s="69" t="s">
        <v>2777</v>
      </c>
      <c r="AA220" s="65" t="s">
        <v>2736</v>
      </c>
      <c r="AB220" s="65" t="s">
        <v>2552</v>
      </c>
      <c r="AC220" s="65" t="s">
        <v>2710</v>
      </c>
      <c r="AD220" s="65" t="s">
        <v>2566</v>
      </c>
      <c r="AE220" s="74" t="s">
        <v>2739</v>
      </c>
      <c r="AF220" s="65" t="s">
        <v>2737</v>
      </c>
      <c r="AG220" s="69" t="s">
        <v>3035</v>
      </c>
      <c r="AH220" s="69" t="s">
        <v>2743</v>
      </c>
      <c r="AI220" s="65" t="s">
        <v>2738</v>
      </c>
      <c r="AJ220" s="74" t="s">
        <v>2559</v>
      </c>
      <c r="AK220" s="74" t="s">
        <v>2559</v>
      </c>
      <c r="AL220" s="69" t="s">
        <v>2559</v>
      </c>
      <c r="AM220" s="164" t="s">
        <v>2738</v>
      </c>
      <c r="AN220" s="164" t="s">
        <v>2738</v>
      </c>
      <c r="AO220" s="69" t="s">
        <v>3041</v>
      </c>
      <c r="AP220" s="74" t="s">
        <v>2734</v>
      </c>
      <c r="AQ220" s="69" t="s">
        <v>2738</v>
      </c>
      <c r="AR220" s="69" t="s">
        <v>2738</v>
      </c>
      <c r="AS220" s="69" t="s">
        <v>3036</v>
      </c>
      <c r="AT220" s="69" t="s">
        <v>3037</v>
      </c>
      <c r="AU220" s="69" t="s">
        <v>2738</v>
      </c>
      <c r="AV220" s="69" t="s">
        <v>3038</v>
      </c>
      <c r="AW220" s="69" t="s">
        <v>3039</v>
      </c>
      <c r="AX220" s="69" t="s">
        <v>2738</v>
      </c>
      <c r="AY220" s="69" t="s">
        <v>3040</v>
      </c>
      <c r="AZ220" s="69" t="s">
        <v>2738</v>
      </c>
      <c r="BA220" s="69" t="s">
        <v>2559</v>
      </c>
      <c r="BB220" s="69" t="s">
        <v>2879</v>
      </c>
      <c r="BC220" s="21" t="s">
        <v>2551</v>
      </c>
    </row>
    <row r="221" spans="1:55">
      <c r="A221" s="66">
        <v>254</v>
      </c>
      <c r="B221" s="69" t="s">
        <v>1539</v>
      </c>
      <c r="C221" s="69" t="s">
        <v>2567</v>
      </c>
      <c r="D221" s="69">
        <v>1</v>
      </c>
      <c r="E221" s="102">
        <v>1</v>
      </c>
      <c r="F221" s="69" t="s">
        <v>2569</v>
      </c>
      <c r="G221" s="65" t="s">
        <v>2567</v>
      </c>
      <c r="H221" s="65" t="s">
        <v>1540</v>
      </c>
      <c r="I221" s="69" t="s">
        <v>2550</v>
      </c>
      <c r="J221" s="69" t="s">
        <v>2657</v>
      </c>
      <c r="K221" s="69" t="s">
        <v>2735</v>
      </c>
      <c r="L221" s="65">
        <v>2018</v>
      </c>
      <c r="M221" s="65" t="s">
        <v>2559</v>
      </c>
      <c r="N221" s="65" t="s">
        <v>2559</v>
      </c>
      <c r="O221" s="65">
        <v>2</v>
      </c>
      <c r="P221" s="65" t="s">
        <v>2559</v>
      </c>
      <c r="Q221" s="69" t="s">
        <v>2738</v>
      </c>
      <c r="R221" s="65" t="s">
        <v>2552</v>
      </c>
      <c r="S221" s="65" t="s">
        <v>2559</v>
      </c>
      <c r="T221" s="65" t="s">
        <v>2559</v>
      </c>
      <c r="U221" s="65" t="s">
        <v>2559</v>
      </c>
      <c r="V221" s="65" t="s">
        <v>2559</v>
      </c>
      <c r="W221" s="65" t="s">
        <v>2565</v>
      </c>
      <c r="X221" s="69" t="s">
        <v>2552</v>
      </c>
      <c r="Y221" s="65" t="s">
        <v>2965</v>
      </c>
      <c r="Z221" s="69" t="s">
        <v>2777</v>
      </c>
      <c r="AA221" s="65" t="s">
        <v>2736</v>
      </c>
      <c r="AB221" s="65" t="s">
        <v>2552</v>
      </c>
      <c r="AC221" s="65" t="s">
        <v>2710</v>
      </c>
      <c r="AD221" s="65" t="s">
        <v>2566</v>
      </c>
      <c r="AE221" s="74" t="s">
        <v>2739</v>
      </c>
      <c r="AF221" s="65" t="s">
        <v>2737</v>
      </c>
      <c r="AG221" s="69" t="s">
        <v>2742</v>
      </c>
      <c r="AH221" s="69" t="s">
        <v>2743</v>
      </c>
      <c r="AI221" s="65" t="s">
        <v>2738</v>
      </c>
      <c r="AJ221" s="69" t="s">
        <v>2738</v>
      </c>
      <c r="AK221" s="69" t="s">
        <v>2738</v>
      </c>
      <c r="AL221" s="164" t="s">
        <v>2738</v>
      </c>
      <c r="AM221" s="163" t="s">
        <v>2738</v>
      </c>
      <c r="AN221" s="163" t="s">
        <v>2738</v>
      </c>
      <c r="AO221" s="69" t="s">
        <v>3046</v>
      </c>
      <c r="AP221" s="74" t="s">
        <v>2734</v>
      </c>
      <c r="AQ221" s="69" t="s">
        <v>2738</v>
      </c>
      <c r="AR221" s="69" t="s">
        <v>2738</v>
      </c>
      <c r="AS221" s="69" t="s">
        <v>2738</v>
      </c>
      <c r="AT221" s="69" t="s">
        <v>2738</v>
      </c>
      <c r="AU221" s="69" t="s">
        <v>2738</v>
      </c>
      <c r="AV221" s="69" t="s">
        <v>3042</v>
      </c>
      <c r="AW221" s="69" t="s">
        <v>3043</v>
      </c>
      <c r="AX221" s="69" t="s">
        <v>3044</v>
      </c>
      <c r="AY221" s="69" t="s">
        <v>2738</v>
      </c>
      <c r="AZ221" s="69" t="s">
        <v>3045</v>
      </c>
      <c r="BA221" s="69" t="s">
        <v>2738</v>
      </c>
      <c r="BB221" s="69" t="s">
        <v>2738</v>
      </c>
      <c r="BC221" s="21" t="s">
        <v>2551</v>
      </c>
    </row>
    <row r="222" spans="1:55">
      <c r="A222" s="164">
        <v>257</v>
      </c>
      <c r="B222" s="69" t="s">
        <v>1551</v>
      </c>
      <c r="C222" s="69" t="s">
        <v>2567</v>
      </c>
      <c r="D222" s="69">
        <v>1</v>
      </c>
      <c r="E222" s="102">
        <v>1</v>
      </c>
      <c r="F222" s="69" t="s">
        <v>3047</v>
      </c>
      <c r="G222" s="65" t="s">
        <v>2567</v>
      </c>
      <c r="H222" s="65" t="s">
        <v>1552</v>
      </c>
      <c r="I222" s="69" t="s">
        <v>2550</v>
      </c>
      <c r="J222" s="69" t="s">
        <v>2657</v>
      </c>
      <c r="K222" s="69" t="s">
        <v>2735</v>
      </c>
      <c r="L222" s="65">
        <v>2018</v>
      </c>
      <c r="M222" s="65" t="s">
        <v>2559</v>
      </c>
      <c r="N222" s="65" t="s">
        <v>2559</v>
      </c>
      <c r="O222" s="65">
        <v>2</v>
      </c>
      <c r="P222" s="65" t="s">
        <v>2552</v>
      </c>
      <c r="Q222" s="69" t="s">
        <v>2738</v>
      </c>
      <c r="R222" s="65" t="s">
        <v>2552</v>
      </c>
      <c r="S222" s="65" t="s">
        <v>2559</v>
      </c>
      <c r="T222" s="65" t="s">
        <v>2559</v>
      </c>
      <c r="U222" s="65" t="s">
        <v>2559</v>
      </c>
      <c r="V222" s="65" t="s">
        <v>2559</v>
      </c>
      <c r="W222" s="65" t="s">
        <v>2565</v>
      </c>
      <c r="X222" s="69" t="s">
        <v>2766</v>
      </c>
      <c r="Y222" s="65" t="s">
        <v>2965</v>
      </c>
      <c r="Z222" s="69" t="s">
        <v>2792</v>
      </c>
      <c r="AA222" s="65" t="s">
        <v>2552</v>
      </c>
      <c r="AB222" s="65" t="s">
        <v>2552</v>
      </c>
      <c r="AC222" s="65" t="s">
        <v>2710</v>
      </c>
      <c r="AD222" s="65" t="s">
        <v>2566</v>
      </c>
      <c r="AE222" s="74" t="s">
        <v>2739</v>
      </c>
      <c r="AF222" s="65" t="s">
        <v>2737</v>
      </c>
      <c r="AG222" s="69" t="s">
        <v>2742</v>
      </c>
      <c r="AH222" s="69" t="s">
        <v>2769</v>
      </c>
      <c r="AI222" s="163" t="s">
        <v>2559</v>
      </c>
      <c r="AJ222" s="74" t="s">
        <v>2559</v>
      </c>
      <c r="AK222" s="74" t="s">
        <v>2744</v>
      </c>
      <c r="AL222" s="69" t="s">
        <v>2559</v>
      </c>
      <c r="AM222" s="74" t="s">
        <v>2744</v>
      </c>
      <c r="AN222" s="74" t="s">
        <v>2744</v>
      </c>
      <c r="AO222" s="69" t="s">
        <v>3054</v>
      </c>
      <c r="AP222" s="74" t="s">
        <v>2740</v>
      </c>
      <c r="AQ222" s="69" t="s">
        <v>2738</v>
      </c>
      <c r="AR222" s="69" t="s">
        <v>3048</v>
      </c>
      <c r="AS222" s="69" t="s">
        <v>2797</v>
      </c>
      <c r="AT222" s="69" t="s">
        <v>2738</v>
      </c>
      <c r="AU222" s="69" t="s">
        <v>3049</v>
      </c>
      <c r="AV222" s="69" t="s">
        <v>3050</v>
      </c>
      <c r="AW222" s="69" t="s">
        <v>3051</v>
      </c>
      <c r="AX222" s="69" t="s">
        <v>3052</v>
      </c>
      <c r="AY222" s="69" t="s">
        <v>3053</v>
      </c>
      <c r="AZ222" s="69" t="s">
        <v>2559</v>
      </c>
      <c r="BA222" s="69" t="s">
        <v>2559</v>
      </c>
      <c r="BB222" s="74" t="s">
        <v>2744</v>
      </c>
      <c r="BC222" s="21" t="s">
        <v>2551</v>
      </c>
    </row>
    <row r="223" spans="1:55">
      <c r="A223" s="66">
        <v>262</v>
      </c>
      <c r="B223" s="69" t="s">
        <v>1571</v>
      </c>
      <c r="C223" s="69" t="s">
        <v>2567</v>
      </c>
      <c r="D223" s="69">
        <v>1</v>
      </c>
      <c r="E223" s="102">
        <v>1</v>
      </c>
      <c r="F223" s="69" t="s">
        <v>2758</v>
      </c>
      <c r="G223" s="65" t="s">
        <v>2567</v>
      </c>
      <c r="H223" s="65" t="s">
        <v>1572</v>
      </c>
      <c r="I223" s="69" t="s">
        <v>2550</v>
      </c>
      <c r="J223" s="69" t="s">
        <v>2657</v>
      </c>
      <c r="K223" s="69" t="s">
        <v>2735</v>
      </c>
      <c r="L223" s="65">
        <v>2018</v>
      </c>
      <c r="M223" s="65" t="s">
        <v>2559</v>
      </c>
      <c r="N223" s="65" t="s">
        <v>2559</v>
      </c>
      <c r="O223" s="65">
        <v>4</v>
      </c>
      <c r="P223" s="65" t="s">
        <v>2559</v>
      </c>
      <c r="Q223" s="69" t="s">
        <v>2738</v>
      </c>
      <c r="R223" s="65" t="s">
        <v>2559</v>
      </c>
      <c r="S223" s="65" t="s">
        <v>2559</v>
      </c>
      <c r="T223" s="65" t="s">
        <v>2559</v>
      </c>
      <c r="U223" s="65" t="s">
        <v>2559</v>
      </c>
      <c r="V223" s="65" t="s">
        <v>2559</v>
      </c>
      <c r="W223" s="65" t="s">
        <v>2565</v>
      </c>
      <c r="X223" s="69" t="s">
        <v>2750</v>
      </c>
      <c r="Y223" s="65" t="s">
        <v>2559</v>
      </c>
      <c r="Z223" s="69" t="s">
        <v>3222</v>
      </c>
      <c r="AA223" s="65" t="s">
        <v>2736</v>
      </c>
      <c r="AB223" s="65" t="s">
        <v>2793</v>
      </c>
      <c r="AC223" s="65" t="s">
        <v>2710</v>
      </c>
      <c r="AD223" s="65" t="s">
        <v>2566</v>
      </c>
      <c r="AE223" s="74" t="s">
        <v>3608</v>
      </c>
      <c r="AF223" s="65" t="s">
        <v>2737</v>
      </c>
      <c r="AG223" s="69" t="s">
        <v>2752</v>
      </c>
      <c r="AH223" s="69" t="s">
        <v>2743</v>
      </c>
      <c r="AI223" s="65" t="s">
        <v>2738</v>
      </c>
      <c r="AJ223" s="74" t="s">
        <v>3191</v>
      </c>
      <c r="AK223" s="69" t="s">
        <v>2738</v>
      </c>
      <c r="AL223" s="164" t="s">
        <v>2738</v>
      </c>
      <c r="AM223" s="163" t="s">
        <v>2738</v>
      </c>
      <c r="AN223" s="163" t="s">
        <v>2738</v>
      </c>
      <c r="AO223" s="69" t="s">
        <v>2825</v>
      </c>
      <c r="AP223" s="74" t="s">
        <v>3610</v>
      </c>
      <c r="AQ223" s="69" t="s">
        <v>2738</v>
      </c>
      <c r="AR223" s="69" t="s">
        <v>3605</v>
      </c>
      <c r="AS223" s="69" t="s">
        <v>3607</v>
      </c>
      <c r="AT223" s="69" t="s">
        <v>2738</v>
      </c>
      <c r="AU223" s="69" t="s">
        <v>2763</v>
      </c>
      <c r="AV223" s="69" t="s">
        <v>3390</v>
      </c>
      <c r="AW223" s="69" t="s">
        <v>3606</v>
      </c>
      <c r="AX223" s="69" t="s">
        <v>3599</v>
      </c>
      <c r="AY223" s="69" t="s">
        <v>3600</v>
      </c>
      <c r="AZ223" s="69" t="s">
        <v>2738</v>
      </c>
      <c r="BA223" s="69" t="s">
        <v>2738</v>
      </c>
      <c r="BB223" s="69" t="s">
        <v>3609</v>
      </c>
      <c r="BC223" s="21" t="s">
        <v>2551</v>
      </c>
    </row>
    <row r="224" spans="1:55">
      <c r="A224" s="164">
        <v>271</v>
      </c>
      <c r="B224" s="69" t="s">
        <v>1607</v>
      </c>
      <c r="C224" s="69" t="s">
        <v>2570</v>
      </c>
      <c r="D224" s="69">
        <v>1</v>
      </c>
      <c r="E224" s="102">
        <v>1</v>
      </c>
      <c r="F224" s="69" t="s">
        <v>2758</v>
      </c>
      <c r="G224" s="65" t="s">
        <v>2567</v>
      </c>
      <c r="H224" s="65" t="s">
        <v>1608</v>
      </c>
      <c r="I224" s="69" t="s">
        <v>2558</v>
      </c>
      <c r="J224" s="69" t="s">
        <v>2657</v>
      </c>
      <c r="K224" s="69" t="s">
        <v>2735</v>
      </c>
      <c r="L224" s="65">
        <v>2017</v>
      </c>
      <c r="M224" s="65" t="s">
        <v>2559</v>
      </c>
      <c r="N224" s="65" t="s">
        <v>2559</v>
      </c>
      <c r="O224" s="65">
        <v>3</v>
      </c>
      <c r="P224" s="65" t="s">
        <v>2559</v>
      </c>
      <c r="Q224" s="69" t="s">
        <v>2738</v>
      </c>
      <c r="R224" s="65" t="s">
        <v>2552</v>
      </c>
      <c r="S224" s="65" t="s">
        <v>2559</v>
      </c>
      <c r="T224" s="65" t="s">
        <v>2559</v>
      </c>
      <c r="U224" s="65" t="s">
        <v>2559</v>
      </c>
      <c r="V224" s="65" t="s">
        <v>2559</v>
      </c>
      <c r="W224" s="65" t="s">
        <v>2565</v>
      </c>
      <c r="X224" s="69" t="s">
        <v>2552</v>
      </c>
      <c r="Y224" s="65" t="s">
        <v>2965</v>
      </c>
      <c r="Z224" s="69" t="s">
        <v>3013</v>
      </c>
      <c r="AA224" s="65" t="s">
        <v>2736</v>
      </c>
      <c r="AB224" s="65" t="s">
        <v>2793</v>
      </c>
      <c r="AC224" s="65" t="s">
        <v>2710</v>
      </c>
      <c r="AD224" s="65" t="s">
        <v>2566</v>
      </c>
      <c r="AE224" s="74" t="s">
        <v>2844</v>
      </c>
      <c r="AF224" s="65" t="s">
        <v>2778</v>
      </c>
      <c r="AG224" s="69" t="s">
        <v>2838</v>
      </c>
      <c r="AH224" s="69" t="s">
        <v>2769</v>
      </c>
      <c r="AI224" s="163" t="s">
        <v>2738</v>
      </c>
      <c r="AJ224" s="74" t="s">
        <v>2559</v>
      </c>
      <c r="AK224" s="69" t="s">
        <v>2738</v>
      </c>
      <c r="AL224" s="69" t="s">
        <v>2559</v>
      </c>
      <c r="AM224" s="163">
        <v>10</v>
      </c>
      <c r="AN224" s="163" t="s">
        <v>3071</v>
      </c>
      <c r="AO224" s="69" t="s">
        <v>3072</v>
      </c>
      <c r="AP224" s="74" t="s">
        <v>2740</v>
      </c>
      <c r="AQ224" s="69" t="s">
        <v>2738</v>
      </c>
      <c r="AR224" s="69" t="s">
        <v>3066</v>
      </c>
      <c r="AS224" s="69" t="s">
        <v>3067</v>
      </c>
      <c r="AT224" s="69" t="s">
        <v>2738</v>
      </c>
      <c r="AU224" s="69" t="s">
        <v>3068</v>
      </c>
      <c r="AV224" s="69" t="s">
        <v>2738</v>
      </c>
      <c r="AW224" s="69" t="s">
        <v>3069</v>
      </c>
      <c r="AX224" s="69" t="s">
        <v>3070</v>
      </c>
      <c r="AY224" s="69" t="s">
        <v>2908</v>
      </c>
      <c r="AZ224" s="69" t="s">
        <v>2559</v>
      </c>
      <c r="BA224" s="69" t="s">
        <v>2738</v>
      </c>
      <c r="BB224" s="69" t="s">
        <v>2738</v>
      </c>
      <c r="BC224" s="21" t="s">
        <v>2551</v>
      </c>
    </row>
    <row r="225" spans="1:55">
      <c r="A225" s="66">
        <v>278</v>
      </c>
      <c r="B225" s="69" t="s">
        <v>1635</v>
      </c>
      <c r="C225" s="69" t="s">
        <v>2567</v>
      </c>
      <c r="D225" s="69">
        <v>1</v>
      </c>
      <c r="E225" s="102">
        <v>1</v>
      </c>
      <c r="F225" s="69" t="s">
        <v>2866</v>
      </c>
      <c r="G225" s="65" t="s">
        <v>2567</v>
      </c>
      <c r="H225" s="65" t="s">
        <v>1636</v>
      </c>
      <c r="I225" s="69" t="s">
        <v>2550</v>
      </c>
      <c r="J225" s="69" t="s">
        <v>2657</v>
      </c>
      <c r="K225" s="69" t="s">
        <v>2735</v>
      </c>
      <c r="L225" s="65">
        <v>2018</v>
      </c>
      <c r="M225" s="65" t="s">
        <v>2559</v>
      </c>
      <c r="N225" s="65" t="s">
        <v>2559</v>
      </c>
      <c r="O225" s="65">
        <v>2</v>
      </c>
      <c r="P225" s="65" t="s">
        <v>2552</v>
      </c>
      <c r="Q225" s="69" t="s">
        <v>2757</v>
      </c>
      <c r="R225" s="65" t="s">
        <v>2552</v>
      </c>
      <c r="S225" s="65" t="s">
        <v>2552</v>
      </c>
      <c r="T225" s="65" t="s">
        <v>2559</v>
      </c>
      <c r="U225" s="65" t="s">
        <v>2559</v>
      </c>
      <c r="V225" s="65" t="s">
        <v>2559</v>
      </c>
      <c r="W225" s="65" t="s">
        <v>2565</v>
      </c>
      <c r="X225" s="69" t="s">
        <v>2552</v>
      </c>
      <c r="Y225" s="65" t="s">
        <v>2965</v>
      </c>
      <c r="Z225" s="69" t="s">
        <v>3076</v>
      </c>
      <c r="AA225" s="65" t="s">
        <v>2736</v>
      </c>
      <c r="AB225" s="65" t="s">
        <v>2552</v>
      </c>
      <c r="AC225" s="65" t="s">
        <v>2710</v>
      </c>
      <c r="AD225" s="65" t="s">
        <v>2566</v>
      </c>
      <c r="AE225" s="74" t="s">
        <v>2739</v>
      </c>
      <c r="AF225" s="65" t="s">
        <v>2737</v>
      </c>
      <c r="AG225" s="69" t="s">
        <v>2742</v>
      </c>
      <c r="AH225" s="69" t="s">
        <v>2769</v>
      </c>
      <c r="AI225" s="65" t="s">
        <v>2559</v>
      </c>
      <c r="AJ225" s="69" t="s">
        <v>2738</v>
      </c>
      <c r="AK225" s="69" t="s">
        <v>2738</v>
      </c>
      <c r="AL225" s="69" t="s">
        <v>2738</v>
      </c>
      <c r="AM225" s="69" t="s">
        <v>2738</v>
      </c>
      <c r="AN225" s="69" t="s">
        <v>2738</v>
      </c>
      <c r="AO225" s="69" t="s">
        <v>2928</v>
      </c>
      <c r="AP225" s="74" t="s">
        <v>2734</v>
      </c>
      <c r="AQ225" s="69" t="s">
        <v>2738</v>
      </c>
      <c r="AR225" s="69" t="s">
        <v>2738</v>
      </c>
      <c r="AS225" s="69" t="s">
        <v>3077</v>
      </c>
      <c r="AT225" s="69" t="s">
        <v>2738</v>
      </c>
      <c r="AU225" s="69" t="s">
        <v>2738</v>
      </c>
      <c r="AV225" s="69" t="s">
        <v>3078</v>
      </c>
      <c r="AW225" s="69" t="s">
        <v>3079</v>
      </c>
      <c r="AX225" s="69" t="s">
        <v>3080</v>
      </c>
      <c r="AY225" s="69" t="s">
        <v>3081</v>
      </c>
      <c r="AZ225" s="69" t="s">
        <v>2559</v>
      </c>
      <c r="BA225" s="69" t="s">
        <v>2559</v>
      </c>
      <c r="BB225" s="69" t="s">
        <v>2738</v>
      </c>
      <c r="BC225" s="21" t="s">
        <v>2551</v>
      </c>
    </row>
    <row r="226" spans="1:55">
      <c r="A226" s="66">
        <v>284</v>
      </c>
      <c r="B226" s="69" t="s">
        <v>1659</v>
      </c>
      <c r="C226" s="69" t="s">
        <v>2573</v>
      </c>
      <c r="D226" s="69">
        <v>1</v>
      </c>
      <c r="E226" s="102">
        <v>1</v>
      </c>
      <c r="F226" s="69" t="s">
        <v>2758</v>
      </c>
      <c r="G226" s="65" t="s">
        <v>2573</v>
      </c>
      <c r="H226" s="65" t="s">
        <v>1660</v>
      </c>
      <c r="I226" s="69" t="s">
        <v>2550</v>
      </c>
      <c r="J226" s="69" t="s">
        <v>2657</v>
      </c>
      <c r="K226" s="69" t="s">
        <v>2735</v>
      </c>
      <c r="L226" s="65">
        <v>2018</v>
      </c>
      <c r="M226" s="65" t="s">
        <v>2559</v>
      </c>
      <c r="N226" s="65" t="s">
        <v>2559</v>
      </c>
      <c r="O226" s="65">
        <v>2</v>
      </c>
      <c r="P226" s="65" t="s">
        <v>2559</v>
      </c>
      <c r="Q226" s="69" t="s">
        <v>2738</v>
      </c>
      <c r="R226" s="65" t="s">
        <v>2552</v>
      </c>
      <c r="S226" s="65" t="s">
        <v>2559</v>
      </c>
      <c r="T226" s="65" t="s">
        <v>2559</v>
      </c>
      <c r="U226" s="65" t="s">
        <v>2559</v>
      </c>
      <c r="V226" s="65" t="s">
        <v>2559</v>
      </c>
      <c r="W226" s="65" t="s">
        <v>2565</v>
      </c>
      <c r="X226" s="69" t="s">
        <v>2552</v>
      </c>
      <c r="Y226" s="65" t="s">
        <v>2965</v>
      </c>
      <c r="Z226" s="69" t="s">
        <v>2741</v>
      </c>
      <c r="AA226" s="65" t="s">
        <v>2736</v>
      </c>
      <c r="AB226" s="65" t="s">
        <v>2793</v>
      </c>
      <c r="AC226" s="65" t="s">
        <v>2710</v>
      </c>
      <c r="AD226" s="65" t="s">
        <v>2566</v>
      </c>
      <c r="AE226" s="74" t="s">
        <v>2739</v>
      </c>
      <c r="AF226" s="65" t="s">
        <v>2778</v>
      </c>
      <c r="AG226" s="69" t="s">
        <v>2742</v>
      </c>
      <c r="AH226" s="69" t="s">
        <v>2743</v>
      </c>
      <c r="AI226" s="65" t="s">
        <v>2738</v>
      </c>
      <c r="AJ226" s="74" t="s">
        <v>2559</v>
      </c>
      <c r="AK226" s="69" t="s">
        <v>2738</v>
      </c>
      <c r="AL226" s="164" t="s">
        <v>2738</v>
      </c>
      <c r="AM226" s="164" t="s">
        <v>2738</v>
      </c>
      <c r="AN226" s="164" t="s">
        <v>2738</v>
      </c>
      <c r="AO226" s="69" t="s">
        <v>2857</v>
      </c>
      <c r="AP226" s="74" t="s">
        <v>3092</v>
      </c>
      <c r="AQ226" s="69" t="s">
        <v>2738</v>
      </c>
      <c r="AR226" s="69" t="s">
        <v>3086</v>
      </c>
      <c r="AS226" s="69" t="s">
        <v>2738</v>
      </c>
      <c r="AT226" s="69" t="s">
        <v>2738</v>
      </c>
      <c r="AU226" s="69" t="s">
        <v>2763</v>
      </c>
      <c r="AV226" s="69" t="s">
        <v>3087</v>
      </c>
      <c r="AW226" s="69" t="s">
        <v>3088</v>
      </c>
      <c r="AX226" s="69" t="s">
        <v>3089</v>
      </c>
      <c r="AY226" s="69" t="s">
        <v>2738</v>
      </c>
      <c r="AZ226" s="69" t="s">
        <v>3090</v>
      </c>
      <c r="BA226" s="69" t="s">
        <v>2738</v>
      </c>
      <c r="BB226" s="69" t="s">
        <v>3091</v>
      </c>
      <c r="BC226" s="21" t="s">
        <v>2551</v>
      </c>
    </row>
    <row r="227" spans="1:55">
      <c r="A227" s="163">
        <v>291</v>
      </c>
      <c r="B227" s="69" t="s">
        <v>1687</v>
      </c>
      <c r="C227" s="69" t="s">
        <v>2567</v>
      </c>
      <c r="D227" s="69">
        <v>1</v>
      </c>
      <c r="E227" s="102">
        <v>1</v>
      </c>
      <c r="F227" s="69" t="s">
        <v>2569</v>
      </c>
      <c r="G227" s="65" t="s">
        <v>2567</v>
      </c>
      <c r="H227" s="65" t="s">
        <v>1688</v>
      </c>
      <c r="I227" s="69" t="s">
        <v>2550</v>
      </c>
      <c r="J227" s="69" t="s">
        <v>2657</v>
      </c>
      <c r="K227" s="69" t="s">
        <v>2735</v>
      </c>
      <c r="L227" s="65">
        <v>2018</v>
      </c>
      <c r="M227" s="65" t="s">
        <v>2559</v>
      </c>
      <c r="N227" s="65" t="s">
        <v>2559</v>
      </c>
      <c r="O227" s="65">
        <v>2</v>
      </c>
      <c r="P227" s="65" t="s">
        <v>2552</v>
      </c>
      <c r="Q227" s="69" t="s">
        <v>2738</v>
      </c>
      <c r="R227" s="65" t="s">
        <v>2552</v>
      </c>
      <c r="S227" s="65" t="s">
        <v>2559</v>
      </c>
      <c r="T227" s="65" t="s">
        <v>2559</v>
      </c>
      <c r="U227" s="65" t="s">
        <v>3112</v>
      </c>
      <c r="V227" s="65" t="s">
        <v>2559</v>
      </c>
      <c r="W227" s="65" t="s">
        <v>2565</v>
      </c>
      <c r="X227" s="69" t="s">
        <v>2552</v>
      </c>
      <c r="Y227" s="65" t="s">
        <v>2965</v>
      </c>
      <c r="Z227" s="69" t="s">
        <v>3007</v>
      </c>
      <c r="AA227" s="65" t="s">
        <v>2736</v>
      </c>
      <c r="AB227" s="65" t="s">
        <v>2552</v>
      </c>
      <c r="AC227" s="65" t="s">
        <v>2710</v>
      </c>
      <c r="AD227" s="65" t="s">
        <v>2566</v>
      </c>
      <c r="AE227" s="74" t="s">
        <v>3117</v>
      </c>
      <c r="AF227" s="65" t="s">
        <v>2778</v>
      </c>
      <c r="AG227" s="69" t="s">
        <v>2742</v>
      </c>
      <c r="AH227" s="69" t="s">
        <v>2743</v>
      </c>
      <c r="AI227" s="131" t="s">
        <v>2738</v>
      </c>
      <c r="AJ227" s="69" t="s">
        <v>2738</v>
      </c>
      <c r="AK227" s="69" t="s">
        <v>2738</v>
      </c>
      <c r="AL227" s="164" t="s">
        <v>2738</v>
      </c>
      <c r="AM227" s="163" t="s">
        <v>2738</v>
      </c>
      <c r="AN227" s="163" t="s">
        <v>2738</v>
      </c>
      <c r="AO227" s="69" t="s">
        <v>3116</v>
      </c>
      <c r="AP227" s="74" t="s">
        <v>2734</v>
      </c>
      <c r="AQ227" s="69" t="s">
        <v>2738</v>
      </c>
      <c r="AR227" s="69" t="s">
        <v>2738</v>
      </c>
      <c r="AS227" s="69" t="s">
        <v>2738</v>
      </c>
      <c r="AT227" s="69" t="s">
        <v>2738</v>
      </c>
      <c r="AU227" s="69" t="s">
        <v>2738</v>
      </c>
      <c r="AV227" s="69" t="s">
        <v>3113</v>
      </c>
      <c r="AW227" s="69" t="s">
        <v>3114</v>
      </c>
      <c r="AX227" s="69" t="s">
        <v>3115</v>
      </c>
      <c r="AY227" s="69" t="s">
        <v>2738</v>
      </c>
      <c r="AZ227" s="69" t="s">
        <v>2559</v>
      </c>
      <c r="BA227" s="69" t="s">
        <v>2738</v>
      </c>
      <c r="BB227" s="69" t="s">
        <v>2738</v>
      </c>
      <c r="BC227" s="21" t="s">
        <v>2551</v>
      </c>
    </row>
    <row r="228" spans="1:55">
      <c r="A228" s="66">
        <v>292</v>
      </c>
      <c r="B228" s="69" t="s">
        <v>1691</v>
      </c>
      <c r="C228" s="69" t="s">
        <v>2567</v>
      </c>
      <c r="D228" s="69">
        <v>1</v>
      </c>
      <c r="E228" s="102">
        <v>1</v>
      </c>
      <c r="F228" s="69" t="s">
        <v>2757</v>
      </c>
      <c r="G228" s="65" t="s">
        <v>2567</v>
      </c>
      <c r="H228" s="65" t="s">
        <v>1692</v>
      </c>
      <c r="I228" s="69" t="s">
        <v>2550</v>
      </c>
      <c r="J228" s="69" t="s">
        <v>2657</v>
      </c>
      <c r="K228" s="69" t="s">
        <v>2735</v>
      </c>
      <c r="L228" s="65">
        <v>2018</v>
      </c>
      <c r="M228" s="65" t="s">
        <v>2559</v>
      </c>
      <c r="N228" s="65" t="s">
        <v>2559</v>
      </c>
      <c r="O228" s="65">
        <v>2</v>
      </c>
      <c r="P228" s="65" t="s">
        <v>2552</v>
      </c>
      <c r="Q228" s="69" t="s">
        <v>2569</v>
      </c>
      <c r="R228" s="160" t="s">
        <v>2552</v>
      </c>
      <c r="S228" s="65" t="s">
        <v>2552</v>
      </c>
      <c r="T228" s="65" t="s">
        <v>2559</v>
      </c>
      <c r="U228" s="65" t="s">
        <v>2559</v>
      </c>
      <c r="V228" s="65" t="s">
        <v>2559</v>
      </c>
      <c r="W228" s="65" t="s">
        <v>2565</v>
      </c>
      <c r="X228" s="69" t="s">
        <v>2766</v>
      </c>
      <c r="Y228" s="65" t="s">
        <v>2965</v>
      </c>
      <c r="Z228" s="69" t="s">
        <v>2738</v>
      </c>
      <c r="AA228" s="65" t="s">
        <v>2736</v>
      </c>
      <c r="AB228" s="65" t="s">
        <v>2793</v>
      </c>
      <c r="AC228" s="65" t="s">
        <v>2710</v>
      </c>
      <c r="AD228" s="65" t="s">
        <v>2566</v>
      </c>
      <c r="AE228" s="74" t="s">
        <v>2739</v>
      </c>
      <c r="AF228" s="65" t="s">
        <v>2737</v>
      </c>
      <c r="AG228" s="69" t="s">
        <v>2742</v>
      </c>
      <c r="AH228" s="69" t="s">
        <v>2743</v>
      </c>
      <c r="AI228" s="65" t="s">
        <v>2738</v>
      </c>
      <c r="AJ228" s="69" t="s">
        <v>2738</v>
      </c>
      <c r="AK228" s="69" t="s">
        <v>2738</v>
      </c>
      <c r="AL228" s="69" t="s">
        <v>2559</v>
      </c>
      <c r="AM228" s="69" t="s">
        <v>2738</v>
      </c>
      <c r="AN228" s="69" t="s">
        <v>2738</v>
      </c>
      <c r="AO228" s="69" t="s">
        <v>2928</v>
      </c>
      <c r="AP228" s="74" t="s">
        <v>2740</v>
      </c>
      <c r="AQ228" s="69" t="s">
        <v>2738</v>
      </c>
      <c r="AR228" s="69" t="s">
        <v>2738</v>
      </c>
      <c r="AS228" s="69" t="s">
        <v>3033</v>
      </c>
      <c r="AT228" s="69" t="s">
        <v>2738</v>
      </c>
      <c r="AU228" s="69" t="s">
        <v>3118</v>
      </c>
      <c r="AV228" s="69" t="s">
        <v>2559</v>
      </c>
      <c r="AW228" s="69" t="s">
        <v>3119</v>
      </c>
      <c r="AX228" s="69" t="s">
        <v>3120</v>
      </c>
      <c r="AY228" s="69" t="s">
        <v>2559</v>
      </c>
      <c r="AZ228" s="69" t="s">
        <v>2559</v>
      </c>
      <c r="BA228" s="69" t="s">
        <v>2738</v>
      </c>
      <c r="BB228" s="69" t="s">
        <v>2738</v>
      </c>
      <c r="BC228" s="21" t="s">
        <v>2551</v>
      </c>
    </row>
    <row r="229" spans="1:55">
      <c r="A229" s="164">
        <v>295</v>
      </c>
      <c r="B229" s="69" t="s">
        <v>1703</v>
      </c>
      <c r="C229" s="69" t="s">
        <v>2567</v>
      </c>
      <c r="D229" s="69">
        <v>1</v>
      </c>
      <c r="E229" s="102">
        <v>1</v>
      </c>
      <c r="F229" s="69" t="s">
        <v>2757</v>
      </c>
      <c r="G229" s="65" t="s">
        <v>2567</v>
      </c>
      <c r="H229" s="65" t="s">
        <v>1704</v>
      </c>
      <c r="I229" s="69" t="s">
        <v>2550</v>
      </c>
      <c r="J229" s="69" t="s">
        <v>2657</v>
      </c>
      <c r="K229" s="69" t="s">
        <v>2735</v>
      </c>
      <c r="L229" s="65">
        <v>2018</v>
      </c>
      <c r="M229" s="65" t="s">
        <v>2559</v>
      </c>
      <c r="N229" s="65" t="s">
        <v>2559</v>
      </c>
      <c r="O229" s="65">
        <v>3</v>
      </c>
      <c r="P229" s="65" t="s">
        <v>2552</v>
      </c>
      <c r="Q229" s="69" t="s">
        <v>2738</v>
      </c>
      <c r="R229" s="65" t="s">
        <v>2552</v>
      </c>
      <c r="S229" s="65" t="s">
        <v>2552</v>
      </c>
      <c r="T229" s="65" t="s">
        <v>2559</v>
      </c>
      <c r="U229" s="65" t="s">
        <v>2559</v>
      </c>
      <c r="V229" s="65" t="s">
        <v>2559</v>
      </c>
      <c r="W229" s="65" t="s">
        <v>2565</v>
      </c>
      <c r="X229" s="69" t="s">
        <v>2766</v>
      </c>
      <c r="Y229" s="65" t="s">
        <v>2738</v>
      </c>
      <c r="Z229" s="69" t="s">
        <v>2836</v>
      </c>
      <c r="AA229" s="65" t="s">
        <v>2736</v>
      </c>
      <c r="AB229" s="65" t="s">
        <v>2552</v>
      </c>
      <c r="AC229" s="65" t="s">
        <v>2710</v>
      </c>
      <c r="AD229" s="65" t="s">
        <v>2566</v>
      </c>
      <c r="AE229" s="74" t="s">
        <v>2739</v>
      </c>
      <c r="AF229" s="65" t="s">
        <v>2737</v>
      </c>
      <c r="AG229" s="69" t="s">
        <v>2744</v>
      </c>
      <c r="AH229" s="69" t="s">
        <v>2743</v>
      </c>
      <c r="AI229" s="163" t="s">
        <v>2559</v>
      </c>
      <c r="AJ229" s="69" t="s">
        <v>2738</v>
      </c>
      <c r="AK229" s="69" t="s">
        <v>2738</v>
      </c>
      <c r="AL229" s="69" t="s">
        <v>2559</v>
      </c>
      <c r="AM229" s="163" t="s">
        <v>2738</v>
      </c>
      <c r="AN229" s="163" t="s">
        <v>2738</v>
      </c>
      <c r="AO229" s="69" t="s">
        <v>3383</v>
      </c>
      <c r="AP229" s="74" t="s">
        <v>2734</v>
      </c>
      <c r="AQ229" s="69" t="s">
        <v>2763</v>
      </c>
      <c r="AR229" s="69" t="s">
        <v>2738</v>
      </c>
      <c r="AS229" s="69" t="s">
        <v>3385</v>
      </c>
      <c r="AT229" s="69" t="s">
        <v>2738</v>
      </c>
      <c r="AU229" s="69" t="s">
        <v>2763</v>
      </c>
      <c r="AV229" s="69" t="s">
        <v>3384</v>
      </c>
      <c r="AW229" s="69" t="s">
        <v>3208</v>
      </c>
      <c r="AX229" s="69" t="s">
        <v>2738</v>
      </c>
      <c r="AY229" s="69" t="s">
        <v>2770</v>
      </c>
      <c r="AZ229" s="69" t="s">
        <v>2559</v>
      </c>
      <c r="BA229" s="69" t="s">
        <v>2738</v>
      </c>
      <c r="BB229" s="69" t="s">
        <v>2738</v>
      </c>
      <c r="BC229" s="21" t="s">
        <v>2551</v>
      </c>
    </row>
    <row r="230" spans="1:55">
      <c r="A230" s="66">
        <v>296</v>
      </c>
      <c r="B230" s="69" t="s">
        <v>1707</v>
      </c>
      <c r="C230" s="69" t="s">
        <v>2573</v>
      </c>
      <c r="D230" s="69">
        <v>1</v>
      </c>
      <c r="E230" s="102">
        <v>1</v>
      </c>
      <c r="F230" s="69" t="s">
        <v>2738</v>
      </c>
      <c r="G230" s="65" t="s">
        <v>2573</v>
      </c>
      <c r="H230" s="65" t="s">
        <v>1708</v>
      </c>
      <c r="I230" s="69" t="s">
        <v>2550</v>
      </c>
      <c r="J230" s="69" t="s">
        <v>2657</v>
      </c>
      <c r="K230" s="69" t="s">
        <v>2735</v>
      </c>
      <c r="L230" s="65">
        <v>2018</v>
      </c>
      <c r="M230" s="65" t="s">
        <v>2559</v>
      </c>
      <c r="N230" s="65" t="s">
        <v>2559</v>
      </c>
      <c r="O230" s="65">
        <v>1</v>
      </c>
      <c r="P230" s="65" t="s">
        <v>2552</v>
      </c>
      <c r="Q230" s="69" t="s">
        <v>2738</v>
      </c>
      <c r="R230" s="65" t="s">
        <v>2552</v>
      </c>
      <c r="S230" s="65" t="s">
        <v>2552</v>
      </c>
      <c r="T230" s="65" t="s">
        <v>2559</v>
      </c>
      <c r="U230" s="65" t="s">
        <v>2559</v>
      </c>
      <c r="V230" s="65" t="s">
        <v>2559</v>
      </c>
      <c r="W230" s="65" t="s">
        <v>2565</v>
      </c>
      <c r="X230" s="69" t="s">
        <v>2766</v>
      </c>
      <c r="Y230" s="65" t="s">
        <v>2965</v>
      </c>
      <c r="Z230" s="69" t="s">
        <v>3121</v>
      </c>
      <c r="AA230" s="65" t="s">
        <v>2736</v>
      </c>
      <c r="AB230" s="65" t="s">
        <v>2552</v>
      </c>
      <c r="AC230" s="65" t="s">
        <v>2710</v>
      </c>
      <c r="AD230" s="65" t="s">
        <v>2769</v>
      </c>
      <c r="AE230" s="74" t="s">
        <v>3127</v>
      </c>
      <c r="AF230" s="65" t="s">
        <v>2778</v>
      </c>
      <c r="AG230" s="69" t="s">
        <v>2742</v>
      </c>
      <c r="AH230" s="69" t="s">
        <v>2743</v>
      </c>
      <c r="AI230" s="65" t="s">
        <v>2738</v>
      </c>
      <c r="AJ230" s="74" t="s">
        <v>2559</v>
      </c>
      <c r="AK230" s="69" t="s">
        <v>2738</v>
      </c>
      <c r="AL230" s="69" t="s">
        <v>2559</v>
      </c>
      <c r="AM230" s="164" t="s">
        <v>2738</v>
      </c>
      <c r="AN230" s="164" t="s">
        <v>2738</v>
      </c>
      <c r="AO230" s="69" t="s">
        <v>3126</v>
      </c>
      <c r="AP230" s="74" t="s">
        <v>2734</v>
      </c>
      <c r="AQ230" s="69" t="s">
        <v>2738</v>
      </c>
      <c r="AR230" s="69" t="s">
        <v>3122</v>
      </c>
      <c r="AS230" s="69" t="s">
        <v>2738</v>
      </c>
      <c r="AT230" s="69" t="s">
        <v>3123</v>
      </c>
      <c r="AU230" s="69" t="s">
        <v>2738</v>
      </c>
      <c r="AV230" s="69" t="s">
        <v>2559</v>
      </c>
      <c r="AW230" s="69" t="s">
        <v>3124</v>
      </c>
      <c r="AX230" s="69" t="s">
        <v>3125</v>
      </c>
      <c r="AY230" s="69" t="s">
        <v>2738</v>
      </c>
      <c r="AZ230" s="69" t="s">
        <v>2559</v>
      </c>
      <c r="BA230" s="69" t="s">
        <v>2738</v>
      </c>
      <c r="BB230" s="69" t="s">
        <v>2738</v>
      </c>
      <c r="BC230" s="21" t="s">
        <v>2551</v>
      </c>
    </row>
    <row r="231" spans="1:55">
      <c r="A231" s="66">
        <v>298</v>
      </c>
      <c r="B231" s="69" t="s">
        <v>1715</v>
      </c>
      <c r="C231" s="69" t="s">
        <v>2573</v>
      </c>
      <c r="D231" s="69">
        <v>1</v>
      </c>
      <c r="E231" s="102">
        <v>1</v>
      </c>
      <c r="F231" s="69" t="s">
        <v>3006</v>
      </c>
      <c r="G231" s="65" t="s">
        <v>2573</v>
      </c>
      <c r="H231" s="65" t="s">
        <v>1716</v>
      </c>
      <c r="I231" s="69" t="s">
        <v>2550</v>
      </c>
      <c r="J231" s="69" t="s">
        <v>2657</v>
      </c>
      <c r="K231" s="69" t="s">
        <v>2735</v>
      </c>
      <c r="L231" s="65">
        <v>2018</v>
      </c>
      <c r="M231" s="65" t="s">
        <v>2559</v>
      </c>
      <c r="N231" s="65" t="s">
        <v>2559</v>
      </c>
      <c r="O231" s="65">
        <v>2</v>
      </c>
      <c r="P231" s="65" t="s">
        <v>2552</v>
      </c>
      <c r="Q231" s="69" t="s">
        <v>2738</v>
      </c>
      <c r="R231" s="65" t="s">
        <v>2552</v>
      </c>
      <c r="S231" s="65" t="s">
        <v>2559</v>
      </c>
      <c r="T231" s="65" t="s">
        <v>2559</v>
      </c>
      <c r="U231" s="65" t="s">
        <v>2559</v>
      </c>
      <c r="V231" s="65" t="s">
        <v>2559</v>
      </c>
      <c r="W231" s="65" t="s">
        <v>2565</v>
      </c>
      <c r="X231" s="69" t="s">
        <v>2552</v>
      </c>
      <c r="Y231" s="65" t="s">
        <v>2965</v>
      </c>
      <c r="Z231" s="69" t="s">
        <v>3007</v>
      </c>
      <c r="AA231" s="65" t="s">
        <v>3032</v>
      </c>
      <c r="AB231" s="65" t="s">
        <v>2552</v>
      </c>
      <c r="AC231" s="65" t="s">
        <v>2552</v>
      </c>
      <c r="AD231" s="65" t="s">
        <v>2566</v>
      </c>
      <c r="AE231" s="74" t="s">
        <v>2739</v>
      </c>
      <c r="AF231" s="65" t="s">
        <v>2737</v>
      </c>
      <c r="AG231" s="69" t="s">
        <v>2742</v>
      </c>
      <c r="AH231" s="69" t="s">
        <v>2743</v>
      </c>
      <c r="AI231" s="65" t="s">
        <v>2738</v>
      </c>
      <c r="AJ231" s="69" t="s">
        <v>2738</v>
      </c>
      <c r="AK231" s="74" t="s">
        <v>2559</v>
      </c>
      <c r="AL231" s="69" t="s">
        <v>2559</v>
      </c>
      <c r="AM231" s="163" t="s">
        <v>2738</v>
      </c>
      <c r="AN231" s="163" t="s">
        <v>2738</v>
      </c>
      <c r="AO231" s="69" t="s">
        <v>3129</v>
      </c>
      <c r="AP231" s="74" t="s">
        <v>2734</v>
      </c>
      <c r="AQ231" s="69" t="s">
        <v>2738</v>
      </c>
      <c r="AR231" s="69" t="s">
        <v>2738</v>
      </c>
      <c r="AS231" s="69" t="s">
        <v>2738</v>
      </c>
      <c r="AT231" s="69" t="s">
        <v>2738</v>
      </c>
      <c r="AU231" s="69" t="s">
        <v>2738</v>
      </c>
      <c r="AV231" s="69" t="s">
        <v>2559</v>
      </c>
      <c r="AW231" s="69" t="s">
        <v>3128</v>
      </c>
      <c r="AX231" s="69" t="s">
        <v>2738</v>
      </c>
      <c r="AY231" s="69" t="s">
        <v>2559</v>
      </c>
      <c r="AZ231" s="69" t="s">
        <v>2559</v>
      </c>
      <c r="BA231" s="69" t="s">
        <v>2738</v>
      </c>
      <c r="BB231" s="69" t="s">
        <v>2738</v>
      </c>
      <c r="BC231" s="21" t="s">
        <v>2551</v>
      </c>
    </row>
    <row r="232" spans="1:55">
      <c r="A232" s="164">
        <v>305</v>
      </c>
      <c r="B232" s="69" t="s">
        <v>1743</v>
      </c>
      <c r="C232" s="69" t="s">
        <v>2567</v>
      </c>
      <c r="D232" s="69">
        <v>1</v>
      </c>
      <c r="E232" s="102">
        <v>1</v>
      </c>
      <c r="F232" s="69" t="s">
        <v>2749</v>
      </c>
      <c r="G232" s="65" t="s">
        <v>2567</v>
      </c>
      <c r="H232" s="65" t="s">
        <v>1744</v>
      </c>
      <c r="I232" s="69" t="s">
        <v>2550</v>
      </c>
      <c r="J232" s="69" t="s">
        <v>2657</v>
      </c>
      <c r="K232" s="69" t="s">
        <v>2735</v>
      </c>
      <c r="L232" s="65">
        <v>2018</v>
      </c>
      <c r="M232" s="65" t="s">
        <v>2559</v>
      </c>
      <c r="N232" s="65" t="s">
        <v>2559</v>
      </c>
      <c r="O232" s="65">
        <v>1</v>
      </c>
      <c r="P232" s="65" t="s">
        <v>2552</v>
      </c>
      <c r="Q232" s="69" t="s">
        <v>2569</v>
      </c>
      <c r="R232" s="163" t="s">
        <v>2552</v>
      </c>
      <c r="S232" s="65" t="s">
        <v>2559</v>
      </c>
      <c r="T232" s="65" t="s">
        <v>2559</v>
      </c>
      <c r="U232" s="65" t="s">
        <v>2559</v>
      </c>
      <c r="V232" s="65" t="s">
        <v>2559</v>
      </c>
      <c r="W232" s="65" t="s">
        <v>2565</v>
      </c>
      <c r="X232" s="69" t="s">
        <v>2552</v>
      </c>
      <c r="Y232" s="65" t="s">
        <v>2965</v>
      </c>
      <c r="Z232" s="69" t="s">
        <v>3130</v>
      </c>
      <c r="AA232" s="65" t="s">
        <v>2552</v>
      </c>
      <c r="AB232" s="65" t="s">
        <v>2552</v>
      </c>
      <c r="AC232" s="65" t="s">
        <v>2710</v>
      </c>
      <c r="AD232" s="65" t="s">
        <v>2566</v>
      </c>
      <c r="AE232" s="74" t="s">
        <v>2739</v>
      </c>
      <c r="AF232" s="65" t="s">
        <v>2778</v>
      </c>
      <c r="AG232" s="69" t="s">
        <v>2742</v>
      </c>
      <c r="AH232" s="69" t="s">
        <v>2743</v>
      </c>
      <c r="AI232" s="65" t="s">
        <v>2738</v>
      </c>
      <c r="AJ232" s="74" t="s">
        <v>2559</v>
      </c>
      <c r="AK232" s="69" t="s">
        <v>2738</v>
      </c>
      <c r="AL232" s="69" t="s">
        <v>2559</v>
      </c>
      <c r="AM232" s="139" t="s">
        <v>2738</v>
      </c>
      <c r="AN232" s="160" t="s">
        <v>2738</v>
      </c>
      <c r="AO232" s="69" t="s">
        <v>2813</v>
      </c>
      <c r="AP232" s="74" t="s">
        <v>2740</v>
      </c>
      <c r="AQ232" s="69" t="s">
        <v>2738</v>
      </c>
      <c r="AR232" s="69" t="s">
        <v>2738</v>
      </c>
      <c r="AS232" s="69" t="s">
        <v>2738</v>
      </c>
      <c r="AT232" s="69" t="s">
        <v>2738</v>
      </c>
      <c r="AU232" s="69" t="s">
        <v>2738</v>
      </c>
      <c r="AV232" s="69" t="s">
        <v>2738</v>
      </c>
      <c r="AW232" s="69" t="s">
        <v>3131</v>
      </c>
      <c r="AX232" s="69" t="s">
        <v>2738</v>
      </c>
      <c r="AY232" s="69" t="s">
        <v>3132</v>
      </c>
      <c r="AZ232" s="69" t="s">
        <v>2559</v>
      </c>
      <c r="BA232" s="69" t="s">
        <v>2738</v>
      </c>
      <c r="BB232" s="69" t="s">
        <v>2738</v>
      </c>
      <c r="BC232" s="21" t="s">
        <v>2551</v>
      </c>
    </row>
    <row r="233" spans="1:55">
      <c r="A233" s="66">
        <v>306</v>
      </c>
      <c r="B233" s="69" t="s">
        <v>1747</v>
      </c>
      <c r="C233" s="69" t="s">
        <v>2570</v>
      </c>
      <c r="D233" s="69">
        <v>1</v>
      </c>
      <c r="E233" s="102">
        <v>1</v>
      </c>
      <c r="F233" s="69" t="s">
        <v>2775</v>
      </c>
      <c r="G233" s="65" t="s">
        <v>2570</v>
      </c>
      <c r="H233" s="65" t="s">
        <v>1748</v>
      </c>
      <c r="I233" s="69" t="s">
        <v>2550</v>
      </c>
      <c r="J233" s="69" t="s">
        <v>2657</v>
      </c>
      <c r="K233" s="69" t="s">
        <v>2735</v>
      </c>
      <c r="L233" s="65">
        <v>2018</v>
      </c>
      <c r="M233" s="65" t="s">
        <v>2559</v>
      </c>
      <c r="N233" s="65" t="s">
        <v>2559</v>
      </c>
      <c r="O233" s="65">
        <v>2</v>
      </c>
      <c r="P233" s="65" t="s">
        <v>2552</v>
      </c>
      <c r="Q233" s="69" t="s">
        <v>2738</v>
      </c>
      <c r="R233" s="65" t="s">
        <v>2552</v>
      </c>
      <c r="S233" s="65" t="s">
        <v>2559</v>
      </c>
      <c r="T233" s="65" t="s">
        <v>2559</v>
      </c>
      <c r="U233" s="65" t="s">
        <v>2559</v>
      </c>
      <c r="V233" s="65" t="s">
        <v>2559</v>
      </c>
      <c r="W233" s="65" t="s">
        <v>2565</v>
      </c>
      <c r="X233" s="69" t="s">
        <v>2552</v>
      </c>
      <c r="Y233" s="65" t="s">
        <v>2965</v>
      </c>
      <c r="Z233" s="69" t="s">
        <v>2741</v>
      </c>
      <c r="AA233" s="65" t="s">
        <v>2736</v>
      </c>
      <c r="AB233" s="65" t="s">
        <v>2552</v>
      </c>
      <c r="AC233" s="65" t="s">
        <v>2710</v>
      </c>
      <c r="AD233" s="65" t="s">
        <v>2566</v>
      </c>
      <c r="AE233" s="74" t="s">
        <v>2739</v>
      </c>
      <c r="AF233" s="65" t="s">
        <v>2737</v>
      </c>
      <c r="AG233" s="69" t="s">
        <v>2742</v>
      </c>
      <c r="AH233" s="69" t="s">
        <v>2743</v>
      </c>
      <c r="AI233" s="160" t="s">
        <v>2738</v>
      </c>
      <c r="AJ233" s="74" t="s">
        <v>2559</v>
      </c>
      <c r="AK233" s="69" t="s">
        <v>2738</v>
      </c>
      <c r="AL233" s="69" t="s">
        <v>2559</v>
      </c>
      <c r="AM233" s="164" t="s">
        <v>2738</v>
      </c>
      <c r="AN233" s="164" t="s">
        <v>2738</v>
      </c>
      <c r="AO233" s="69" t="s">
        <v>2813</v>
      </c>
      <c r="AP233" s="74" t="s">
        <v>2734</v>
      </c>
      <c r="AQ233" s="69" t="s">
        <v>3133</v>
      </c>
      <c r="AR233" s="69" t="s">
        <v>2738</v>
      </c>
      <c r="AS233" s="69" t="s">
        <v>2738</v>
      </c>
      <c r="AT233" s="69" t="s">
        <v>2738</v>
      </c>
      <c r="AU233" s="69" t="s">
        <v>2738</v>
      </c>
      <c r="AV233" s="69" t="s">
        <v>2738</v>
      </c>
      <c r="AW233" s="69" t="s">
        <v>3134</v>
      </c>
      <c r="AX233" s="69" t="s">
        <v>3135</v>
      </c>
      <c r="AY233" s="69" t="s">
        <v>3136</v>
      </c>
      <c r="AZ233" s="69" t="s">
        <v>3137</v>
      </c>
      <c r="BA233" s="69" t="s">
        <v>2738</v>
      </c>
      <c r="BB233" s="69" t="s">
        <v>2738</v>
      </c>
      <c r="BC233" s="21" t="s">
        <v>2551</v>
      </c>
    </row>
    <row r="234" spans="1:55">
      <c r="A234" s="164">
        <v>307</v>
      </c>
      <c r="B234" s="69" t="s">
        <v>1751</v>
      </c>
      <c r="C234" s="69" t="s">
        <v>2570</v>
      </c>
      <c r="D234" s="69">
        <v>1</v>
      </c>
      <c r="E234" s="102">
        <v>1</v>
      </c>
      <c r="F234" s="69" t="s">
        <v>2760</v>
      </c>
      <c r="G234" s="65" t="s">
        <v>2570</v>
      </c>
      <c r="H234" s="65" t="s">
        <v>1752</v>
      </c>
      <c r="I234" s="69" t="s">
        <v>2550</v>
      </c>
      <c r="J234" s="69" t="s">
        <v>2657</v>
      </c>
      <c r="K234" s="69" t="s">
        <v>2735</v>
      </c>
      <c r="L234" s="65">
        <v>2018</v>
      </c>
      <c r="M234" s="65" t="s">
        <v>2559</v>
      </c>
      <c r="N234" s="65" t="s">
        <v>2559</v>
      </c>
      <c r="O234" s="65">
        <v>3</v>
      </c>
      <c r="P234" s="65" t="s">
        <v>2559</v>
      </c>
      <c r="Q234" s="69" t="s">
        <v>2738</v>
      </c>
      <c r="R234" s="65" t="s">
        <v>2552</v>
      </c>
      <c r="S234" s="65" t="s">
        <v>2559</v>
      </c>
      <c r="T234" s="65" t="s">
        <v>2559</v>
      </c>
      <c r="U234" s="65" t="s">
        <v>2559</v>
      </c>
      <c r="V234" s="65" t="s">
        <v>2559</v>
      </c>
      <c r="W234" s="65" t="s">
        <v>2565</v>
      </c>
      <c r="X234" s="69" t="s">
        <v>2552</v>
      </c>
      <c r="Y234" s="65" t="s">
        <v>2965</v>
      </c>
      <c r="Z234" s="69" t="s">
        <v>3013</v>
      </c>
      <c r="AA234" s="65" t="s">
        <v>2552</v>
      </c>
      <c r="AB234" s="65" t="s">
        <v>2793</v>
      </c>
      <c r="AC234" s="65" t="s">
        <v>2710</v>
      </c>
      <c r="AD234" s="65" t="s">
        <v>2769</v>
      </c>
      <c r="AE234" s="74" t="s">
        <v>3403</v>
      </c>
      <c r="AF234" s="65" t="s">
        <v>2737</v>
      </c>
      <c r="AG234" s="69" t="s">
        <v>2901</v>
      </c>
      <c r="AH234" s="69" t="s">
        <v>2743</v>
      </c>
      <c r="AI234" s="65" t="s">
        <v>2738</v>
      </c>
      <c r="AJ234" s="74" t="s">
        <v>2559</v>
      </c>
      <c r="AK234" s="69" t="s">
        <v>2738</v>
      </c>
      <c r="AL234" s="69" t="s">
        <v>2559</v>
      </c>
      <c r="AM234" s="164">
        <v>12</v>
      </c>
      <c r="AN234" s="164" t="s">
        <v>3402</v>
      </c>
      <c r="AO234" s="69" t="s">
        <v>3394</v>
      </c>
      <c r="AP234" s="74" t="s">
        <v>2740</v>
      </c>
      <c r="AQ234" s="69" t="s">
        <v>2738</v>
      </c>
      <c r="AR234" s="69" t="s">
        <v>3398</v>
      </c>
      <c r="AS234" s="69" t="s">
        <v>3399</v>
      </c>
      <c r="AT234" s="69" t="s">
        <v>2738</v>
      </c>
      <c r="AU234" s="69" t="s">
        <v>3400</v>
      </c>
      <c r="AV234" s="69" t="s">
        <v>2915</v>
      </c>
      <c r="AW234" s="69" t="s">
        <v>3396</v>
      </c>
      <c r="AX234" s="69" t="s">
        <v>3395</v>
      </c>
      <c r="AY234" s="69" t="s">
        <v>3401</v>
      </c>
      <c r="AZ234" s="69" t="s">
        <v>2559</v>
      </c>
      <c r="BA234" s="69" t="s">
        <v>2738</v>
      </c>
      <c r="BB234" s="69" t="s">
        <v>3404</v>
      </c>
      <c r="BC234" s="21" t="s">
        <v>2551</v>
      </c>
    </row>
    <row r="235" spans="1:55">
      <c r="A235" s="66">
        <v>318</v>
      </c>
      <c r="B235" s="69" t="s">
        <v>1795</v>
      </c>
      <c r="C235" s="69" t="s">
        <v>2567</v>
      </c>
      <c r="D235" s="69">
        <v>1</v>
      </c>
      <c r="E235" s="102">
        <v>1</v>
      </c>
      <c r="F235" s="69" t="s">
        <v>2866</v>
      </c>
      <c r="G235" s="65" t="s">
        <v>2561</v>
      </c>
      <c r="H235" s="65" t="s">
        <v>1796</v>
      </c>
      <c r="I235" s="69" t="s">
        <v>2550</v>
      </c>
      <c r="J235" s="69" t="s">
        <v>2657</v>
      </c>
      <c r="K235" s="69" t="s">
        <v>2735</v>
      </c>
      <c r="L235" s="65">
        <v>2018</v>
      </c>
      <c r="M235" s="65" t="s">
        <v>2559</v>
      </c>
      <c r="N235" s="65" t="s">
        <v>2559</v>
      </c>
      <c r="O235" s="65">
        <v>1</v>
      </c>
      <c r="P235" s="65" t="s">
        <v>2552</v>
      </c>
      <c r="Q235" s="69" t="s">
        <v>2757</v>
      </c>
      <c r="R235" s="65" t="s">
        <v>2552</v>
      </c>
      <c r="S235" s="65" t="s">
        <v>2552</v>
      </c>
      <c r="T235" s="65" t="s">
        <v>2559</v>
      </c>
      <c r="U235" s="65" t="s">
        <v>2559</v>
      </c>
      <c r="V235" s="65" t="s">
        <v>2559</v>
      </c>
      <c r="W235" s="65" t="s">
        <v>2565</v>
      </c>
      <c r="X235" s="69" t="s">
        <v>2766</v>
      </c>
      <c r="Y235" s="65" t="s">
        <v>2965</v>
      </c>
      <c r="Z235" s="69" t="s">
        <v>2836</v>
      </c>
      <c r="AA235" s="65" t="s">
        <v>2552</v>
      </c>
      <c r="AB235" s="65" t="s">
        <v>2552</v>
      </c>
      <c r="AC235" s="65" t="s">
        <v>2710</v>
      </c>
      <c r="AD235" s="65" t="s">
        <v>2566</v>
      </c>
      <c r="AE235" s="74" t="s">
        <v>2739</v>
      </c>
      <c r="AF235" s="65" t="s">
        <v>2737</v>
      </c>
      <c r="AG235" s="69" t="s">
        <v>2742</v>
      </c>
      <c r="AH235" s="69" t="s">
        <v>2743</v>
      </c>
      <c r="AI235" s="139" t="s">
        <v>2738</v>
      </c>
      <c r="AJ235" s="69" t="s">
        <v>2738</v>
      </c>
      <c r="AK235" s="69" t="s">
        <v>2738</v>
      </c>
      <c r="AL235" s="164" t="s">
        <v>2738</v>
      </c>
      <c r="AM235" s="164" t="s">
        <v>2738</v>
      </c>
      <c r="AN235" s="164" t="s">
        <v>2738</v>
      </c>
      <c r="AO235" s="69" t="s">
        <v>2928</v>
      </c>
      <c r="AP235" s="74" t="s">
        <v>2734</v>
      </c>
      <c r="AQ235" s="69" t="s">
        <v>2738</v>
      </c>
      <c r="AR235" s="69" t="s">
        <v>2738</v>
      </c>
      <c r="AS235" s="69" t="s">
        <v>3151</v>
      </c>
      <c r="AT235" s="69" t="s">
        <v>2738</v>
      </c>
      <c r="AU235" s="69" t="s">
        <v>2763</v>
      </c>
      <c r="AV235" s="69" t="s">
        <v>2559</v>
      </c>
      <c r="AW235" s="69" t="s">
        <v>3152</v>
      </c>
      <c r="AX235" s="69" t="s">
        <v>2738</v>
      </c>
      <c r="AY235" s="69" t="s">
        <v>2738</v>
      </c>
      <c r="AZ235" s="69" t="s">
        <v>2738</v>
      </c>
      <c r="BA235" s="69" t="s">
        <v>2738</v>
      </c>
      <c r="BB235" s="69" t="s">
        <v>3153</v>
      </c>
      <c r="BC235" s="21" t="s">
        <v>2551</v>
      </c>
    </row>
    <row r="236" spans="1:55">
      <c r="A236" s="66">
        <v>320</v>
      </c>
      <c r="B236" s="69" t="s">
        <v>1803</v>
      </c>
      <c r="C236" s="69" t="s">
        <v>2567</v>
      </c>
      <c r="D236" s="69">
        <v>1</v>
      </c>
      <c r="E236" s="102">
        <v>1</v>
      </c>
      <c r="F236" s="69" t="s">
        <v>2738</v>
      </c>
      <c r="G236" s="65" t="s">
        <v>2567</v>
      </c>
      <c r="H236" s="65" t="s">
        <v>1804</v>
      </c>
      <c r="I236" s="69" t="s">
        <v>2558</v>
      </c>
      <c r="J236" s="69" t="s">
        <v>2657</v>
      </c>
      <c r="K236" s="69" t="s">
        <v>2735</v>
      </c>
      <c r="L236" s="65">
        <v>2017</v>
      </c>
      <c r="M236" s="65" t="s">
        <v>2559</v>
      </c>
      <c r="N236" s="65" t="s">
        <v>2559</v>
      </c>
      <c r="O236" s="65">
        <v>4</v>
      </c>
      <c r="P236" s="65" t="s">
        <v>2559</v>
      </c>
      <c r="Q236" s="69" t="s">
        <v>2569</v>
      </c>
      <c r="R236" s="65" t="s">
        <v>2559</v>
      </c>
      <c r="S236" s="65" t="s">
        <v>2559</v>
      </c>
      <c r="T236" s="65" t="s">
        <v>2559</v>
      </c>
      <c r="U236" s="65" t="s">
        <v>2559</v>
      </c>
      <c r="V236" s="65" t="s">
        <v>2559</v>
      </c>
      <c r="W236" s="65" t="s">
        <v>2565</v>
      </c>
      <c r="X236" s="69" t="s">
        <v>2552</v>
      </c>
      <c r="Y236" s="65" t="s">
        <v>2738</v>
      </c>
      <c r="Z236" s="69" t="s">
        <v>3013</v>
      </c>
      <c r="AA236" s="65" t="s">
        <v>2787</v>
      </c>
      <c r="AB236" s="65" t="s">
        <v>2552</v>
      </c>
      <c r="AC236" s="65" t="s">
        <v>2710</v>
      </c>
      <c r="AD236" s="65" t="s">
        <v>2769</v>
      </c>
      <c r="AE236" s="74" t="s">
        <v>3476</v>
      </c>
      <c r="AF236" s="65" t="s">
        <v>2737</v>
      </c>
      <c r="AG236" s="69" t="s">
        <v>2744</v>
      </c>
      <c r="AH236" s="69" t="s">
        <v>2743</v>
      </c>
      <c r="AI236" s="139" t="s">
        <v>2738</v>
      </c>
      <c r="AJ236" s="74" t="s">
        <v>2559</v>
      </c>
      <c r="AK236" s="69" t="s">
        <v>2738</v>
      </c>
      <c r="AL236" s="69" t="s">
        <v>2559</v>
      </c>
      <c r="AM236" s="164">
        <v>5</v>
      </c>
      <c r="AN236" s="164" t="s">
        <v>3475</v>
      </c>
      <c r="AO236" s="69" t="s">
        <v>3474</v>
      </c>
      <c r="AP236" s="74" t="s">
        <v>2740</v>
      </c>
      <c r="AQ236" s="69" t="s">
        <v>2738</v>
      </c>
      <c r="AR236" s="69" t="s">
        <v>3479</v>
      </c>
      <c r="AS236" s="69" t="s">
        <v>3477</v>
      </c>
      <c r="AT236" s="69" t="s">
        <v>2738</v>
      </c>
      <c r="AU236" s="69" t="s">
        <v>3481</v>
      </c>
      <c r="AV236" s="69" t="s">
        <v>2738</v>
      </c>
      <c r="AW236" s="69" t="s">
        <v>3478</v>
      </c>
      <c r="AX236" s="69" t="s">
        <v>3480</v>
      </c>
      <c r="AY236" s="69" t="s">
        <v>2559</v>
      </c>
      <c r="AZ236" s="69" t="s">
        <v>2559</v>
      </c>
      <c r="BA236" s="69" t="s">
        <v>2559</v>
      </c>
      <c r="BB236" s="69" t="s">
        <v>2738</v>
      </c>
      <c r="BC236" s="21" t="s">
        <v>2551</v>
      </c>
    </row>
    <row r="237" spans="1:55">
      <c r="A237" s="66">
        <v>324</v>
      </c>
      <c r="B237" s="69" t="s">
        <v>1819</v>
      </c>
      <c r="C237" s="69" t="s">
        <v>2573</v>
      </c>
      <c r="D237" s="69">
        <v>1</v>
      </c>
      <c r="E237" s="102">
        <v>1</v>
      </c>
      <c r="F237" s="69" t="s">
        <v>2757</v>
      </c>
      <c r="G237" s="65" t="s">
        <v>2573</v>
      </c>
      <c r="H237" s="65" t="s">
        <v>1820</v>
      </c>
      <c r="I237" s="69" t="s">
        <v>2550</v>
      </c>
      <c r="J237" s="69" t="s">
        <v>2657</v>
      </c>
      <c r="K237" s="69" t="s">
        <v>2735</v>
      </c>
      <c r="L237" s="65">
        <v>2019</v>
      </c>
      <c r="M237" s="65" t="s">
        <v>2559</v>
      </c>
      <c r="N237" s="65" t="s">
        <v>2559</v>
      </c>
      <c r="O237" s="65">
        <v>3</v>
      </c>
      <c r="P237" s="65" t="s">
        <v>2552</v>
      </c>
      <c r="Q237" s="69" t="s">
        <v>2738</v>
      </c>
      <c r="R237" s="163" t="s">
        <v>2552</v>
      </c>
      <c r="S237" s="65" t="s">
        <v>2552</v>
      </c>
      <c r="T237" s="65" t="s">
        <v>2559</v>
      </c>
      <c r="U237" s="65" t="s">
        <v>2559</v>
      </c>
      <c r="V237" s="65" t="s">
        <v>2559</v>
      </c>
      <c r="W237" s="65" t="s">
        <v>2565</v>
      </c>
      <c r="X237" s="69" t="s">
        <v>3375</v>
      </c>
      <c r="Y237" s="65" t="s">
        <v>2738</v>
      </c>
      <c r="Z237" s="69" t="s">
        <v>3376</v>
      </c>
      <c r="AA237" s="65" t="s">
        <v>2552</v>
      </c>
      <c r="AB237" s="65" t="s">
        <v>2552</v>
      </c>
      <c r="AC237" s="65" t="s">
        <v>2552</v>
      </c>
      <c r="AD237" s="65" t="s">
        <v>2566</v>
      </c>
      <c r="AE237" s="74" t="s">
        <v>2739</v>
      </c>
      <c r="AF237" s="65" t="s">
        <v>2737</v>
      </c>
      <c r="AG237" s="69" t="s">
        <v>2744</v>
      </c>
      <c r="AH237" s="69" t="s">
        <v>2738</v>
      </c>
      <c r="AI237" s="164" t="s">
        <v>2738</v>
      </c>
      <c r="AJ237" s="74" t="s">
        <v>2559</v>
      </c>
      <c r="AK237" s="69" t="s">
        <v>2738</v>
      </c>
      <c r="AL237" s="69" t="s">
        <v>2559</v>
      </c>
      <c r="AM237" s="164" t="s">
        <v>2738</v>
      </c>
      <c r="AN237" s="164" t="s">
        <v>2738</v>
      </c>
      <c r="AO237" s="69" t="s">
        <v>3374</v>
      </c>
      <c r="AP237" s="74" t="s">
        <v>2740</v>
      </c>
      <c r="AQ237" s="69" t="s">
        <v>3377</v>
      </c>
      <c r="AR237" s="69" t="s">
        <v>2738</v>
      </c>
      <c r="AS237" s="69" t="s">
        <v>2559</v>
      </c>
      <c r="AT237" s="69" t="s">
        <v>2738</v>
      </c>
      <c r="AU237" s="69" t="s">
        <v>2738</v>
      </c>
      <c r="AV237" s="69" t="s">
        <v>2559</v>
      </c>
      <c r="AW237" s="69" t="s">
        <v>3378</v>
      </c>
      <c r="AX237" s="69" t="s">
        <v>2738</v>
      </c>
      <c r="AY237" s="69" t="s">
        <v>2559</v>
      </c>
      <c r="AZ237" s="69" t="s">
        <v>2738</v>
      </c>
      <c r="BA237" s="69" t="s">
        <v>2738</v>
      </c>
      <c r="BB237" s="69" t="s">
        <v>2738</v>
      </c>
      <c r="BC237" s="21" t="s">
        <v>2551</v>
      </c>
    </row>
    <row r="238" spans="1:55">
      <c r="A238" s="66">
        <v>330</v>
      </c>
      <c r="B238" s="69" t="s">
        <v>1843</v>
      </c>
      <c r="C238" s="69" t="s">
        <v>2567</v>
      </c>
      <c r="D238" s="69">
        <v>1</v>
      </c>
      <c r="E238" s="102">
        <v>1</v>
      </c>
      <c r="F238" s="69" t="s">
        <v>2758</v>
      </c>
      <c r="G238" s="65" t="s">
        <v>2573</v>
      </c>
      <c r="H238" s="65" t="s">
        <v>1844</v>
      </c>
      <c r="I238" s="69" t="s">
        <v>2550</v>
      </c>
      <c r="J238" s="69" t="s">
        <v>2657</v>
      </c>
      <c r="K238" s="69" t="s">
        <v>2735</v>
      </c>
      <c r="L238" s="65">
        <v>2018</v>
      </c>
      <c r="M238" s="65" t="s">
        <v>2559</v>
      </c>
      <c r="N238" s="65" t="s">
        <v>2559</v>
      </c>
      <c r="O238" s="65">
        <v>3</v>
      </c>
      <c r="P238" s="65" t="s">
        <v>2559</v>
      </c>
      <c r="Q238" s="69" t="s">
        <v>2738</v>
      </c>
      <c r="R238" s="65" t="s">
        <v>2552</v>
      </c>
      <c r="S238" s="65" t="s">
        <v>2559</v>
      </c>
      <c r="T238" s="65" t="s">
        <v>2559</v>
      </c>
      <c r="U238" s="65" t="s">
        <v>2559</v>
      </c>
      <c r="V238" s="65" t="s">
        <v>2559</v>
      </c>
      <c r="W238" s="65" t="s">
        <v>2565</v>
      </c>
      <c r="X238" s="69" t="s">
        <v>2750</v>
      </c>
      <c r="Y238" s="65" t="s">
        <v>2738</v>
      </c>
      <c r="Z238" s="69" t="s">
        <v>3222</v>
      </c>
      <c r="AA238" s="65" t="s">
        <v>2736</v>
      </c>
      <c r="AB238" s="65" t="s">
        <v>2793</v>
      </c>
      <c r="AC238" s="65" t="s">
        <v>2710</v>
      </c>
      <c r="AD238" s="65" t="s">
        <v>2911</v>
      </c>
      <c r="AE238" s="74" t="s">
        <v>3603</v>
      </c>
      <c r="AF238" s="65" t="s">
        <v>2778</v>
      </c>
      <c r="AG238" s="69" t="s">
        <v>2824</v>
      </c>
      <c r="AH238" s="69" t="s">
        <v>2752</v>
      </c>
      <c r="AI238" s="69" t="s">
        <v>2738</v>
      </c>
      <c r="AJ238" s="74" t="s">
        <v>3191</v>
      </c>
      <c r="AK238" s="69" t="s">
        <v>2738</v>
      </c>
      <c r="AL238" s="69" t="s">
        <v>2738</v>
      </c>
      <c r="AM238" s="69" t="s">
        <v>2738</v>
      </c>
      <c r="AN238" s="69" t="s">
        <v>2738</v>
      </c>
      <c r="AO238" s="69" t="s">
        <v>2825</v>
      </c>
      <c r="AP238" s="74" t="s">
        <v>2734</v>
      </c>
      <c r="AQ238" s="69" t="s">
        <v>2738</v>
      </c>
      <c r="AR238" s="69" t="s">
        <v>2738</v>
      </c>
      <c r="AS238" s="69" t="s">
        <v>3872</v>
      </c>
      <c r="AT238" s="69" t="s">
        <v>2738</v>
      </c>
      <c r="AU238" s="69" t="s">
        <v>2763</v>
      </c>
      <c r="AV238" s="69" t="s">
        <v>3870</v>
      </c>
      <c r="AW238" s="69" t="s">
        <v>3869</v>
      </c>
      <c r="AX238" s="69" t="s">
        <v>3871</v>
      </c>
      <c r="AY238" s="69" t="s">
        <v>2559</v>
      </c>
      <c r="AZ238" s="69" t="s">
        <v>2559</v>
      </c>
      <c r="BA238" s="69" t="s">
        <v>2738</v>
      </c>
      <c r="BB238" s="69" t="s">
        <v>3512</v>
      </c>
      <c r="BC238" s="21" t="s">
        <v>2551</v>
      </c>
    </row>
    <row r="239" spans="1:55">
      <c r="A239" s="66">
        <v>330</v>
      </c>
      <c r="B239" s="69" t="s">
        <v>1843</v>
      </c>
      <c r="C239" s="69" t="s">
        <v>2567</v>
      </c>
      <c r="D239" s="69">
        <v>1</v>
      </c>
      <c r="E239" s="102">
        <v>1</v>
      </c>
      <c r="F239" s="69" t="s">
        <v>2775</v>
      </c>
      <c r="G239" s="65" t="s">
        <v>4029</v>
      </c>
      <c r="H239" s="65" t="s">
        <v>1844</v>
      </c>
      <c r="I239" s="69" t="s">
        <v>2550</v>
      </c>
      <c r="J239" s="69" t="s">
        <v>2657</v>
      </c>
      <c r="K239" s="69" t="s">
        <v>2735</v>
      </c>
      <c r="L239" s="65">
        <v>2018</v>
      </c>
      <c r="M239" s="65" t="s">
        <v>2559</v>
      </c>
      <c r="N239" s="65" t="s">
        <v>2559</v>
      </c>
      <c r="O239" s="65">
        <v>3</v>
      </c>
      <c r="P239" s="65" t="s">
        <v>2559</v>
      </c>
      <c r="Q239" s="69" t="s">
        <v>2738</v>
      </c>
      <c r="R239" s="65" t="s">
        <v>2552</v>
      </c>
      <c r="S239" s="65" t="s">
        <v>2559</v>
      </c>
      <c r="T239" s="65" t="s">
        <v>2559</v>
      </c>
      <c r="U239" s="65" t="s">
        <v>2559</v>
      </c>
      <c r="V239" s="65" t="s">
        <v>2559</v>
      </c>
      <c r="W239" s="65" t="s">
        <v>2565</v>
      </c>
      <c r="X239" s="69" t="s">
        <v>2552</v>
      </c>
      <c r="Y239" s="65" t="s">
        <v>2965</v>
      </c>
      <c r="Z239" s="69" t="s">
        <v>3873</v>
      </c>
      <c r="AA239" s="65" t="s">
        <v>2736</v>
      </c>
      <c r="AB239" s="65" t="s">
        <v>2793</v>
      </c>
      <c r="AC239" s="65" t="s">
        <v>2710</v>
      </c>
      <c r="AD239" s="65" t="s">
        <v>2566</v>
      </c>
      <c r="AE239" s="74" t="s">
        <v>3879</v>
      </c>
      <c r="AF239" s="65" t="s">
        <v>2737</v>
      </c>
      <c r="AG239" s="69" t="s">
        <v>2744</v>
      </c>
      <c r="AH239" s="69" t="s">
        <v>2743</v>
      </c>
      <c r="AI239" s="65" t="s">
        <v>2738</v>
      </c>
      <c r="AJ239" s="74" t="s">
        <v>3191</v>
      </c>
      <c r="AK239" s="69" t="s">
        <v>2738</v>
      </c>
      <c r="AL239" s="69" t="s">
        <v>2559</v>
      </c>
      <c r="AM239" s="164" t="s">
        <v>2738</v>
      </c>
      <c r="AN239" s="164" t="s">
        <v>2738</v>
      </c>
      <c r="AO239" s="69" t="s">
        <v>2813</v>
      </c>
      <c r="AP239" s="74" t="s">
        <v>2734</v>
      </c>
      <c r="AQ239" s="69" t="s">
        <v>2738</v>
      </c>
      <c r="AR239" s="69" t="s">
        <v>2738</v>
      </c>
      <c r="AS239" s="69" t="s">
        <v>3874</v>
      </c>
      <c r="AT239" s="69" t="s">
        <v>2738</v>
      </c>
      <c r="AU239" s="69" t="s">
        <v>2738</v>
      </c>
      <c r="AV239" s="103" t="s">
        <v>3878</v>
      </c>
      <c r="AW239" s="69" t="s">
        <v>3877</v>
      </c>
      <c r="AX239" s="69" t="s">
        <v>3876</v>
      </c>
      <c r="AY239" s="69" t="s">
        <v>2559</v>
      </c>
      <c r="AZ239" s="69" t="s">
        <v>3875</v>
      </c>
      <c r="BA239" s="69" t="s">
        <v>2738</v>
      </c>
      <c r="BB239" s="69" t="s">
        <v>2738</v>
      </c>
      <c r="BC239" s="21" t="s">
        <v>2551</v>
      </c>
    </row>
    <row r="240" spans="1:55">
      <c r="A240" s="66">
        <v>336</v>
      </c>
      <c r="B240" s="69" t="s">
        <v>1867</v>
      </c>
      <c r="C240" s="69" t="s">
        <v>2573</v>
      </c>
      <c r="D240" s="69">
        <v>1</v>
      </c>
      <c r="E240" s="102">
        <v>1</v>
      </c>
      <c r="F240" s="69" t="s">
        <v>2569</v>
      </c>
      <c r="G240" s="65" t="s">
        <v>2573</v>
      </c>
      <c r="H240" s="65" t="s">
        <v>1868</v>
      </c>
      <c r="I240" s="69" t="s">
        <v>2550</v>
      </c>
      <c r="J240" s="69" t="s">
        <v>2657</v>
      </c>
      <c r="K240" s="69" t="s">
        <v>2735</v>
      </c>
      <c r="L240" s="65">
        <v>2018</v>
      </c>
      <c r="M240" s="65" t="s">
        <v>2559</v>
      </c>
      <c r="N240" s="65" t="s">
        <v>2559</v>
      </c>
      <c r="O240" s="65">
        <v>1</v>
      </c>
      <c r="P240" s="65" t="s">
        <v>2552</v>
      </c>
      <c r="Q240" s="69" t="s">
        <v>2569</v>
      </c>
      <c r="R240" s="65" t="s">
        <v>2552</v>
      </c>
      <c r="S240" s="65" t="s">
        <v>2552</v>
      </c>
      <c r="T240" s="65" t="s">
        <v>2559</v>
      </c>
      <c r="U240" s="65" t="s">
        <v>2559</v>
      </c>
      <c r="V240" s="65" t="s">
        <v>2559</v>
      </c>
      <c r="W240" s="65" t="s">
        <v>2565</v>
      </c>
      <c r="X240" s="69" t="s">
        <v>2766</v>
      </c>
      <c r="Y240" s="65" t="s">
        <v>2965</v>
      </c>
      <c r="Z240" s="69" t="s">
        <v>2836</v>
      </c>
      <c r="AA240" s="65" t="s">
        <v>2736</v>
      </c>
      <c r="AB240" s="65" t="s">
        <v>2552</v>
      </c>
      <c r="AC240" s="65" t="s">
        <v>2710</v>
      </c>
      <c r="AD240" s="65" t="s">
        <v>2566</v>
      </c>
      <c r="AE240" s="74" t="s">
        <v>2739</v>
      </c>
      <c r="AF240" s="65" t="s">
        <v>2737</v>
      </c>
      <c r="AG240" s="69" t="s">
        <v>2742</v>
      </c>
      <c r="AH240" s="69" t="s">
        <v>2743</v>
      </c>
      <c r="AI240" s="164" t="s">
        <v>2559</v>
      </c>
      <c r="AJ240" s="74" t="s">
        <v>2559</v>
      </c>
      <c r="AK240" s="69" t="s">
        <v>2738</v>
      </c>
      <c r="AL240" s="69" t="s">
        <v>2738</v>
      </c>
      <c r="AM240" s="69" t="s">
        <v>2738</v>
      </c>
      <c r="AN240" s="69" t="s">
        <v>2738</v>
      </c>
      <c r="AO240" s="69" t="s">
        <v>2747</v>
      </c>
      <c r="AP240" s="74" t="s">
        <v>2734</v>
      </c>
      <c r="AQ240" s="69" t="s">
        <v>2738</v>
      </c>
      <c r="AR240" s="69" t="s">
        <v>2738</v>
      </c>
      <c r="AS240" s="69" t="s">
        <v>3160</v>
      </c>
      <c r="AT240" s="69" t="s">
        <v>2738</v>
      </c>
      <c r="AU240" s="69" t="s">
        <v>3068</v>
      </c>
      <c r="AV240" s="69" t="s">
        <v>2738</v>
      </c>
      <c r="AW240" s="69" t="s">
        <v>3161</v>
      </c>
      <c r="AX240" s="69" t="s">
        <v>3162</v>
      </c>
      <c r="AY240" s="69" t="s">
        <v>2738</v>
      </c>
      <c r="AZ240" s="69" t="s">
        <v>2559</v>
      </c>
      <c r="BA240" s="69" t="s">
        <v>2738</v>
      </c>
      <c r="BB240" s="69" t="s">
        <v>3163</v>
      </c>
      <c r="BC240" s="21" t="s">
        <v>2551</v>
      </c>
    </row>
    <row r="241" spans="1:55">
      <c r="A241" s="164">
        <v>337</v>
      </c>
      <c r="B241" s="69" t="s">
        <v>1871</v>
      </c>
      <c r="C241" s="69" t="s">
        <v>2570</v>
      </c>
      <c r="D241" s="69">
        <v>1</v>
      </c>
      <c r="E241" s="102">
        <v>1</v>
      </c>
      <c r="F241" s="13" t="s">
        <v>3366</v>
      </c>
      <c r="G241" s="65" t="s">
        <v>2570</v>
      </c>
      <c r="H241" s="65" t="s">
        <v>1872</v>
      </c>
      <c r="I241" s="69" t="s">
        <v>2550</v>
      </c>
      <c r="J241" s="69" t="s">
        <v>2657</v>
      </c>
      <c r="K241" s="69" t="s">
        <v>2735</v>
      </c>
      <c r="L241" s="65">
        <v>2018</v>
      </c>
      <c r="M241" s="65" t="s">
        <v>2559</v>
      </c>
      <c r="N241" s="65" t="s">
        <v>2559</v>
      </c>
      <c r="O241" s="65">
        <v>6</v>
      </c>
      <c r="P241" s="65" t="s">
        <v>2552</v>
      </c>
      <c r="Q241" s="69" t="s">
        <v>2738</v>
      </c>
      <c r="R241" s="163" t="s">
        <v>2559</v>
      </c>
      <c r="S241" s="65" t="s">
        <v>2559</v>
      </c>
      <c r="T241" s="65" t="s">
        <v>2559</v>
      </c>
      <c r="U241" s="65" t="s">
        <v>2552</v>
      </c>
      <c r="V241" s="65" t="s">
        <v>2559</v>
      </c>
      <c r="W241" s="65" t="s">
        <v>2565</v>
      </c>
      <c r="X241" s="69" t="s">
        <v>3881</v>
      </c>
      <c r="Y241" s="65" t="s">
        <v>2738</v>
      </c>
      <c r="Z241" s="69" t="s">
        <v>3209</v>
      </c>
      <c r="AA241" s="65" t="s">
        <v>2736</v>
      </c>
      <c r="AB241" s="65" t="s">
        <v>2552</v>
      </c>
      <c r="AC241" s="65" t="s">
        <v>2710</v>
      </c>
      <c r="AD241" s="65" t="s">
        <v>2566</v>
      </c>
      <c r="AE241" s="74" t="s">
        <v>2739</v>
      </c>
      <c r="AF241" s="65" t="s">
        <v>2737</v>
      </c>
      <c r="AG241" s="69" t="s">
        <v>2744</v>
      </c>
      <c r="AH241" s="69" t="s">
        <v>2743</v>
      </c>
      <c r="AI241" s="65" t="s">
        <v>2559</v>
      </c>
      <c r="AJ241" s="74" t="s">
        <v>2559</v>
      </c>
      <c r="AK241" s="69" t="s">
        <v>2738</v>
      </c>
      <c r="AL241" s="69" t="s">
        <v>2738</v>
      </c>
      <c r="AM241" s="69" t="s">
        <v>2738</v>
      </c>
      <c r="AN241" s="69" t="s">
        <v>2738</v>
      </c>
      <c r="AO241" s="69" t="s">
        <v>2813</v>
      </c>
      <c r="AP241" s="74" t="s">
        <v>2740</v>
      </c>
      <c r="AQ241" s="69" t="s">
        <v>2738</v>
      </c>
      <c r="AR241" s="69" t="s">
        <v>2763</v>
      </c>
      <c r="AS241" s="69" t="s">
        <v>3884</v>
      </c>
      <c r="AT241" s="69" t="s">
        <v>2738</v>
      </c>
      <c r="AU241" s="69" t="s">
        <v>2763</v>
      </c>
      <c r="AV241" s="103" t="s">
        <v>3883</v>
      </c>
      <c r="AW241" s="69" t="s">
        <v>3885</v>
      </c>
      <c r="AX241" s="69" t="s">
        <v>3882</v>
      </c>
      <c r="AY241" s="69" t="s">
        <v>2738</v>
      </c>
      <c r="AZ241" s="69" t="s">
        <v>2559</v>
      </c>
      <c r="BA241" s="69" t="s">
        <v>2738</v>
      </c>
      <c r="BB241" s="69" t="s">
        <v>2738</v>
      </c>
      <c r="BC241" s="21" t="s">
        <v>2551</v>
      </c>
    </row>
    <row r="242" spans="1:55">
      <c r="A242" s="164">
        <v>339</v>
      </c>
      <c r="B242" s="69" t="s">
        <v>1879</v>
      </c>
      <c r="C242" s="69" t="s">
        <v>2570</v>
      </c>
      <c r="D242" s="69">
        <v>1</v>
      </c>
      <c r="E242" s="102">
        <v>1</v>
      </c>
      <c r="F242" s="69" t="s">
        <v>2757</v>
      </c>
      <c r="G242" s="65" t="s">
        <v>2570</v>
      </c>
      <c r="H242" s="65" t="s">
        <v>1880</v>
      </c>
      <c r="I242" s="69" t="s">
        <v>2550</v>
      </c>
      <c r="J242" s="69" t="s">
        <v>2657</v>
      </c>
      <c r="K242" s="69" t="s">
        <v>2735</v>
      </c>
      <c r="L242" s="65">
        <v>2018</v>
      </c>
      <c r="M242" s="65" t="s">
        <v>2559</v>
      </c>
      <c r="N242" s="65" t="s">
        <v>2559</v>
      </c>
      <c r="O242" s="65">
        <v>3</v>
      </c>
      <c r="P242" s="65" t="s">
        <v>2552</v>
      </c>
      <c r="Q242" s="69" t="s">
        <v>2775</v>
      </c>
      <c r="R242" s="65" t="s">
        <v>2552</v>
      </c>
      <c r="S242" s="65" t="s">
        <v>2552</v>
      </c>
      <c r="T242" s="65" t="s">
        <v>2559</v>
      </c>
      <c r="U242" s="65" t="s">
        <v>2559</v>
      </c>
      <c r="V242" s="65" t="s">
        <v>2559</v>
      </c>
      <c r="W242" s="65" t="s">
        <v>2565</v>
      </c>
      <c r="X242" s="69" t="s">
        <v>2750</v>
      </c>
      <c r="Y242" s="65" t="s">
        <v>2738</v>
      </c>
      <c r="Z242" s="69" t="s">
        <v>3222</v>
      </c>
      <c r="AA242" s="65" t="s">
        <v>2736</v>
      </c>
      <c r="AB242" s="65" t="s">
        <v>2552</v>
      </c>
      <c r="AC242" s="65" t="s">
        <v>2710</v>
      </c>
      <c r="AD242" s="65" t="s">
        <v>2566</v>
      </c>
      <c r="AE242" s="74" t="s">
        <v>2739</v>
      </c>
      <c r="AF242" s="65" t="s">
        <v>2737</v>
      </c>
      <c r="AG242" s="69" t="s">
        <v>3194</v>
      </c>
      <c r="AH242" s="69" t="s">
        <v>2743</v>
      </c>
      <c r="AI242" s="65" t="s">
        <v>2559</v>
      </c>
      <c r="AJ242" s="74" t="s">
        <v>2559</v>
      </c>
      <c r="AK242" s="74" t="s">
        <v>2559</v>
      </c>
      <c r="AL242" s="69" t="s">
        <v>2744</v>
      </c>
      <c r="AM242" s="69" t="s">
        <v>2744</v>
      </c>
      <c r="AN242" s="69" t="s">
        <v>2744</v>
      </c>
      <c r="AO242" s="69" t="s">
        <v>2747</v>
      </c>
      <c r="AP242" s="74" t="s">
        <v>2734</v>
      </c>
      <c r="AQ242" s="69" t="s">
        <v>3371</v>
      </c>
      <c r="AR242" s="69" t="s">
        <v>2744</v>
      </c>
      <c r="AS242" s="69" t="s">
        <v>3373</v>
      </c>
      <c r="AT242" s="69" t="s">
        <v>2744</v>
      </c>
      <c r="AU242" s="69" t="s">
        <v>2744</v>
      </c>
      <c r="AV242" s="69" t="s">
        <v>3368</v>
      </c>
      <c r="AW242" s="69" t="s">
        <v>3370</v>
      </c>
      <c r="AX242" s="69" t="s">
        <v>3372</v>
      </c>
      <c r="AY242" s="69" t="s">
        <v>2744</v>
      </c>
      <c r="AZ242" s="69" t="s">
        <v>2559</v>
      </c>
      <c r="BA242" s="69" t="s">
        <v>2744</v>
      </c>
      <c r="BB242" s="69" t="s">
        <v>2744</v>
      </c>
      <c r="BC242" s="21" t="s">
        <v>2551</v>
      </c>
    </row>
    <row r="243" spans="1:55">
      <c r="A243" s="66">
        <v>352</v>
      </c>
      <c r="B243" s="69" t="s">
        <v>1931</v>
      </c>
      <c r="C243" s="69" t="s">
        <v>2573</v>
      </c>
      <c r="D243" s="69">
        <v>1</v>
      </c>
      <c r="E243" s="102">
        <v>1</v>
      </c>
      <c r="F243" s="69" t="s">
        <v>2809</v>
      </c>
      <c r="G243" s="65" t="s">
        <v>2570</v>
      </c>
      <c r="H243" s="65" t="s">
        <v>1932</v>
      </c>
      <c r="I243" s="69" t="s">
        <v>2550</v>
      </c>
      <c r="J243" s="69" t="s">
        <v>2657</v>
      </c>
      <c r="K243" s="69" t="s">
        <v>2735</v>
      </c>
      <c r="L243" s="65">
        <v>2018</v>
      </c>
      <c r="M243" s="65" t="s">
        <v>2559</v>
      </c>
      <c r="N243" s="65" t="s">
        <v>2559</v>
      </c>
      <c r="O243" s="65">
        <v>1</v>
      </c>
      <c r="P243" s="65" t="s">
        <v>2552</v>
      </c>
      <c r="Q243" s="69" t="s">
        <v>2569</v>
      </c>
      <c r="R243" s="65" t="s">
        <v>2559</v>
      </c>
      <c r="S243" s="65" t="s">
        <v>2552</v>
      </c>
      <c r="T243" s="65" t="s">
        <v>2559</v>
      </c>
      <c r="U243" s="65" t="s">
        <v>2559</v>
      </c>
      <c r="V243" s="65" t="s">
        <v>2559</v>
      </c>
      <c r="W243" s="65" t="s">
        <v>2565</v>
      </c>
      <c r="X243" s="69" t="s">
        <v>2766</v>
      </c>
      <c r="Y243" s="65" t="s">
        <v>2965</v>
      </c>
      <c r="Z243" s="69" t="s">
        <v>2836</v>
      </c>
      <c r="AA243" s="65" t="s">
        <v>2552</v>
      </c>
      <c r="AB243" s="65" t="s">
        <v>2552</v>
      </c>
      <c r="AC243" s="65" t="s">
        <v>2710</v>
      </c>
      <c r="AD243" s="65" t="s">
        <v>2566</v>
      </c>
      <c r="AE243" s="74" t="s">
        <v>2739</v>
      </c>
      <c r="AF243" s="65" t="s">
        <v>2737</v>
      </c>
      <c r="AG243" s="69" t="s">
        <v>2744</v>
      </c>
      <c r="AH243" s="69" t="s">
        <v>2738</v>
      </c>
      <c r="AI243" s="139" t="s">
        <v>2738</v>
      </c>
      <c r="AJ243" s="74" t="s">
        <v>2559</v>
      </c>
      <c r="AK243" s="74" t="s">
        <v>4032</v>
      </c>
      <c r="AL243" s="164" t="s">
        <v>2738</v>
      </c>
      <c r="AM243" s="164" t="s">
        <v>2738</v>
      </c>
      <c r="AN243" s="164" t="s">
        <v>2738</v>
      </c>
      <c r="AO243" s="69" t="s">
        <v>2813</v>
      </c>
      <c r="AP243" s="74" t="s">
        <v>2740</v>
      </c>
      <c r="AQ243" s="69" t="s">
        <v>2738</v>
      </c>
      <c r="AR243" s="69" t="s">
        <v>2738</v>
      </c>
      <c r="AS243" s="69" t="s">
        <v>2988</v>
      </c>
      <c r="AT243" s="69" t="s">
        <v>2738</v>
      </c>
      <c r="AU243" s="69" t="s">
        <v>2738</v>
      </c>
      <c r="AV243" s="69" t="s">
        <v>4030</v>
      </c>
      <c r="AW243" s="69" t="s">
        <v>4012</v>
      </c>
      <c r="AX243" s="69" t="s">
        <v>4031</v>
      </c>
      <c r="AY243" s="69" t="s">
        <v>2738</v>
      </c>
      <c r="AZ243" s="69" t="s">
        <v>2559</v>
      </c>
      <c r="BA243" s="69" t="s">
        <v>2738</v>
      </c>
      <c r="BB243" s="69" t="s">
        <v>2738</v>
      </c>
      <c r="BC243" s="21" t="s">
        <v>2551</v>
      </c>
    </row>
    <row r="244" spans="1:55">
      <c r="A244" s="164">
        <v>367</v>
      </c>
      <c r="B244" s="69" t="s">
        <v>1991</v>
      </c>
      <c r="C244" s="69" t="s">
        <v>2570</v>
      </c>
      <c r="D244" s="69">
        <v>1</v>
      </c>
      <c r="E244" s="102">
        <v>1</v>
      </c>
      <c r="F244" s="69" t="s">
        <v>2809</v>
      </c>
      <c r="G244" s="65" t="s">
        <v>2570</v>
      </c>
      <c r="H244" s="65" t="s">
        <v>1992</v>
      </c>
      <c r="I244" s="69" t="s">
        <v>2550</v>
      </c>
      <c r="J244" s="69" t="s">
        <v>2657</v>
      </c>
      <c r="K244" s="69" t="s">
        <v>2735</v>
      </c>
      <c r="L244" s="65">
        <v>2018</v>
      </c>
      <c r="M244" s="65" t="s">
        <v>2559</v>
      </c>
      <c r="N244" s="65" t="s">
        <v>2559</v>
      </c>
      <c r="O244" s="65">
        <v>1</v>
      </c>
      <c r="P244" s="65" t="s">
        <v>2552</v>
      </c>
      <c r="Q244" s="69" t="s">
        <v>2569</v>
      </c>
      <c r="R244" s="65" t="s">
        <v>2559</v>
      </c>
      <c r="S244" s="65" t="s">
        <v>2552</v>
      </c>
      <c r="T244" s="65" t="s">
        <v>2559</v>
      </c>
      <c r="U244" s="65" t="s">
        <v>2559</v>
      </c>
      <c r="V244" s="65" t="s">
        <v>2559</v>
      </c>
      <c r="W244" s="65" t="s">
        <v>2565</v>
      </c>
      <c r="X244" s="69" t="s">
        <v>2552</v>
      </c>
      <c r="Y244" s="65" t="s">
        <v>2965</v>
      </c>
      <c r="Z244" s="69" t="s">
        <v>2836</v>
      </c>
      <c r="AA244" s="65" t="s">
        <v>2552</v>
      </c>
      <c r="AB244" s="65" t="s">
        <v>2552</v>
      </c>
      <c r="AC244" s="65" t="s">
        <v>2710</v>
      </c>
      <c r="AD244" s="65" t="s">
        <v>2566</v>
      </c>
      <c r="AE244" s="74" t="s">
        <v>2739</v>
      </c>
      <c r="AF244" s="65" t="s">
        <v>2737</v>
      </c>
      <c r="AG244" s="69" t="s">
        <v>2744</v>
      </c>
      <c r="AH244" s="69" t="s">
        <v>2738</v>
      </c>
      <c r="AI244" s="139" t="s">
        <v>2738</v>
      </c>
      <c r="AJ244" s="69" t="s">
        <v>2738</v>
      </c>
      <c r="AK244" s="69" t="s">
        <v>2738</v>
      </c>
      <c r="AL244" s="163" t="s">
        <v>2738</v>
      </c>
      <c r="AM244" s="163" t="s">
        <v>2738</v>
      </c>
      <c r="AN244" s="163" t="s">
        <v>2738</v>
      </c>
      <c r="AO244" s="69" t="s">
        <v>2813</v>
      </c>
      <c r="AP244" s="74" t="s">
        <v>2740</v>
      </c>
      <c r="AQ244" s="69" t="s">
        <v>2738</v>
      </c>
      <c r="AR244" s="69" t="s">
        <v>2738</v>
      </c>
      <c r="AS244" s="69" t="s">
        <v>2738</v>
      </c>
      <c r="AT244" s="69" t="s">
        <v>2738</v>
      </c>
      <c r="AU244" s="69" t="s">
        <v>2738</v>
      </c>
      <c r="AV244" s="69" t="s">
        <v>4030</v>
      </c>
      <c r="AW244" s="69" t="s">
        <v>2738</v>
      </c>
      <c r="AX244" s="69" t="s">
        <v>2738</v>
      </c>
      <c r="AY244" s="69" t="s">
        <v>2738</v>
      </c>
      <c r="AZ244" s="69" t="s">
        <v>2559</v>
      </c>
      <c r="BA244" s="69" t="s">
        <v>2738</v>
      </c>
      <c r="BB244" s="69" t="s">
        <v>2738</v>
      </c>
      <c r="BC244" s="21" t="s">
        <v>2551</v>
      </c>
    </row>
    <row r="245" spans="1:55">
      <c r="A245" s="66">
        <v>378</v>
      </c>
      <c r="B245" s="69" t="s">
        <v>2035</v>
      </c>
      <c r="C245" s="69" t="s">
        <v>2573</v>
      </c>
      <c r="D245" s="69">
        <v>1</v>
      </c>
      <c r="E245" s="102">
        <v>1</v>
      </c>
      <c r="F245" s="69" t="s">
        <v>3201</v>
      </c>
      <c r="G245" s="65" t="s">
        <v>2573</v>
      </c>
      <c r="H245" s="65" t="s">
        <v>2036</v>
      </c>
      <c r="I245" s="69" t="s">
        <v>2550</v>
      </c>
      <c r="J245" s="69" t="s">
        <v>2657</v>
      </c>
      <c r="K245" s="69" t="s">
        <v>2735</v>
      </c>
      <c r="L245" s="65">
        <v>2018</v>
      </c>
      <c r="M245" s="65" t="s">
        <v>2559</v>
      </c>
      <c r="N245" s="65" t="s">
        <v>2559</v>
      </c>
      <c r="O245" s="65">
        <v>1</v>
      </c>
      <c r="P245" s="65" t="s">
        <v>2552</v>
      </c>
      <c r="Q245" s="69" t="s">
        <v>2569</v>
      </c>
      <c r="R245" s="65" t="s">
        <v>2552</v>
      </c>
      <c r="S245" s="65" t="s">
        <v>2552</v>
      </c>
      <c r="T245" s="65" t="s">
        <v>2559</v>
      </c>
      <c r="U245" s="65" t="s">
        <v>2559</v>
      </c>
      <c r="V245" s="65" t="s">
        <v>2559</v>
      </c>
      <c r="W245" s="65" t="s">
        <v>2565</v>
      </c>
      <c r="X245" s="69" t="s">
        <v>2552</v>
      </c>
      <c r="Y245" s="65" t="s">
        <v>2965</v>
      </c>
      <c r="Z245" s="69" t="s">
        <v>2836</v>
      </c>
      <c r="AA245" s="65" t="s">
        <v>2736</v>
      </c>
      <c r="AB245" s="65" t="s">
        <v>2552</v>
      </c>
      <c r="AC245" s="65" t="s">
        <v>2710</v>
      </c>
      <c r="AD245" s="65" t="s">
        <v>2566</v>
      </c>
      <c r="AE245" s="74" t="s">
        <v>2739</v>
      </c>
      <c r="AF245" s="65" t="s">
        <v>2737</v>
      </c>
      <c r="AG245" s="69" t="s">
        <v>3202</v>
      </c>
      <c r="AH245" s="69" t="s">
        <v>2743</v>
      </c>
      <c r="AI245" s="139" t="s">
        <v>2738</v>
      </c>
      <c r="AJ245" s="74" t="s">
        <v>2559</v>
      </c>
      <c r="AK245" s="74" t="s">
        <v>2559</v>
      </c>
      <c r="AL245" s="163" t="s">
        <v>2738</v>
      </c>
      <c r="AM245" s="163" t="s">
        <v>2738</v>
      </c>
      <c r="AN245" s="163" t="s">
        <v>2738</v>
      </c>
      <c r="AO245" s="69" t="s">
        <v>2813</v>
      </c>
      <c r="AP245" s="74" t="s">
        <v>2740</v>
      </c>
      <c r="AQ245" s="69" t="s">
        <v>2738</v>
      </c>
      <c r="AR245" s="69" t="s">
        <v>2738</v>
      </c>
      <c r="AS245" s="69" t="s">
        <v>2988</v>
      </c>
      <c r="AT245" s="69" t="s">
        <v>2738</v>
      </c>
      <c r="AU245" s="69" t="s">
        <v>2738</v>
      </c>
      <c r="AV245" s="69" t="s">
        <v>3203</v>
      </c>
      <c r="AW245" s="69" t="s">
        <v>3204</v>
      </c>
      <c r="AX245" s="69" t="s">
        <v>3205</v>
      </c>
      <c r="AY245" s="69" t="s">
        <v>2738</v>
      </c>
      <c r="AZ245" s="69" t="s">
        <v>2559</v>
      </c>
      <c r="BA245" s="69" t="s">
        <v>2738</v>
      </c>
      <c r="BB245" s="69" t="s">
        <v>2738</v>
      </c>
      <c r="BC245" s="21" t="s">
        <v>2551</v>
      </c>
    </row>
    <row r="246" spans="1:55">
      <c r="A246" s="66">
        <v>386</v>
      </c>
      <c r="B246" s="69" t="s">
        <v>2067</v>
      </c>
      <c r="C246" s="69" t="s">
        <v>2567</v>
      </c>
      <c r="D246" s="69">
        <v>1</v>
      </c>
      <c r="E246" s="102">
        <v>1</v>
      </c>
      <c r="F246" s="69" t="s">
        <v>2866</v>
      </c>
      <c r="G246" s="65" t="s">
        <v>2567</v>
      </c>
      <c r="H246" s="65" t="s">
        <v>2068</v>
      </c>
      <c r="I246" s="69" t="s">
        <v>2550</v>
      </c>
      <c r="J246" s="69" t="s">
        <v>2657</v>
      </c>
      <c r="K246" s="69" t="s">
        <v>2735</v>
      </c>
      <c r="L246" s="65">
        <v>2018</v>
      </c>
      <c r="M246" s="65" t="s">
        <v>2559</v>
      </c>
      <c r="N246" s="65" t="s">
        <v>2559</v>
      </c>
      <c r="O246" s="65">
        <v>4</v>
      </c>
      <c r="P246" s="65" t="s">
        <v>2552</v>
      </c>
      <c r="Q246" s="69" t="s">
        <v>2738</v>
      </c>
      <c r="R246" s="163" t="s">
        <v>2559</v>
      </c>
      <c r="S246" s="65" t="s">
        <v>2559</v>
      </c>
      <c r="T246" s="65" t="s">
        <v>2559</v>
      </c>
      <c r="U246" s="65" t="s">
        <v>2559</v>
      </c>
      <c r="V246" s="65" t="s">
        <v>2559</v>
      </c>
      <c r="W246" s="65" t="s">
        <v>2565</v>
      </c>
      <c r="X246" s="69" t="s">
        <v>2552</v>
      </c>
      <c r="Y246" s="65" t="s">
        <v>2738</v>
      </c>
      <c r="Z246" s="69" t="s">
        <v>2836</v>
      </c>
      <c r="AA246" s="65" t="s">
        <v>2736</v>
      </c>
      <c r="AB246" s="65" t="s">
        <v>2552</v>
      </c>
      <c r="AC246" s="65" t="s">
        <v>2710</v>
      </c>
      <c r="AD246" s="65" t="s">
        <v>2566</v>
      </c>
      <c r="AE246" s="74" t="s">
        <v>2739</v>
      </c>
      <c r="AF246" s="65" t="s">
        <v>2737</v>
      </c>
      <c r="AG246" s="69" t="s">
        <v>2744</v>
      </c>
      <c r="AH246" s="69" t="s">
        <v>2743</v>
      </c>
      <c r="AI246" s="65" t="s">
        <v>2559</v>
      </c>
      <c r="AJ246" s="74" t="s">
        <v>2559</v>
      </c>
      <c r="AK246" s="69" t="s">
        <v>2738</v>
      </c>
      <c r="AL246" s="69" t="s">
        <v>2559</v>
      </c>
      <c r="AM246" s="163" t="s">
        <v>2738</v>
      </c>
      <c r="AN246" s="163" t="s">
        <v>2738</v>
      </c>
      <c r="AO246" s="69" t="s">
        <v>2928</v>
      </c>
      <c r="AP246" s="74" t="s">
        <v>2734</v>
      </c>
      <c r="AQ246" s="69" t="s">
        <v>2738</v>
      </c>
      <c r="AR246" s="69" t="s">
        <v>2738</v>
      </c>
      <c r="AS246" s="69" t="s">
        <v>3596</v>
      </c>
      <c r="AT246" s="69" t="s">
        <v>2738</v>
      </c>
      <c r="AU246" s="69" t="s">
        <v>2763</v>
      </c>
      <c r="AV246" s="69" t="s">
        <v>3595</v>
      </c>
      <c r="AW246" s="69" t="s">
        <v>3593</v>
      </c>
      <c r="AX246" s="69" t="s">
        <v>2738</v>
      </c>
      <c r="AY246" s="69" t="s">
        <v>2770</v>
      </c>
      <c r="AZ246" s="69" t="s">
        <v>3594</v>
      </c>
      <c r="BA246" s="69" t="s">
        <v>2738</v>
      </c>
      <c r="BB246" s="69" t="s">
        <v>2738</v>
      </c>
      <c r="BC246" s="21" t="s">
        <v>2551</v>
      </c>
    </row>
    <row r="247" spans="1:55">
      <c r="A247" s="66">
        <v>398</v>
      </c>
      <c r="B247" s="69" t="s">
        <v>2115</v>
      </c>
      <c r="C247" s="69" t="s">
        <v>2561</v>
      </c>
      <c r="D247" s="69">
        <v>1</v>
      </c>
      <c r="E247" s="102">
        <v>1</v>
      </c>
      <c r="F247" s="69" t="s">
        <v>3206</v>
      </c>
      <c r="G247" s="65" t="s">
        <v>2561</v>
      </c>
      <c r="H247" s="65" t="s">
        <v>2116</v>
      </c>
      <c r="I247" s="69" t="s">
        <v>2550</v>
      </c>
      <c r="J247" s="69" t="s">
        <v>2657</v>
      </c>
      <c r="K247" s="69" t="s">
        <v>2735</v>
      </c>
      <c r="L247" s="65">
        <v>2018</v>
      </c>
      <c r="M247" s="65" t="s">
        <v>2559</v>
      </c>
      <c r="N247" s="65" t="s">
        <v>2559</v>
      </c>
      <c r="O247" s="65">
        <v>1</v>
      </c>
      <c r="P247" s="65" t="s">
        <v>2559</v>
      </c>
      <c r="Q247" s="69" t="s">
        <v>2738</v>
      </c>
      <c r="R247" s="65" t="s">
        <v>2552</v>
      </c>
      <c r="S247" s="65" t="s">
        <v>2559</v>
      </c>
      <c r="T247" s="65" t="s">
        <v>2559</v>
      </c>
      <c r="U247" s="65" t="s">
        <v>2559</v>
      </c>
      <c r="V247" s="65" t="s">
        <v>2559</v>
      </c>
      <c r="W247" s="65" t="s">
        <v>2565</v>
      </c>
      <c r="X247" s="69" t="s">
        <v>2766</v>
      </c>
      <c r="Y247" s="65" t="s">
        <v>2965</v>
      </c>
      <c r="Z247" s="69" t="s">
        <v>2767</v>
      </c>
      <c r="AA247" s="65" t="s">
        <v>2736</v>
      </c>
      <c r="AB247" s="65" t="s">
        <v>2552</v>
      </c>
      <c r="AC247" s="65" t="s">
        <v>2710</v>
      </c>
      <c r="AD247" s="65" t="s">
        <v>2566</v>
      </c>
      <c r="AE247" s="74" t="s">
        <v>2739</v>
      </c>
      <c r="AF247" s="65" t="s">
        <v>2737</v>
      </c>
      <c r="AG247" s="69" t="s">
        <v>2742</v>
      </c>
      <c r="AH247" s="69" t="s">
        <v>2743</v>
      </c>
      <c r="AI247" s="65" t="s">
        <v>2738</v>
      </c>
      <c r="AJ247" s="69" t="s">
        <v>2738</v>
      </c>
      <c r="AK247" s="74" t="s">
        <v>2559</v>
      </c>
      <c r="AL247" s="69" t="s">
        <v>2559</v>
      </c>
      <c r="AM247" s="160" t="s">
        <v>2738</v>
      </c>
      <c r="AN247" s="164" t="s">
        <v>2738</v>
      </c>
      <c r="AO247" s="69" t="s">
        <v>2771</v>
      </c>
      <c r="AP247" s="74" t="s">
        <v>2740</v>
      </c>
      <c r="AQ247" s="69" t="s">
        <v>2738</v>
      </c>
      <c r="AR247" s="69" t="s">
        <v>2559</v>
      </c>
      <c r="AS247" s="69" t="s">
        <v>3033</v>
      </c>
      <c r="AT247" s="69" t="s">
        <v>2763</v>
      </c>
      <c r="AU247" s="69" t="s">
        <v>2559</v>
      </c>
      <c r="AV247" s="69" t="s">
        <v>2559</v>
      </c>
      <c r="AW247" s="69" t="s">
        <v>3207</v>
      </c>
      <c r="AX247" s="69" t="s">
        <v>3208</v>
      </c>
      <c r="AY247" s="69" t="s">
        <v>2770</v>
      </c>
      <c r="AZ247" s="69" t="s">
        <v>2559</v>
      </c>
      <c r="BA247" s="69" t="s">
        <v>2738</v>
      </c>
      <c r="BB247" s="69" t="s">
        <v>2738</v>
      </c>
      <c r="BC247" s="21" t="s">
        <v>2551</v>
      </c>
    </row>
    <row r="248" spans="1:55">
      <c r="A248" s="66">
        <v>402</v>
      </c>
      <c r="B248" s="69" t="s">
        <v>2131</v>
      </c>
      <c r="C248" s="69" t="s">
        <v>2561</v>
      </c>
      <c r="D248" s="69">
        <v>1</v>
      </c>
      <c r="E248" s="102">
        <v>1</v>
      </c>
      <c r="F248" s="69" t="s">
        <v>2757</v>
      </c>
      <c r="G248" s="65" t="s">
        <v>2561</v>
      </c>
      <c r="H248" s="65" t="s">
        <v>2132</v>
      </c>
      <c r="I248" s="69" t="s">
        <v>2550</v>
      </c>
      <c r="J248" s="69" t="s">
        <v>2657</v>
      </c>
      <c r="K248" s="69" t="s">
        <v>2735</v>
      </c>
      <c r="L248" s="65">
        <v>2018</v>
      </c>
      <c r="M248" s="65" t="s">
        <v>2559</v>
      </c>
      <c r="N248" s="65" t="s">
        <v>2559</v>
      </c>
      <c r="O248" s="65">
        <v>3</v>
      </c>
      <c r="P248" s="65" t="s">
        <v>2559</v>
      </c>
      <c r="Q248" s="69" t="s">
        <v>2738</v>
      </c>
      <c r="R248" s="65" t="s">
        <v>2552</v>
      </c>
      <c r="S248" s="65" t="s">
        <v>2559</v>
      </c>
      <c r="T248" s="65" t="s">
        <v>2559</v>
      </c>
      <c r="U248" s="65" t="s">
        <v>2559</v>
      </c>
      <c r="V248" s="65" t="s">
        <v>2559</v>
      </c>
      <c r="W248" s="65" t="s">
        <v>2565</v>
      </c>
      <c r="X248" s="69" t="s">
        <v>2552</v>
      </c>
      <c r="Y248" s="65" t="s">
        <v>2738</v>
      </c>
      <c r="Z248" s="69" t="s">
        <v>3322</v>
      </c>
      <c r="AA248" s="65" t="s">
        <v>2736</v>
      </c>
      <c r="AB248" s="65" t="s">
        <v>2793</v>
      </c>
      <c r="AC248" s="65" t="s">
        <v>2710</v>
      </c>
      <c r="AD248" s="65" t="s">
        <v>2566</v>
      </c>
      <c r="AE248" s="74" t="s">
        <v>2739</v>
      </c>
      <c r="AF248" s="65" t="s">
        <v>2778</v>
      </c>
      <c r="AG248" s="69" t="s">
        <v>2742</v>
      </c>
      <c r="AH248" s="69" t="s">
        <v>2743</v>
      </c>
      <c r="AI248" s="139" t="s">
        <v>2738</v>
      </c>
      <c r="AJ248" s="74" t="s">
        <v>2559</v>
      </c>
      <c r="AK248" s="74" t="s">
        <v>2559</v>
      </c>
      <c r="AL248" s="69" t="s">
        <v>2559</v>
      </c>
      <c r="AM248" s="163" t="s">
        <v>2738</v>
      </c>
      <c r="AN248" s="163" t="s">
        <v>2738</v>
      </c>
      <c r="AO248" s="69" t="s">
        <v>3388</v>
      </c>
      <c r="AP248" s="74" t="s">
        <v>2734</v>
      </c>
      <c r="AQ248" s="69" t="s">
        <v>2738</v>
      </c>
      <c r="AR248" s="69" t="s">
        <v>2738</v>
      </c>
      <c r="AS248" s="69" t="s">
        <v>3393</v>
      </c>
      <c r="AT248" s="69" t="s">
        <v>2738</v>
      </c>
      <c r="AU248" s="69" t="s">
        <v>3068</v>
      </c>
      <c r="AV248" s="69" t="s">
        <v>3391</v>
      </c>
      <c r="AW248" s="69" t="s">
        <v>3392</v>
      </c>
      <c r="AX248" s="69" t="s">
        <v>3390</v>
      </c>
      <c r="AY248" s="69" t="s">
        <v>2852</v>
      </c>
      <c r="AZ248" s="69" t="s">
        <v>3389</v>
      </c>
      <c r="BA248" s="69" t="s">
        <v>2738</v>
      </c>
      <c r="BB248" s="69" t="s">
        <v>2738</v>
      </c>
      <c r="BC248" s="21" t="s">
        <v>2551</v>
      </c>
    </row>
    <row r="249" spans="1:55">
      <c r="A249" s="66">
        <v>406</v>
      </c>
      <c r="B249" s="69" t="s">
        <v>2147</v>
      </c>
      <c r="C249" s="69" t="s">
        <v>2573</v>
      </c>
      <c r="D249" s="69">
        <v>1</v>
      </c>
      <c r="E249" s="102">
        <v>1</v>
      </c>
      <c r="F249" s="69" t="s">
        <v>2758</v>
      </c>
      <c r="G249" s="65" t="s">
        <v>2573</v>
      </c>
      <c r="H249" s="65" t="s">
        <v>2148</v>
      </c>
      <c r="I249" s="69" t="s">
        <v>2550</v>
      </c>
      <c r="J249" s="69" t="s">
        <v>2657</v>
      </c>
      <c r="K249" s="69" t="s">
        <v>2735</v>
      </c>
      <c r="L249" s="65">
        <v>2018</v>
      </c>
      <c r="M249" s="65" t="s">
        <v>2559</v>
      </c>
      <c r="N249" s="65" t="s">
        <v>2559</v>
      </c>
      <c r="O249" s="65">
        <v>3</v>
      </c>
      <c r="P249" s="65" t="s">
        <v>2559</v>
      </c>
      <c r="Q249" s="69" t="s">
        <v>2738</v>
      </c>
      <c r="R249" s="65" t="s">
        <v>2552</v>
      </c>
      <c r="S249" s="65" t="s">
        <v>2559</v>
      </c>
      <c r="T249" s="65" t="s">
        <v>2559</v>
      </c>
      <c r="U249" s="65" t="s">
        <v>2559</v>
      </c>
      <c r="V249" s="65" t="s">
        <v>2559</v>
      </c>
      <c r="W249" s="65" t="s">
        <v>2565</v>
      </c>
      <c r="X249" s="69" t="s">
        <v>2910</v>
      </c>
      <c r="Y249" s="65" t="s">
        <v>2738</v>
      </c>
      <c r="Z249" s="69" t="s">
        <v>2858</v>
      </c>
      <c r="AA249" s="65" t="s">
        <v>2787</v>
      </c>
      <c r="AB249" s="65" t="s">
        <v>2552</v>
      </c>
      <c r="AC249" s="65" t="s">
        <v>2710</v>
      </c>
      <c r="AD249" s="65" t="s">
        <v>2769</v>
      </c>
      <c r="AE249" s="74" t="s">
        <v>3421</v>
      </c>
      <c r="AF249" s="65" t="s">
        <v>2737</v>
      </c>
      <c r="AG249" s="69" t="s">
        <v>2901</v>
      </c>
      <c r="AH249" s="69" t="s">
        <v>2743</v>
      </c>
      <c r="AI249" s="139" t="s">
        <v>2559</v>
      </c>
      <c r="AJ249" s="74" t="s">
        <v>2559</v>
      </c>
      <c r="AK249" s="69" t="s">
        <v>2738</v>
      </c>
      <c r="AL249" s="69" t="s">
        <v>2559</v>
      </c>
      <c r="AM249" s="163">
        <v>8</v>
      </c>
      <c r="AN249" s="69" t="s">
        <v>2738</v>
      </c>
      <c r="AO249" s="69" t="s">
        <v>3254</v>
      </c>
      <c r="AP249" s="74" t="s">
        <v>2740</v>
      </c>
      <c r="AQ249" s="69" t="s">
        <v>2738</v>
      </c>
      <c r="AR249" s="69" t="s">
        <v>3417</v>
      </c>
      <c r="AS249" s="69" t="s">
        <v>3422</v>
      </c>
      <c r="AT249" s="69" t="s">
        <v>2738</v>
      </c>
      <c r="AU249" s="69" t="s">
        <v>2559</v>
      </c>
      <c r="AV249" s="69" t="s">
        <v>3424</v>
      </c>
      <c r="AW249" s="69" t="s">
        <v>3423</v>
      </c>
      <c r="AX249" s="69" t="s">
        <v>3414</v>
      </c>
      <c r="AY249" s="69" t="s">
        <v>2559</v>
      </c>
      <c r="AZ249" s="69" t="s">
        <v>2559</v>
      </c>
      <c r="BA249" s="69" t="s">
        <v>2559</v>
      </c>
      <c r="BB249" s="69" t="s">
        <v>2738</v>
      </c>
      <c r="BC249" s="21" t="s">
        <v>2551</v>
      </c>
    </row>
    <row r="250" spans="1:55">
      <c r="A250" s="66">
        <v>408</v>
      </c>
      <c r="B250" s="69" t="s">
        <v>2155</v>
      </c>
      <c r="C250" s="69" t="s">
        <v>2573</v>
      </c>
      <c r="D250" s="69">
        <v>1</v>
      </c>
      <c r="E250" s="102">
        <v>1</v>
      </c>
      <c r="F250" s="69" t="s">
        <v>2569</v>
      </c>
      <c r="G250" s="65" t="s">
        <v>2561</v>
      </c>
      <c r="H250" s="65" t="s">
        <v>2156</v>
      </c>
      <c r="I250" s="69" t="s">
        <v>2550</v>
      </c>
      <c r="J250" s="69" t="s">
        <v>2657</v>
      </c>
      <c r="K250" s="69" t="s">
        <v>2735</v>
      </c>
      <c r="L250" s="65">
        <v>2018</v>
      </c>
      <c r="M250" s="65" t="s">
        <v>2559</v>
      </c>
      <c r="N250" s="65" t="s">
        <v>2559</v>
      </c>
      <c r="O250" s="65">
        <v>2</v>
      </c>
      <c r="P250" s="65" t="s">
        <v>2559</v>
      </c>
      <c r="Q250" s="69" t="s">
        <v>2757</v>
      </c>
      <c r="R250" s="163" t="s">
        <v>2552</v>
      </c>
      <c r="S250" s="65" t="s">
        <v>2559</v>
      </c>
      <c r="T250" s="65" t="s">
        <v>2559</v>
      </c>
      <c r="U250" s="65" t="s">
        <v>2559</v>
      </c>
      <c r="V250" s="65" t="s">
        <v>2559</v>
      </c>
      <c r="W250" s="65" t="s">
        <v>2565</v>
      </c>
      <c r="X250" s="69" t="s">
        <v>2766</v>
      </c>
      <c r="Y250" s="65" t="s">
        <v>2738</v>
      </c>
      <c r="Z250" s="69" t="s">
        <v>2741</v>
      </c>
      <c r="AA250" s="65" t="s">
        <v>2736</v>
      </c>
      <c r="AB250" s="65" t="s">
        <v>2552</v>
      </c>
      <c r="AC250" s="65" t="s">
        <v>2710</v>
      </c>
      <c r="AD250" s="65" t="s">
        <v>2566</v>
      </c>
      <c r="AE250" s="74" t="s">
        <v>2739</v>
      </c>
      <c r="AF250" s="65" t="s">
        <v>2778</v>
      </c>
      <c r="AG250" s="69" t="s">
        <v>2769</v>
      </c>
      <c r="AH250" s="69" t="s">
        <v>2743</v>
      </c>
      <c r="AI250" s="139" t="s">
        <v>2738</v>
      </c>
      <c r="AJ250" s="69" t="s">
        <v>2738</v>
      </c>
      <c r="AK250" s="69" t="s">
        <v>2738</v>
      </c>
      <c r="AL250" s="164" t="s">
        <v>2738</v>
      </c>
      <c r="AM250" s="139" t="s">
        <v>2738</v>
      </c>
      <c r="AN250" s="164" t="s">
        <v>2738</v>
      </c>
      <c r="AO250" s="69" t="s">
        <v>2928</v>
      </c>
      <c r="AP250" s="74" t="s">
        <v>3625</v>
      </c>
      <c r="AQ250" s="69" t="s">
        <v>3621</v>
      </c>
      <c r="AR250" s="69" t="s">
        <v>2738</v>
      </c>
      <c r="AS250" s="69" t="s">
        <v>2738</v>
      </c>
      <c r="AT250" s="69" t="s">
        <v>2738</v>
      </c>
      <c r="AU250" s="69" t="s">
        <v>2738</v>
      </c>
      <c r="AV250" s="69" t="s">
        <v>3620</v>
      </c>
      <c r="AW250" s="69" t="s">
        <v>3622</v>
      </c>
      <c r="AX250" s="69" t="s">
        <v>3624</v>
      </c>
      <c r="AY250" s="69" t="s">
        <v>2738</v>
      </c>
      <c r="AZ250" s="69" t="s">
        <v>3623</v>
      </c>
      <c r="BA250" s="69" t="s">
        <v>2559</v>
      </c>
      <c r="BB250" s="69" t="s">
        <v>3626</v>
      </c>
      <c r="BC250" s="21" t="s">
        <v>2551</v>
      </c>
    </row>
    <row r="251" spans="1:55">
      <c r="A251" s="164">
        <v>411</v>
      </c>
      <c r="B251" s="69" t="s">
        <v>2167</v>
      </c>
      <c r="C251" s="69" t="s">
        <v>2567</v>
      </c>
      <c r="D251" s="69">
        <v>1</v>
      </c>
      <c r="E251" s="102">
        <v>1</v>
      </c>
      <c r="F251" s="69" t="s">
        <v>2757</v>
      </c>
      <c r="G251" s="65" t="s">
        <v>2567</v>
      </c>
      <c r="H251" s="65" t="s">
        <v>2168</v>
      </c>
      <c r="I251" s="69" t="s">
        <v>2550</v>
      </c>
      <c r="J251" s="69" t="s">
        <v>2657</v>
      </c>
      <c r="K251" s="69" t="s">
        <v>2735</v>
      </c>
      <c r="L251" s="65">
        <v>2018</v>
      </c>
      <c r="M251" s="65" t="s">
        <v>2559</v>
      </c>
      <c r="N251" s="65" t="s">
        <v>2559</v>
      </c>
      <c r="O251" s="65">
        <v>1</v>
      </c>
      <c r="P251" s="65" t="s">
        <v>2552</v>
      </c>
      <c r="Q251" s="69" t="s">
        <v>2738</v>
      </c>
      <c r="R251" s="65" t="s">
        <v>2552</v>
      </c>
      <c r="S251" s="65" t="s">
        <v>2559</v>
      </c>
      <c r="T251" s="65" t="s">
        <v>2559</v>
      </c>
      <c r="U251" s="65" t="s">
        <v>2559</v>
      </c>
      <c r="V251" s="65" t="s">
        <v>2559</v>
      </c>
      <c r="W251" s="65" t="s">
        <v>2565</v>
      </c>
      <c r="X251" s="69" t="s">
        <v>2552</v>
      </c>
      <c r="Y251" s="65" t="s">
        <v>2965</v>
      </c>
      <c r="Z251" s="69" t="s">
        <v>2836</v>
      </c>
      <c r="AA251" s="65" t="s">
        <v>2736</v>
      </c>
      <c r="AB251" s="65" t="s">
        <v>2552</v>
      </c>
      <c r="AC251" s="65" t="s">
        <v>2710</v>
      </c>
      <c r="AD251" s="65" t="s">
        <v>2755</v>
      </c>
      <c r="AE251" s="74" t="s">
        <v>3217</v>
      </c>
      <c r="AF251" s="65" t="s">
        <v>2737</v>
      </c>
      <c r="AG251" s="69" t="s">
        <v>2742</v>
      </c>
      <c r="AH251" s="69" t="s">
        <v>2743</v>
      </c>
      <c r="AI251" s="160" t="s">
        <v>2559</v>
      </c>
      <c r="AJ251" s="74" t="s">
        <v>2559</v>
      </c>
      <c r="AK251" s="69" t="s">
        <v>2738</v>
      </c>
      <c r="AL251" s="69" t="s">
        <v>2738</v>
      </c>
      <c r="AM251" s="69" t="s">
        <v>2738</v>
      </c>
      <c r="AN251" s="69" t="s">
        <v>2738</v>
      </c>
      <c r="AO251" s="69" t="s">
        <v>2813</v>
      </c>
      <c r="AP251" s="74" t="s">
        <v>2740</v>
      </c>
      <c r="AQ251" s="69" t="s">
        <v>2738</v>
      </c>
      <c r="AR251" s="69" t="s">
        <v>2559</v>
      </c>
      <c r="AS251" s="69" t="s">
        <v>3212</v>
      </c>
      <c r="AT251" s="69" t="s">
        <v>2738</v>
      </c>
      <c r="AU251" s="69" t="s">
        <v>3213</v>
      </c>
      <c r="AV251" s="69" t="s">
        <v>2738</v>
      </c>
      <c r="AW251" s="69" t="s">
        <v>2738</v>
      </c>
      <c r="AX251" s="69" t="s">
        <v>3214</v>
      </c>
      <c r="AY251" s="69" t="s">
        <v>3215</v>
      </c>
      <c r="AZ251" s="69" t="s">
        <v>2738</v>
      </c>
      <c r="BA251" s="69" t="s">
        <v>2559</v>
      </c>
      <c r="BB251" s="69" t="s">
        <v>3216</v>
      </c>
      <c r="BC251" s="21" t="s">
        <v>2551</v>
      </c>
    </row>
    <row r="252" spans="1:55">
      <c r="A252" s="163">
        <v>419</v>
      </c>
      <c r="B252" s="69" t="s">
        <v>2199</v>
      </c>
      <c r="C252" s="69" t="s">
        <v>2573</v>
      </c>
      <c r="D252" s="69">
        <v>1</v>
      </c>
      <c r="E252" s="102">
        <v>1</v>
      </c>
      <c r="F252" s="69" t="s">
        <v>2760</v>
      </c>
      <c r="G252" s="65" t="s">
        <v>2573</v>
      </c>
      <c r="H252" s="65" t="s">
        <v>2200</v>
      </c>
      <c r="I252" s="69" t="s">
        <v>2550</v>
      </c>
      <c r="J252" s="69" t="s">
        <v>2657</v>
      </c>
      <c r="K252" s="69" t="s">
        <v>2735</v>
      </c>
      <c r="L252" s="65">
        <v>2018</v>
      </c>
      <c r="M252" s="65" t="s">
        <v>2559</v>
      </c>
      <c r="N252" s="65" t="s">
        <v>2559</v>
      </c>
      <c r="O252" s="65">
        <v>3</v>
      </c>
      <c r="P252" s="65" t="s">
        <v>2559</v>
      </c>
      <c r="Q252" s="69" t="s">
        <v>2738</v>
      </c>
      <c r="R252" s="65" t="s">
        <v>2552</v>
      </c>
      <c r="S252" s="65" t="s">
        <v>2559</v>
      </c>
      <c r="T252" s="65" t="s">
        <v>2559</v>
      </c>
      <c r="U252" s="65" t="s">
        <v>2559</v>
      </c>
      <c r="V252" s="65" t="s">
        <v>2559</v>
      </c>
      <c r="W252" s="65" t="s">
        <v>2565</v>
      </c>
      <c r="X252" s="69" t="s">
        <v>2910</v>
      </c>
      <c r="Y252" s="65" t="s">
        <v>2738</v>
      </c>
      <c r="Z252" s="69" t="s">
        <v>2858</v>
      </c>
      <c r="AA252" s="65" t="s">
        <v>2552</v>
      </c>
      <c r="AB252" s="65" t="s">
        <v>2552</v>
      </c>
      <c r="AC252" s="65" t="s">
        <v>2710</v>
      </c>
      <c r="AD252" s="65" t="s">
        <v>2769</v>
      </c>
      <c r="AE252" s="74" t="s">
        <v>3412</v>
      </c>
      <c r="AF252" s="65" t="s">
        <v>2778</v>
      </c>
      <c r="AG252" s="69" t="s">
        <v>2901</v>
      </c>
      <c r="AH252" s="69" t="s">
        <v>2743</v>
      </c>
      <c r="AI252" s="139" t="s">
        <v>2738</v>
      </c>
      <c r="AJ252" s="74" t="s">
        <v>2559</v>
      </c>
      <c r="AK252" s="69" t="s">
        <v>2738</v>
      </c>
      <c r="AL252" s="69" t="s">
        <v>2559</v>
      </c>
      <c r="AM252" s="164">
        <v>9</v>
      </c>
      <c r="AN252" s="164" t="s">
        <v>3420</v>
      </c>
      <c r="AO252" s="69" t="s">
        <v>3254</v>
      </c>
      <c r="AP252" s="74" t="s">
        <v>2740</v>
      </c>
      <c r="AQ252" s="69" t="s">
        <v>2738</v>
      </c>
      <c r="AR252" s="69" t="s">
        <v>3417</v>
      </c>
      <c r="AS252" s="69" t="s">
        <v>3415</v>
      </c>
      <c r="AT252" s="69" t="s">
        <v>2738</v>
      </c>
      <c r="AU252" s="69" t="s">
        <v>3416</v>
      </c>
      <c r="AV252" s="69" t="s">
        <v>3413</v>
      </c>
      <c r="AW252" s="69" t="s">
        <v>3419</v>
      </c>
      <c r="AX252" s="69" t="s">
        <v>3414</v>
      </c>
      <c r="AY252" s="69" t="s">
        <v>3418</v>
      </c>
      <c r="AZ252" s="69" t="s">
        <v>2559</v>
      </c>
      <c r="BA252" s="69" t="s">
        <v>2738</v>
      </c>
      <c r="BB252" s="69" t="s">
        <v>2738</v>
      </c>
      <c r="BC252" s="21" t="s">
        <v>2551</v>
      </c>
    </row>
    <row r="253" spans="1:55">
      <c r="A253" s="164">
        <v>423</v>
      </c>
      <c r="B253" s="69" t="s">
        <v>2215</v>
      </c>
      <c r="C253" s="69" t="s">
        <v>2570</v>
      </c>
      <c r="D253" s="69">
        <v>1</v>
      </c>
      <c r="E253" s="102">
        <v>1</v>
      </c>
      <c r="F253" s="69" t="s">
        <v>3230</v>
      </c>
      <c r="G253" s="65" t="s">
        <v>2570</v>
      </c>
      <c r="H253" s="65" t="s">
        <v>2216</v>
      </c>
      <c r="I253" s="69" t="s">
        <v>2550</v>
      </c>
      <c r="J253" s="69" t="s">
        <v>2657</v>
      </c>
      <c r="K253" s="69" t="s">
        <v>2735</v>
      </c>
      <c r="L253" s="65">
        <v>2018</v>
      </c>
      <c r="M253" s="65" t="s">
        <v>2559</v>
      </c>
      <c r="N253" s="65" t="s">
        <v>2559</v>
      </c>
      <c r="O253" s="65">
        <v>2</v>
      </c>
      <c r="P253" s="65" t="s">
        <v>2552</v>
      </c>
      <c r="Q253" s="69" t="s">
        <v>2738</v>
      </c>
      <c r="R253" s="139" t="s">
        <v>2552</v>
      </c>
      <c r="S253" s="65" t="s">
        <v>2559</v>
      </c>
      <c r="T253" s="65" t="s">
        <v>2559</v>
      </c>
      <c r="U253" s="65" t="s">
        <v>2559</v>
      </c>
      <c r="V253" s="65" t="s">
        <v>2559</v>
      </c>
      <c r="W253" s="65" t="s">
        <v>2565</v>
      </c>
      <c r="X253" s="69" t="s">
        <v>3231</v>
      </c>
      <c r="Y253" s="65" t="s">
        <v>2965</v>
      </c>
      <c r="Z253" s="69" t="s">
        <v>2741</v>
      </c>
      <c r="AA253" s="65" t="s">
        <v>2736</v>
      </c>
      <c r="AB253" s="65" t="s">
        <v>2793</v>
      </c>
      <c r="AC253" s="65" t="s">
        <v>2710</v>
      </c>
      <c r="AD253" s="65" t="s">
        <v>2755</v>
      </c>
      <c r="AE253" s="74" t="s">
        <v>3242</v>
      </c>
      <c r="AF253" s="65" t="s">
        <v>2737</v>
      </c>
      <c r="AG253" s="69" t="s">
        <v>3232</v>
      </c>
      <c r="AH253" s="69" t="s">
        <v>2769</v>
      </c>
      <c r="AI253" s="160" t="s">
        <v>2559</v>
      </c>
      <c r="AJ253" s="74" t="s">
        <v>2559</v>
      </c>
      <c r="AK253" s="74" t="s">
        <v>2559</v>
      </c>
      <c r="AL253" s="69" t="s">
        <v>2559</v>
      </c>
      <c r="AM253" s="164" t="s">
        <v>2738</v>
      </c>
      <c r="AN253" s="164" t="s">
        <v>2738</v>
      </c>
      <c r="AO253" s="69" t="s">
        <v>2950</v>
      </c>
      <c r="AP253" s="74" t="s">
        <v>2740</v>
      </c>
      <c r="AQ253" s="69" t="s">
        <v>3233</v>
      </c>
      <c r="AR253" s="69" t="s">
        <v>2738</v>
      </c>
      <c r="AS253" s="69" t="s">
        <v>3234</v>
      </c>
      <c r="AT253" s="69" t="s">
        <v>3235</v>
      </c>
      <c r="AU253" s="69" t="s">
        <v>3236</v>
      </c>
      <c r="AV253" s="69" t="s">
        <v>3237</v>
      </c>
      <c r="AW253" s="69" t="s">
        <v>3238</v>
      </c>
      <c r="AX253" s="69" t="s">
        <v>3239</v>
      </c>
      <c r="AY253" s="69" t="s">
        <v>3240</v>
      </c>
      <c r="AZ253" s="69" t="s">
        <v>3241</v>
      </c>
      <c r="BA253" s="69" t="s">
        <v>2559</v>
      </c>
      <c r="BB253" s="69" t="s">
        <v>2879</v>
      </c>
      <c r="BC253" s="21" t="s">
        <v>2551</v>
      </c>
    </row>
    <row r="254" spans="1:55">
      <c r="A254" s="164">
        <v>425</v>
      </c>
      <c r="B254" s="69" t="s">
        <v>2223</v>
      </c>
      <c r="C254" s="69" t="s">
        <v>2573</v>
      </c>
      <c r="D254" s="69">
        <v>1</v>
      </c>
      <c r="E254" s="102">
        <v>1</v>
      </c>
      <c r="F254" s="69" t="s">
        <v>2987</v>
      </c>
      <c r="G254" s="65" t="s">
        <v>2573</v>
      </c>
      <c r="H254" s="65" t="s">
        <v>2224</v>
      </c>
      <c r="I254" s="69" t="s">
        <v>2550</v>
      </c>
      <c r="J254" s="69" t="s">
        <v>2657</v>
      </c>
      <c r="K254" s="69" t="s">
        <v>2735</v>
      </c>
      <c r="L254" s="65">
        <v>2018</v>
      </c>
      <c r="M254" s="65" t="s">
        <v>2559</v>
      </c>
      <c r="N254" s="65" t="s">
        <v>2559</v>
      </c>
      <c r="O254" s="65">
        <v>1</v>
      </c>
      <c r="P254" s="65" t="s">
        <v>2552</v>
      </c>
      <c r="Q254" s="69" t="s">
        <v>2569</v>
      </c>
      <c r="R254" s="131" t="s">
        <v>2552</v>
      </c>
      <c r="S254" s="65" t="s">
        <v>2552</v>
      </c>
      <c r="T254" s="65" t="s">
        <v>2559</v>
      </c>
      <c r="U254" s="65" t="s">
        <v>2559</v>
      </c>
      <c r="V254" s="65" t="s">
        <v>2559</v>
      </c>
      <c r="W254" s="65" t="s">
        <v>2565</v>
      </c>
      <c r="X254" s="69" t="s">
        <v>2766</v>
      </c>
      <c r="Y254" s="65" t="s">
        <v>2965</v>
      </c>
      <c r="Z254" s="69" t="s">
        <v>2836</v>
      </c>
      <c r="AA254" s="65" t="s">
        <v>2736</v>
      </c>
      <c r="AB254" s="65" t="s">
        <v>2552</v>
      </c>
      <c r="AC254" s="65" t="s">
        <v>2710</v>
      </c>
      <c r="AD254" s="65" t="s">
        <v>2566</v>
      </c>
      <c r="AE254" s="74" t="s">
        <v>2739</v>
      </c>
      <c r="AF254" s="65" t="s">
        <v>2737</v>
      </c>
      <c r="AG254" s="69" t="s">
        <v>2742</v>
      </c>
      <c r="AH254" s="69" t="s">
        <v>2743</v>
      </c>
      <c r="AI254" s="65" t="s">
        <v>2738</v>
      </c>
      <c r="AJ254" s="74" t="s">
        <v>2559</v>
      </c>
      <c r="AK254" s="74" t="s">
        <v>2559</v>
      </c>
      <c r="AL254" s="164" t="s">
        <v>2738</v>
      </c>
      <c r="AM254" s="164" t="s">
        <v>2738</v>
      </c>
      <c r="AN254" s="164" t="s">
        <v>2738</v>
      </c>
      <c r="AO254" s="69" t="s">
        <v>2813</v>
      </c>
      <c r="AP254" s="74" t="s">
        <v>2740</v>
      </c>
      <c r="AQ254" s="69" t="s">
        <v>2738</v>
      </c>
      <c r="AR254" s="69" t="s">
        <v>2738</v>
      </c>
      <c r="AS254" s="69" t="s">
        <v>2988</v>
      </c>
      <c r="AT254" s="69" t="s">
        <v>2738</v>
      </c>
      <c r="AU254" s="69" t="s">
        <v>2738</v>
      </c>
      <c r="AV254" s="69" t="s">
        <v>3243</v>
      </c>
      <c r="AW254" s="69" t="s">
        <v>3244</v>
      </c>
      <c r="AX254" s="69" t="s">
        <v>3245</v>
      </c>
      <c r="AY254" s="69" t="s">
        <v>2738</v>
      </c>
      <c r="AZ254" s="69" t="s">
        <v>3246</v>
      </c>
      <c r="BA254" s="69" t="s">
        <v>2738</v>
      </c>
      <c r="BB254" s="69" t="s">
        <v>2738</v>
      </c>
      <c r="BC254" s="21" t="s">
        <v>2551</v>
      </c>
    </row>
    <row r="255" spans="1:55">
      <c r="A255" s="66">
        <v>426</v>
      </c>
      <c r="B255" s="69" t="s">
        <v>2227</v>
      </c>
      <c r="C255" s="69" t="s">
        <v>2567</v>
      </c>
      <c r="D255" s="69">
        <v>1</v>
      </c>
      <c r="E255" s="102">
        <v>1</v>
      </c>
      <c r="F255" s="69" t="s">
        <v>2758</v>
      </c>
      <c r="G255" s="65" t="s">
        <v>2570</v>
      </c>
      <c r="H255" s="65" t="s">
        <v>2228</v>
      </c>
      <c r="I255" s="69" t="s">
        <v>2550</v>
      </c>
      <c r="J255" s="69" t="s">
        <v>2657</v>
      </c>
      <c r="K255" s="69" t="s">
        <v>2735</v>
      </c>
      <c r="L255" s="65">
        <v>2018</v>
      </c>
      <c r="M255" s="65" t="s">
        <v>2559</v>
      </c>
      <c r="N255" s="65" t="s">
        <v>2559</v>
      </c>
      <c r="O255" s="65">
        <v>2</v>
      </c>
      <c r="P255" s="65" t="s">
        <v>2552</v>
      </c>
      <c r="Q255" s="69" t="s">
        <v>2738</v>
      </c>
      <c r="R255" s="164" t="s">
        <v>2552</v>
      </c>
      <c r="S255" s="65" t="s">
        <v>2559</v>
      </c>
      <c r="T255" s="65" t="s">
        <v>2559</v>
      </c>
      <c r="U255" s="65" t="s">
        <v>2559</v>
      </c>
      <c r="V255" s="65" t="s">
        <v>2559</v>
      </c>
      <c r="W255" s="65" t="s">
        <v>2565</v>
      </c>
      <c r="X255" s="69" t="s">
        <v>2910</v>
      </c>
      <c r="Y255" s="65" t="s">
        <v>2965</v>
      </c>
      <c r="Z255" s="69" t="s">
        <v>2858</v>
      </c>
      <c r="AA255" s="65" t="s">
        <v>2787</v>
      </c>
      <c r="AB255" s="65" t="s">
        <v>2552</v>
      </c>
      <c r="AC255" s="65" t="s">
        <v>2710</v>
      </c>
      <c r="AD255" s="65" t="s">
        <v>2566</v>
      </c>
      <c r="AE255" s="74" t="s">
        <v>2739</v>
      </c>
      <c r="AF255" s="65" t="s">
        <v>2778</v>
      </c>
      <c r="AG255" s="69" t="s">
        <v>2901</v>
      </c>
      <c r="AH255" s="69" t="s">
        <v>2769</v>
      </c>
      <c r="AI255" s="139" t="s">
        <v>2738</v>
      </c>
      <c r="AJ255" s="74" t="s">
        <v>2559</v>
      </c>
      <c r="AK255" s="69" t="s">
        <v>2738</v>
      </c>
      <c r="AL255" s="69" t="s">
        <v>2559</v>
      </c>
      <c r="AM255" s="164">
        <v>10</v>
      </c>
      <c r="AN255" s="164" t="s">
        <v>3253</v>
      </c>
      <c r="AO255" s="69" t="s">
        <v>3254</v>
      </c>
      <c r="AP255" s="74" t="s">
        <v>2740</v>
      </c>
      <c r="AQ255" s="69" t="s">
        <v>2738</v>
      </c>
      <c r="AR255" s="69" t="s">
        <v>3247</v>
      </c>
      <c r="AS255" s="69" t="s">
        <v>3248</v>
      </c>
      <c r="AT255" s="69" t="s">
        <v>2738</v>
      </c>
      <c r="AU255" s="69" t="s">
        <v>3249</v>
      </c>
      <c r="AV255" s="69" t="s">
        <v>3250</v>
      </c>
      <c r="AW255" s="69" t="s">
        <v>3251</v>
      </c>
      <c r="AX255" s="69" t="s">
        <v>3252</v>
      </c>
      <c r="AY255" s="69" t="s">
        <v>3027</v>
      </c>
      <c r="AZ255" s="69" t="s">
        <v>2559</v>
      </c>
      <c r="BA255" s="69" t="s">
        <v>2738</v>
      </c>
      <c r="BB255" s="69" t="s">
        <v>2738</v>
      </c>
      <c r="BC255" s="21" t="s">
        <v>2551</v>
      </c>
    </row>
    <row r="256" spans="1:55">
      <c r="A256" s="164">
        <v>429</v>
      </c>
      <c r="B256" s="69" t="s">
        <v>2239</v>
      </c>
      <c r="C256" s="69" t="s">
        <v>2570</v>
      </c>
      <c r="D256" s="69">
        <v>1</v>
      </c>
      <c r="E256" s="102">
        <v>1</v>
      </c>
      <c r="F256" s="69" t="s">
        <v>2757</v>
      </c>
      <c r="G256" s="65" t="s">
        <v>2567</v>
      </c>
      <c r="H256" s="65" t="s">
        <v>2240</v>
      </c>
      <c r="I256" s="69" t="s">
        <v>2550</v>
      </c>
      <c r="J256" s="69" t="s">
        <v>2657</v>
      </c>
      <c r="K256" s="69" t="s">
        <v>2735</v>
      </c>
      <c r="L256" s="65">
        <v>2018</v>
      </c>
      <c r="M256" s="65" t="s">
        <v>2559</v>
      </c>
      <c r="N256" s="65" t="s">
        <v>2559</v>
      </c>
      <c r="O256" s="65">
        <v>4</v>
      </c>
      <c r="P256" s="65" t="s">
        <v>2559</v>
      </c>
      <c r="Q256" s="69" t="s">
        <v>2775</v>
      </c>
      <c r="R256" s="65" t="s">
        <v>2552</v>
      </c>
      <c r="S256" s="65" t="s">
        <v>2559</v>
      </c>
      <c r="T256" s="65" t="s">
        <v>2559</v>
      </c>
      <c r="U256" s="65" t="s">
        <v>2559</v>
      </c>
      <c r="V256" s="65" t="s">
        <v>2559</v>
      </c>
      <c r="W256" s="65" t="s">
        <v>2565</v>
      </c>
      <c r="X256" s="69" t="s">
        <v>2750</v>
      </c>
      <c r="Y256" s="65" t="s">
        <v>2738</v>
      </c>
      <c r="Z256" s="69" t="s">
        <v>2741</v>
      </c>
      <c r="AA256" s="65" t="s">
        <v>2736</v>
      </c>
      <c r="AB256" s="65" t="s">
        <v>2552</v>
      </c>
      <c r="AC256" s="65" t="s">
        <v>2710</v>
      </c>
      <c r="AD256" s="65" t="s">
        <v>2769</v>
      </c>
      <c r="AE256" s="74" t="s">
        <v>3653</v>
      </c>
      <c r="AF256" s="65" t="s">
        <v>2737</v>
      </c>
      <c r="AG256" s="69" t="s">
        <v>2744</v>
      </c>
      <c r="AH256" s="69" t="s">
        <v>2769</v>
      </c>
      <c r="AI256" s="163" t="s">
        <v>2738</v>
      </c>
      <c r="AJ256" s="74" t="s">
        <v>2559</v>
      </c>
      <c r="AK256" s="69" t="s">
        <v>2738</v>
      </c>
      <c r="AL256" s="164" t="s">
        <v>2738</v>
      </c>
      <c r="AM256" s="163" t="s">
        <v>2738</v>
      </c>
      <c r="AN256" s="163" t="s">
        <v>2738</v>
      </c>
      <c r="AO256" s="69" t="s">
        <v>2964</v>
      </c>
      <c r="AP256" s="74" t="s">
        <v>2740</v>
      </c>
      <c r="AQ256" s="103" t="s">
        <v>3650</v>
      </c>
      <c r="AR256" s="69" t="s">
        <v>2738</v>
      </c>
      <c r="AS256" s="69" t="s">
        <v>3652</v>
      </c>
      <c r="AT256" s="69" t="s">
        <v>2738</v>
      </c>
      <c r="AU256" s="69" t="s">
        <v>2738</v>
      </c>
      <c r="AV256" s="69" t="s">
        <v>3649</v>
      </c>
      <c r="AW256" s="69" t="s">
        <v>3648</v>
      </c>
      <c r="AX256" s="69" t="s">
        <v>3651</v>
      </c>
      <c r="AY256" s="69" t="s">
        <v>2738</v>
      </c>
      <c r="AZ256" s="69" t="s">
        <v>2559</v>
      </c>
      <c r="BA256" s="69" t="s">
        <v>2738</v>
      </c>
      <c r="BB256" s="69" t="s">
        <v>2738</v>
      </c>
      <c r="BC256" s="21" t="s">
        <v>2551</v>
      </c>
    </row>
    <row r="257" spans="1:55">
      <c r="A257" s="66">
        <v>434</v>
      </c>
      <c r="B257" s="69" t="s">
        <v>2259</v>
      </c>
      <c r="C257" s="69" t="s">
        <v>2573</v>
      </c>
      <c r="D257" s="69">
        <v>1</v>
      </c>
      <c r="E257" s="102">
        <v>1</v>
      </c>
      <c r="F257" s="69" t="s">
        <v>2758</v>
      </c>
      <c r="G257" s="65" t="s">
        <v>2573</v>
      </c>
      <c r="H257" s="65" t="s">
        <v>2260</v>
      </c>
      <c r="I257" s="69" t="s">
        <v>2550</v>
      </c>
      <c r="J257" s="69" t="s">
        <v>2657</v>
      </c>
      <c r="K257" s="69" t="s">
        <v>2735</v>
      </c>
      <c r="L257" s="65">
        <v>2018</v>
      </c>
      <c r="M257" s="65" t="s">
        <v>2559</v>
      </c>
      <c r="N257" s="65" t="s">
        <v>2559</v>
      </c>
      <c r="O257" s="65">
        <v>3</v>
      </c>
      <c r="P257" s="65" t="s">
        <v>2559</v>
      </c>
      <c r="Q257" s="69" t="s">
        <v>2738</v>
      </c>
      <c r="R257" s="65" t="s">
        <v>2552</v>
      </c>
      <c r="S257" s="65" t="s">
        <v>2559</v>
      </c>
      <c r="T257" s="65" t="s">
        <v>2559</v>
      </c>
      <c r="U257" s="65" t="s">
        <v>2559</v>
      </c>
      <c r="V257" s="65" t="s">
        <v>2559</v>
      </c>
      <c r="W257" s="65" t="s">
        <v>2565</v>
      </c>
      <c r="X257" s="69" t="s">
        <v>2910</v>
      </c>
      <c r="Y257" s="65" t="s">
        <v>2738</v>
      </c>
      <c r="Z257" s="69" t="s">
        <v>2858</v>
      </c>
      <c r="AA257" s="65" t="s">
        <v>2736</v>
      </c>
      <c r="AB257" s="65" t="s">
        <v>2793</v>
      </c>
      <c r="AC257" s="65" t="s">
        <v>2710</v>
      </c>
      <c r="AD257" s="65" t="s">
        <v>2566</v>
      </c>
      <c r="AE257" s="75" t="s">
        <v>3425</v>
      </c>
      <c r="AF257" s="65" t="s">
        <v>2778</v>
      </c>
      <c r="AG257" s="69" t="s">
        <v>2901</v>
      </c>
      <c r="AH257" s="69" t="s">
        <v>2743</v>
      </c>
      <c r="AI257" s="160" t="s">
        <v>2559</v>
      </c>
      <c r="AJ257" s="75" t="s">
        <v>2559</v>
      </c>
      <c r="AK257" s="69" t="s">
        <v>2738</v>
      </c>
      <c r="AL257" s="69" t="s">
        <v>2559</v>
      </c>
      <c r="AM257" s="163">
        <v>7</v>
      </c>
      <c r="AN257" s="69" t="s">
        <v>2738</v>
      </c>
      <c r="AO257" s="69" t="s">
        <v>3254</v>
      </c>
      <c r="AP257" s="75" t="s">
        <v>2740</v>
      </c>
      <c r="AQ257" s="69" t="s">
        <v>2738</v>
      </c>
      <c r="AR257" s="69" t="s">
        <v>3417</v>
      </c>
      <c r="AS257" s="69" t="s">
        <v>3422</v>
      </c>
      <c r="AT257" s="69" t="s">
        <v>2738</v>
      </c>
      <c r="AU257" s="69" t="s">
        <v>3427</v>
      </c>
      <c r="AV257" s="69" t="s">
        <v>3424</v>
      </c>
      <c r="AW257" s="69" t="s">
        <v>3423</v>
      </c>
      <c r="AX257" s="69" t="s">
        <v>3414</v>
      </c>
      <c r="AY257" s="69" t="s">
        <v>2559</v>
      </c>
      <c r="AZ257" s="69" t="s">
        <v>2559</v>
      </c>
      <c r="BA257" s="69" t="s">
        <v>2559</v>
      </c>
      <c r="BB257" s="69" t="s">
        <v>3426</v>
      </c>
      <c r="BC257" s="21" t="s">
        <v>2551</v>
      </c>
    </row>
    <row r="258" spans="1:55">
      <c r="A258" s="66">
        <v>442</v>
      </c>
      <c r="B258" s="69" t="s">
        <v>2291</v>
      </c>
      <c r="C258" s="69" t="s">
        <v>2570</v>
      </c>
      <c r="D258" s="69">
        <v>1</v>
      </c>
      <c r="E258" s="102">
        <v>1</v>
      </c>
      <c r="F258" s="69" t="s">
        <v>2775</v>
      </c>
      <c r="G258" s="65" t="s">
        <v>2573</v>
      </c>
      <c r="H258" s="65" t="s">
        <v>2292</v>
      </c>
      <c r="I258" s="69" t="s">
        <v>2550</v>
      </c>
      <c r="J258" s="69" t="s">
        <v>2657</v>
      </c>
      <c r="K258" s="69" t="s">
        <v>2735</v>
      </c>
      <c r="L258" s="65">
        <v>2018</v>
      </c>
      <c r="M258" s="65" t="s">
        <v>2559</v>
      </c>
      <c r="N258" s="65" t="s">
        <v>2559</v>
      </c>
      <c r="O258" s="65">
        <v>2</v>
      </c>
      <c r="P258" s="65" t="s">
        <v>2552</v>
      </c>
      <c r="Q258" s="69" t="s">
        <v>2569</v>
      </c>
      <c r="R258" s="65" t="s">
        <v>2552</v>
      </c>
      <c r="S258" s="65" t="s">
        <v>2559</v>
      </c>
      <c r="T258" s="65" t="s">
        <v>2559</v>
      </c>
      <c r="U258" s="65" t="s">
        <v>2559</v>
      </c>
      <c r="V258" s="65" t="s">
        <v>2559</v>
      </c>
      <c r="W258" s="65" t="s">
        <v>2565</v>
      </c>
      <c r="X258" s="69" t="s">
        <v>2552</v>
      </c>
      <c r="Y258" s="65" t="s">
        <v>2738</v>
      </c>
      <c r="Z258" s="69" t="s">
        <v>2836</v>
      </c>
      <c r="AA258" s="65" t="s">
        <v>2787</v>
      </c>
      <c r="AB258" s="65" t="s">
        <v>2552</v>
      </c>
      <c r="AC258" s="65" t="s">
        <v>2710</v>
      </c>
      <c r="AD258" s="65" t="s">
        <v>2566</v>
      </c>
      <c r="AE258" s="74" t="s">
        <v>3614</v>
      </c>
      <c r="AF258" s="65" t="s">
        <v>2737</v>
      </c>
      <c r="AG258" s="69" t="s">
        <v>3615</v>
      </c>
      <c r="AH258" s="69" t="s">
        <v>2743</v>
      </c>
      <c r="AI258" s="131" t="s">
        <v>2738</v>
      </c>
      <c r="AJ258" s="74" t="s">
        <v>2559</v>
      </c>
      <c r="AK258" s="69" t="s">
        <v>2738</v>
      </c>
      <c r="AL258" s="69" t="s">
        <v>2559</v>
      </c>
      <c r="AM258" s="163" t="s">
        <v>2738</v>
      </c>
      <c r="AN258" s="164" t="s">
        <v>2738</v>
      </c>
      <c r="AO258" s="69" t="s">
        <v>3299</v>
      </c>
      <c r="AP258" s="74" t="s">
        <v>2734</v>
      </c>
      <c r="AQ258" s="69" t="s">
        <v>2738</v>
      </c>
      <c r="AR258" s="69" t="s">
        <v>2738</v>
      </c>
      <c r="AS258" s="69" t="s">
        <v>2738</v>
      </c>
      <c r="AT258" s="69" t="s">
        <v>3613</v>
      </c>
      <c r="AU258" s="69" t="s">
        <v>2738</v>
      </c>
      <c r="AV258" s="69" t="s">
        <v>3611</v>
      </c>
      <c r="AW258" s="69" t="s">
        <v>3612</v>
      </c>
      <c r="AX258" s="69" t="s">
        <v>2738</v>
      </c>
      <c r="AY258" s="69" t="s">
        <v>3227</v>
      </c>
      <c r="AZ258" s="69" t="s">
        <v>2738</v>
      </c>
      <c r="BA258" s="69" t="s">
        <v>2738</v>
      </c>
      <c r="BB258" s="69" t="s">
        <v>2738</v>
      </c>
      <c r="BC258" s="21" t="s">
        <v>2551</v>
      </c>
    </row>
    <row r="259" spans="1:55">
      <c r="A259" s="164">
        <v>443</v>
      </c>
      <c r="B259" s="69" t="s">
        <v>2295</v>
      </c>
      <c r="C259" s="69" t="s">
        <v>2573</v>
      </c>
      <c r="D259" s="69">
        <v>1</v>
      </c>
      <c r="E259" s="102">
        <v>1</v>
      </c>
      <c r="F259" s="69" t="s">
        <v>2809</v>
      </c>
      <c r="G259" s="65" t="s">
        <v>2573</v>
      </c>
      <c r="H259" s="65" t="s">
        <v>2296</v>
      </c>
      <c r="I259" s="69" t="s">
        <v>2550</v>
      </c>
      <c r="J259" s="69" t="s">
        <v>2657</v>
      </c>
      <c r="K259" s="69" t="s">
        <v>2735</v>
      </c>
      <c r="L259" s="65">
        <v>2018</v>
      </c>
      <c r="M259" s="65" t="s">
        <v>2559</v>
      </c>
      <c r="N259" s="65" t="s">
        <v>2559</v>
      </c>
      <c r="O259" s="65">
        <v>1</v>
      </c>
      <c r="P259" s="65" t="s">
        <v>2552</v>
      </c>
      <c r="Q259" s="69" t="s">
        <v>2569</v>
      </c>
      <c r="R259" s="65" t="s">
        <v>2552</v>
      </c>
      <c r="S259" s="65" t="s">
        <v>2552</v>
      </c>
      <c r="T259" s="65" t="s">
        <v>2559</v>
      </c>
      <c r="U259" s="65" t="s">
        <v>2559</v>
      </c>
      <c r="V259" s="65" t="s">
        <v>2559</v>
      </c>
      <c r="W259" s="65" t="s">
        <v>2565</v>
      </c>
      <c r="X259" s="69" t="s">
        <v>2766</v>
      </c>
      <c r="Y259" s="65" t="s">
        <v>2965</v>
      </c>
      <c r="Z259" s="69" t="s">
        <v>3255</v>
      </c>
      <c r="AA259" s="65" t="s">
        <v>2787</v>
      </c>
      <c r="AB259" s="65" t="s">
        <v>2552</v>
      </c>
      <c r="AC259" s="65" t="s">
        <v>2552</v>
      </c>
      <c r="AD259" s="65" t="s">
        <v>2566</v>
      </c>
      <c r="AE259" s="74" t="s">
        <v>2739</v>
      </c>
      <c r="AF259" s="65" t="s">
        <v>2737</v>
      </c>
      <c r="AG259" s="69" t="s">
        <v>2742</v>
      </c>
      <c r="AH259" s="69" t="s">
        <v>2743</v>
      </c>
      <c r="AI259" s="65" t="s">
        <v>2738</v>
      </c>
      <c r="AJ259" s="74" t="s">
        <v>2559</v>
      </c>
      <c r="AK259" s="74" t="s">
        <v>2559</v>
      </c>
      <c r="AL259" s="164" t="s">
        <v>2738</v>
      </c>
      <c r="AM259" s="163" t="s">
        <v>2738</v>
      </c>
      <c r="AN259" s="163" t="s">
        <v>2738</v>
      </c>
      <c r="AO259" s="69" t="s">
        <v>2813</v>
      </c>
      <c r="AP259" s="74" t="s">
        <v>2740</v>
      </c>
      <c r="AQ259" s="69" t="s">
        <v>2738</v>
      </c>
      <c r="AR259" s="69" t="s">
        <v>2738</v>
      </c>
      <c r="AS259" s="69" t="s">
        <v>2738</v>
      </c>
      <c r="AT259" s="69" t="s">
        <v>2738</v>
      </c>
      <c r="AU259" s="69" t="s">
        <v>2738</v>
      </c>
      <c r="AV259" s="69" t="s">
        <v>3243</v>
      </c>
      <c r="AW259" s="69" t="s">
        <v>3244</v>
      </c>
      <c r="AX259" s="69" t="s">
        <v>2812</v>
      </c>
      <c r="AY259" s="69" t="s">
        <v>2738</v>
      </c>
      <c r="AZ259" s="69" t="s">
        <v>3256</v>
      </c>
      <c r="BA259" s="69" t="s">
        <v>2738</v>
      </c>
      <c r="BB259" s="69" t="s">
        <v>2738</v>
      </c>
      <c r="BC259" s="21" t="s">
        <v>2551</v>
      </c>
    </row>
    <row r="260" spans="1:55">
      <c r="A260" s="66">
        <v>444</v>
      </c>
      <c r="B260" s="69" t="s">
        <v>2299</v>
      </c>
      <c r="C260" s="69" t="s">
        <v>2561</v>
      </c>
      <c r="D260" s="69">
        <v>1</v>
      </c>
      <c r="E260" s="102">
        <v>1</v>
      </c>
      <c r="F260" s="69" t="s">
        <v>2569</v>
      </c>
      <c r="G260" s="65" t="s">
        <v>2561</v>
      </c>
      <c r="H260" s="65" t="s">
        <v>2300</v>
      </c>
      <c r="I260" s="69" t="s">
        <v>2550</v>
      </c>
      <c r="J260" s="69" t="s">
        <v>2657</v>
      </c>
      <c r="K260" s="69" t="s">
        <v>2735</v>
      </c>
      <c r="L260" s="65">
        <v>2018</v>
      </c>
      <c r="M260" s="65" t="s">
        <v>2559</v>
      </c>
      <c r="N260" s="65" t="s">
        <v>2559</v>
      </c>
      <c r="O260" s="65">
        <v>2</v>
      </c>
      <c r="P260" s="65" t="s">
        <v>2552</v>
      </c>
      <c r="Q260" s="69" t="s">
        <v>2569</v>
      </c>
      <c r="R260" s="65" t="s">
        <v>2552</v>
      </c>
      <c r="S260" s="65" t="s">
        <v>2552</v>
      </c>
      <c r="T260" s="65" t="s">
        <v>2559</v>
      </c>
      <c r="U260" s="65" t="s">
        <v>2559</v>
      </c>
      <c r="V260" s="65" t="s">
        <v>2559</v>
      </c>
      <c r="W260" s="65" t="s">
        <v>2565</v>
      </c>
      <c r="X260" s="69" t="s">
        <v>2552</v>
      </c>
      <c r="Y260" s="65" t="s">
        <v>2965</v>
      </c>
      <c r="Z260" s="69" t="s">
        <v>3257</v>
      </c>
      <c r="AA260" s="65" t="s">
        <v>2736</v>
      </c>
      <c r="AB260" s="65" t="s">
        <v>2552</v>
      </c>
      <c r="AC260" s="65" t="s">
        <v>2710</v>
      </c>
      <c r="AD260" s="65" t="s">
        <v>2566</v>
      </c>
      <c r="AE260" s="74" t="s">
        <v>2739</v>
      </c>
      <c r="AF260" s="65" t="s">
        <v>2778</v>
      </c>
      <c r="AG260" s="69" t="s">
        <v>2742</v>
      </c>
      <c r="AH260" s="69" t="s">
        <v>2743</v>
      </c>
      <c r="AI260" s="163" t="s">
        <v>2559</v>
      </c>
      <c r="AJ260" s="74" t="s">
        <v>2559</v>
      </c>
      <c r="AK260" s="74" t="s">
        <v>2559</v>
      </c>
      <c r="AL260" s="163" t="s">
        <v>2738</v>
      </c>
      <c r="AM260" s="163" t="s">
        <v>2738</v>
      </c>
      <c r="AN260" s="163" t="s">
        <v>2738</v>
      </c>
      <c r="AO260" s="69" t="s">
        <v>2747</v>
      </c>
      <c r="AP260" s="74" t="s">
        <v>2734</v>
      </c>
      <c r="AQ260" s="69" t="s">
        <v>2738</v>
      </c>
      <c r="AR260" s="69" t="s">
        <v>3258</v>
      </c>
      <c r="AS260" s="69" t="s">
        <v>3259</v>
      </c>
      <c r="AT260" s="69" t="s">
        <v>2738</v>
      </c>
      <c r="AU260" s="69" t="s">
        <v>3260</v>
      </c>
      <c r="AV260" s="69" t="s">
        <v>2738</v>
      </c>
      <c r="AW260" s="69" t="s">
        <v>3261</v>
      </c>
      <c r="AX260" s="69" t="s">
        <v>3262</v>
      </c>
      <c r="AY260" s="69" t="s">
        <v>3263</v>
      </c>
      <c r="AZ260" s="69" t="s">
        <v>2738</v>
      </c>
      <c r="BA260" s="69" t="s">
        <v>2738</v>
      </c>
      <c r="BB260" s="69" t="s">
        <v>3264</v>
      </c>
      <c r="BC260" s="21" t="s">
        <v>2551</v>
      </c>
    </row>
    <row r="261" spans="1:55">
      <c r="A261" s="66">
        <v>446</v>
      </c>
      <c r="B261" s="69" t="s">
        <v>2307</v>
      </c>
      <c r="C261" s="69" t="s">
        <v>2573</v>
      </c>
      <c r="D261" s="69">
        <v>1</v>
      </c>
      <c r="E261" s="102">
        <v>1</v>
      </c>
      <c r="F261" s="69" t="s">
        <v>3405</v>
      </c>
      <c r="G261" s="163" t="s">
        <v>2573</v>
      </c>
      <c r="H261" s="65" t="s">
        <v>2308</v>
      </c>
      <c r="I261" s="69" t="s">
        <v>2550</v>
      </c>
      <c r="J261" s="69" t="s">
        <v>2657</v>
      </c>
      <c r="K261" s="69" t="s">
        <v>2735</v>
      </c>
      <c r="L261" s="65">
        <v>2018</v>
      </c>
      <c r="M261" s="65" t="s">
        <v>2559</v>
      </c>
      <c r="N261" s="65" t="s">
        <v>2559</v>
      </c>
      <c r="O261" s="65">
        <v>3</v>
      </c>
      <c r="P261" s="65" t="s">
        <v>2552</v>
      </c>
      <c r="Q261" s="69" t="s">
        <v>2738</v>
      </c>
      <c r="R261" s="65" t="s">
        <v>2552</v>
      </c>
      <c r="S261" s="65" t="s">
        <v>2559</v>
      </c>
      <c r="T261" s="65" t="s">
        <v>2559</v>
      </c>
      <c r="U261" s="65" t="s">
        <v>2559</v>
      </c>
      <c r="V261" s="65" t="s">
        <v>2559</v>
      </c>
      <c r="W261" s="65" t="s">
        <v>2565</v>
      </c>
      <c r="X261" s="69" t="s">
        <v>2766</v>
      </c>
      <c r="Y261" s="65" t="s">
        <v>2559</v>
      </c>
      <c r="Z261" s="69" t="s">
        <v>3406</v>
      </c>
      <c r="AA261" s="65" t="s">
        <v>2736</v>
      </c>
      <c r="AB261" s="65" t="s">
        <v>2552</v>
      </c>
      <c r="AC261" s="65" t="s">
        <v>2710</v>
      </c>
      <c r="AD261" s="65" t="s">
        <v>2769</v>
      </c>
      <c r="AE261" s="74" t="s">
        <v>3407</v>
      </c>
      <c r="AF261" s="65" t="s">
        <v>2778</v>
      </c>
      <c r="AG261" s="69" t="s">
        <v>2744</v>
      </c>
      <c r="AH261" s="69" t="s">
        <v>2743</v>
      </c>
      <c r="AI261" s="163" t="s">
        <v>2738</v>
      </c>
      <c r="AJ261" s="69" t="s">
        <v>2738</v>
      </c>
      <c r="AK261" s="74" t="s">
        <v>2559</v>
      </c>
      <c r="AL261" s="164" t="s">
        <v>2738</v>
      </c>
      <c r="AM261" s="163" t="s">
        <v>2738</v>
      </c>
      <c r="AN261" s="164" t="s">
        <v>2738</v>
      </c>
      <c r="AO261" s="69" t="s">
        <v>2950</v>
      </c>
      <c r="AP261" s="74" t="s">
        <v>2734</v>
      </c>
      <c r="AQ261" s="69" t="s">
        <v>2738</v>
      </c>
      <c r="AR261" s="69" t="s">
        <v>2738</v>
      </c>
      <c r="AS261" s="69" t="s">
        <v>2738</v>
      </c>
      <c r="AT261" s="69" t="s">
        <v>2738</v>
      </c>
      <c r="AU261" s="69" t="s">
        <v>3118</v>
      </c>
      <c r="AV261" s="69" t="s">
        <v>3408</v>
      </c>
      <c r="AW261" s="69" t="s">
        <v>3411</v>
      </c>
      <c r="AX261" s="69" t="s">
        <v>3409</v>
      </c>
      <c r="AY261" s="69" t="s">
        <v>3410</v>
      </c>
      <c r="AZ261" s="69" t="s">
        <v>2559</v>
      </c>
      <c r="BA261" s="69" t="s">
        <v>2738</v>
      </c>
      <c r="BB261" s="69" t="s">
        <v>2738</v>
      </c>
      <c r="BC261" s="21" t="s">
        <v>2551</v>
      </c>
    </row>
    <row r="262" spans="1:55">
      <c r="A262" s="66">
        <v>448</v>
      </c>
      <c r="B262" s="69" t="s">
        <v>2315</v>
      </c>
      <c r="C262" s="69" t="s">
        <v>2573</v>
      </c>
      <c r="D262" s="69">
        <v>1</v>
      </c>
      <c r="E262" s="102">
        <v>1</v>
      </c>
      <c r="F262" s="69" t="s">
        <v>2569</v>
      </c>
      <c r="G262" s="65" t="s">
        <v>2573</v>
      </c>
      <c r="H262" s="65" t="s">
        <v>2316</v>
      </c>
      <c r="I262" s="69" t="s">
        <v>2550</v>
      </c>
      <c r="J262" s="69" t="s">
        <v>2657</v>
      </c>
      <c r="K262" s="69" t="s">
        <v>2735</v>
      </c>
      <c r="L262" s="65">
        <v>2018</v>
      </c>
      <c r="M262" s="65" t="s">
        <v>2559</v>
      </c>
      <c r="N262" s="65" t="s">
        <v>2559</v>
      </c>
      <c r="O262" s="65">
        <v>2</v>
      </c>
      <c r="P262" s="65" t="s">
        <v>2552</v>
      </c>
      <c r="Q262" s="69" t="s">
        <v>2738</v>
      </c>
      <c r="R262" s="71" t="s">
        <v>2552</v>
      </c>
      <c r="S262" s="65" t="s">
        <v>2552</v>
      </c>
      <c r="T262" s="65" t="s">
        <v>2559</v>
      </c>
      <c r="U262" s="65" t="s">
        <v>2559</v>
      </c>
      <c r="V262" s="65" t="s">
        <v>2559</v>
      </c>
      <c r="W262" s="65" t="s">
        <v>2565</v>
      </c>
      <c r="X262" s="69" t="s">
        <v>2552</v>
      </c>
      <c r="Y262" s="65" t="s">
        <v>2965</v>
      </c>
      <c r="Z262" s="69" t="s">
        <v>2741</v>
      </c>
      <c r="AA262" s="65" t="s">
        <v>2736</v>
      </c>
      <c r="AB262" s="65" t="s">
        <v>2552</v>
      </c>
      <c r="AC262" s="65" t="s">
        <v>2710</v>
      </c>
      <c r="AD262" s="65" t="s">
        <v>2566</v>
      </c>
      <c r="AE262" s="74" t="s">
        <v>3268</v>
      </c>
      <c r="AF262" s="65" t="s">
        <v>2737</v>
      </c>
      <c r="AG262" s="69" t="s">
        <v>2742</v>
      </c>
      <c r="AH262" s="69" t="s">
        <v>2743</v>
      </c>
      <c r="AI262" s="139" t="s">
        <v>2738</v>
      </c>
      <c r="AJ262" s="74" t="s">
        <v>2559</v>
      </c>
      <c r="AK262" s="69" t="s">
        <v>2738</v>
      </c>
      <c r="AL262" s="164" t="s">
        <v>2738</v>
      </c>
      <c r="AM262" s="163" t="s">
        <v>2738</v>
      </c>
      <c r="AN262" s="163" t="s">
        <v>2738</v>
      </c>
      <c r="AO262" s="69" t="s">
        <v>2813</v>
      </c>
      <c r="AP262" s="74" t="s">
        <v>2734</v>
      </c>
      <c r="AQ262" s="69" t="s">
        <v>2738</v>
      </c>
      <c r="AR262" s="69" t="s">
        <v>2738</v>
      </c>
      <c r="AS262" s="69" t="s">
        <v>3265</v>
      </c>
      <c r="AT262" s="69" t="s">
        <v>2738</v>
      </c>
      <c r="AU262" s="69" t="s">
        <v>2559</v>
      </c>
      <c r="AV262" s="69" t="s">
        <v>3266</v>
      </c>
      <c r="AW262" s="69" t="s">
        <v>3267</v>
      </c>
      <c r="AX262" s="69" t="s">
        <v>2738</v>
      </c>
      <c r="AY262" s="69" t="s">
        <v>2738</v>
      </c>
      <c r="AZ262" s="69" t="s">
        <v>2738</v>
      </c>
      <c r="BA262" s="69" t="s">
        <v>2738</v>
      </c>
      <c r="BB262" s="69" t="s">
        <v>2738</v>
      </c>
      <c r="BC262" s="21" t="s">
        <v>2551</v>
      </c>
    </row>
    <row r="263" spans="1:55">
      <c r="A263" s="164">
        <v>449</v>
      </c>
      <c r="B263" s="69" t="s">
        <v>2319</v>
      </c>
      <c r="C263" s="69" t="s">
        <v>2567</v>
      </c>
      <c r="D263" s="69">
        <v>1</v>
      </c>
      <c r="E263" s="102">
        <v>1</v>
      </c>
      <c r="F263" s="69" t="s">
        <v>2866</v>
      </c>
      <c r="G263" s="65" t="s">
        <v>2561</v>
      </c>
      <c r="H263" s="65" t="s">
        <v>2320</v>
      </c>
      <c r="I263" s="69" t="s">
        <v>2550</v>
      </c>
      <c r="J263" s="69" t="s">
        <v>2657</v>
      </c>
      <c r="K263" s="69" t="s">
        <v>2735</v>
      </c>
      <c r="L263" s="65">
        <v>2018</v>
      </c>
      <c r="M263" s="65" t="s">
        <v>2559</v>
      </c>
      <c r="N263" s="65" t="s">
        <v>2559</v>
      </c>
      <c r="O263" s="65">
        <v>2</v>
      </c>
      <c r="P263" s="65" t="s">
        <v>2552</v>
      </c>
      <c r="Q263" s="69" t="s">
        <v>2866</v>
      </c>
      <c r="R263" s="164" t="s">
        <v>2552</v>
      </c>
      <c r="S263" s="65" t="s">
        <v>2559</v>
      </c>
      <c r="T263" s="65" t="s">
        <v>2559</v>
      </c>
      <c r="U263" s="65" t="s">
        <v>2559</v>
      </c>
      <c r="V263" s="65" t="s">
        <v>2559</v>
      </c>
      <c r="W263" s="65" t="s">
        <v>2565</v>
      </c>
      <c r="X263" s="69" t="s">
        <v>2766</v>
      </c>
      <c r="Y263" s="65" t="s">
        <v>2965</v>
      </c>
      <c r="Z263" s="69" t="s">
        <v>2836</v>
      </c>
      <c r="AA263" s="65" t="s">
        <v>2736</v>
      </c>
      <c r="AB263" s="65" t="s">
        <v>2552</v>
      </c>
      <c r="AC263" s="65" t="s">
        <v>2710</v>
      </c>
      <c r="AD263" s="65" t="s">
        <v>2769</v>
      </c>
      <c r="AE263" s="74" t="s">
        <v>3275</v>
      </c>
      <c r="AF263" s="65" t="s">
        <v>2737</v>
      </c>
      <c r="AG263" s="69" t="s">
        <v>2742</v>
      </c>
      <c r="AH263" s="69" t="s">
        <v>2743</v>
      </c>
      <c r="AI263" s="65" t="s">
        <v>2559</v>
      </c>
      <c r="AJ263" s="74" t="s">
        <v>2559</v>
      </c>
      <c r="AK263" s="69" t="s">
        <v>2738</v>
      </c>
      <c r="AL263" s="69" t="s">
        <v>2559</v>
      </c>
      <c r="AM263" s="163" t="s">
        <v>2738</v>
      </c>
      <c r="AN263" s="163" t="s">
        <v>2738</v>
      </c>
      <c r="AO263" s="69" t="s">
        <v>2813</v>
      </c>
      <c r="AP263" s="74" t="s">
        <v>2734</v>
      </c>
      <c r="AQ263" s="69" t="s">
        <v>2738</v>
      </c>
      <c r="AR263" s="69" t="s">
        <v>2738</v>
      </c>
      <c r="AS263" s="69" t="s">
        <v>3269</v>
      </c>
      <c r="AT263" s="69" t="s">
        <v>3270</v>
      </c>
      <c r="AU263" s="69" t="s">
        <v>2763</v>
      </c>
      <c r="AV263" s="69" t="s">
        <v>3271</v>
      </c>
      <c r="AW263" s="69" t="s">
        <v>3272</v>
      </c>
      <c r="AX263" s="69" t="s">
        <v>3273</v>
      </c>
      <c r="AY263" s="69" t="s">
        <v>2738</v>
      </c>
      <c r="AZ263" s="69" t="s">
        <v>2738</v>
      </c>
      <c r="BA263" s="69" t="s">
        <v>2559</v>
      </c>
      <c r="BB263" s="69" t="s">
        <v>3274</v>
      </c>
      <c r="BC263" s="21" t="s">
        <v>2551</v>
      </c>
    </row>
    <row r="264" spans="1:55">
      <c r="A264" s="164">
        <v>453</v>
      </c>
      <c r="B264" s="69" t="s">
        <v>2335</v>
      </c>
      <c r="C264" s="69" t="s">
        <v>2570</v>
      </c>
      <c r="D264" s="69">
        <v>1</v>
      </c>
      <c r="E264" s="102">
        <v>1</v>
      </c>
      <c r="F264" s="69" t="s">
        <v>2775</v>
      </c>
      <c r="G264" s="65" t="s">
        <v>2573</v>
      </c>
      <c r="H264" s="65" t="s">
        <v>2336</v>
      </c>
      <c r="I264" s="69" t="s">
        <v>2550</v>
      </c>
      <c r="J264" s="69" t="s">
        <v>2657</v>
      </c>
      <c r="K264" s="69" t="s">
        <v>2735</v>
      </c>
      <c r="L264" s="65">
        <v>2018</v>
      </c>
      <c r="M264" s="65" t="s">
        <v>2559</v>
      </c>
      <c r="N264" s="65" t="s">
        <v>2559</v>
      </c>
      <c r="O264" s="65">
        <v>5</v>
      </c>
      <c r="P264" s="65" t="s">
        <v>2552</v>
      </c>
      <c r="Q264" s="69" t="s">
        <v>2738</v>
      </c>
      <c r="R264" s="65" t="s">
        <v>2559</v>
      </c>
      <c r="S264" s="65" t="s">
        <v>2552</v>
      </c>
      <c r="T264" s="65" t="s">
        <v>2559</v>
      </c>
      <c r="U264" s="65" t="s">
        <v>2559</v>
      </c>
      <c r="V264" s="65" t="s">
        <v>2559</v>
      </c>
      <c r="W264" s="65" t="s">
        <v>2565</v>
      </c>
      <c r="X264" s="69" t="s">
        <v>2552</v>
      </c>
      <c r="Y264" s="65" t="s">
        <v>2965</v>
      </c>
      <c r="Z264" s="69" t="s">
        <v>2836</v>
      </c>
      <c r="AA264" s="65" t="s">
        <v>2787</v>
      </c>
      <c r="AB264" s="65" t="s">
        <v>2552</v>
      </c>
      <c r="AC264" s="65" t="s">
        <v>2710</v>
      </c>
      <c r="AD264" s="65" t="s">
        <v>2566</v>
      </c>
      <c r="AE264" s="74" t="s">
        <v>2739</v>
      </c>
      <c r="AF264" s="65" t="s">
        <v>2737</v>
      </c>
      <c r="AG264" s="69" t="s">
        <v>3799</v>
      </c>
      <c r="AH264" s="69" t="s">
        <v>2743</v>
      </c>
      <c r="AI264" s="139" t="s">
        <v>2738</v>
      </c>
      <c r="AJ264" s="74" t="s">
        <v>2559</v>
      </c>
      <c r="AK264" s="74" t="s">
        <v>3495</v>
      </c>
      <c r="AL264" s="69" t="s">
        <v>2559</v>
      </c>
      <c r="AM264" s="163" t="s">
        <v>2738</v>
      </c>
      <c r="AN264" s="163" t="s">
        <v>2738</v>
      </c>
      <c r="AO264" s="69" t="s">
        <v>2813</v>
      </c>
      <c r="AP264" s="74" t="s">
        <v>2734</v>
      </c>
      <c r="AQ264" s="69" t="s">
        <v>2738</v>
      </c>
      <c r="AR264" s="69" t="s">
        <v>2738</v>
      </c>
      <c r="AS264" s="69" t="s">
        <v>3797</v>
      </c>
      <c r="AT264" s="69" t="s">
        <v>2738</v>
      </c>
      <c r="AU264" s="69" t="s">
        <v>2738</v>
      </c>
      <c r="AV264" s="69" t="s">
        <v>3620</v>
      </c>
      <c r="AW264" s="69" t="s">
        <v>2738</v>
      </c>
      <c r="AX264" s="69" t="s">
        <v>3798</v>
      </c>
      <c r="AY264" s="69" t="s">
        <v>3796</v>
      </c>
      <c r="AZ264" s="69" t="s">
        <v>2559</v>
      </c>
      <c r="BA264" s="69" t="s">
        <v>2738</v>
      </c>
      <c r="BB264" s="69" t="s">
        <v>2738</v>
      </c>
      <c r="BC264" s="21" t="s">
        <v>2551</v>
      </c>
    </row>
    <row r="265" spans="1:55">
      <c r="A265" s="164">
        <v>457</v>
      </c>
      <c r="B265" s="69" t="s">
        <v>2351</v>
      </c>
      <c r="C265" s="69" t="s">
        <v>2567</v>
      </c>
      <c r="D265" s="69">
        <v>1</v>
      </c>
      <c r="E265" s="102">
        <v>1</v>
      </c>
      <c r="F265" s="69" t="s">
        <v>2775</v>
      </c>
      <c r="G265" s="65" t="s">
        <v>2567</v>
      </c>
      <c r="H265" s="65" t="s">
        <v>2352</v>
      </c>
      <c r="I265" s="69" t="s">
        <v>2550</v>
      </c>
      <c r="J265" s="69" t="s">
        <v>2657</v>
      </c>
      <c r="K265" s="69" t="s">
        <v>2735</v>
      </c>
      <c r="L265" s="65">
        <v>2018</v>
      </c>
      <c r="M265" s="65" t="s">
        <v>2559</v>
      </c>
      <c r="N265" s="65" t="s">
        <v>2559</v>
      </c>
      <c r="O265" s="65">
        <v>2</v>
      </c>
      <c r="P265" s="65" t="s">
        <v>2552</v>
      </c>
      <c r="Q265" s="69" t="s">
        <v>2775</v>
      </c>
      <c r="R265" s="65" t="s">
        <v>2552</v>
      </c>
      <c r="S265" s="65" t="s">
        <v>2559</v>
      </c>
      <c r="T265" s="65" t="s">
        <v>2559</v>
      </c>
      <c r="U265" s="65" t="s">
        <v>2559</v>
      </c>
      <c r="V265" s="65" t="s">
        <v>2559</v>
      </c>
      <c r="W265" s="65" t="s">
        <v>2565</v>
      </c>
      <c r="X265" s="69" t="s">
        <v>2552</v>
      </c>
      <c r="Y265" s="65" t="s">
        <v>2738</v>
      </c>
      <c r="Z265" s="69" t="s">
        <v>3696</v>
      </c>
      <c r="AA265" s="65" t="s">
        <v>2736</v>
      </c>
      <c r="AB265" s="65" t="s">
        <v>2552</v>
      </c>
      <c r="AC265" s="65" t="s">
        <v>2710</v>
      </c>
      <c r="AD265" s="65" t="s">
        <v>2566</v>
      </c>
      <c r="AE265" s="74" t="s">
        <v>2739</v>
      </c>
      <c r="AF265" s="65" t="s">
        <v>2737</v>
      </c>
      <c r="AG265" s="69" t="s">
        <v>3700</v>
      </c>
      <c r="AH265" s="69" t="s">
        <v>2743</v>
      </c>
      <c r="AI265" s="163" t="s">
        <v>2559</v>
      </c>
      <c r="AJ265" s="74" t="s">
        <v>2559</v>
      </c>
      <c r="AK265" s="74" t="s">
        <v>3495</v>
      </c>
      <c r="AL265" s="69" t="s">
        <v>2559</v>
      </c>
      <c r="AM265" s="163" t="s">
        <v>2738</v>
      </c>
      <c r="AN265" s="163" t="s">
        <v>2738</v>
      </c>
      <c r="AO265" s="69" t="s">
        <v>2771</v>
      </c>
      <c r="AP265" s="74" t="s">
        <v>2734</v>
      </c>
      <c r="AQ265" s="69" t="s">
        <v>2738</v>
      </c>
      <c r="AR265" s="69" t="s">
        <v>3698</v>
      </c>
      <c r="AS265" s="69" t="s">
        <v>3699</v>
      </c>
      <c r="AT265" s="69" t="s">
        <v>2738</v>
      </c>
      <c r="AU265" s="69" t="s">
        <v>2763</v>
      </c>
      <c r="AV265" s="69" t="s">
        <v>2738</v>
      </c>
      <c r="AW265" s="69" t="s">
        <v>3697</v>
      </c>
      <c r="AX265" s="69" t="s">
        <v>2738</v>
      </c>
      <c r="AY265" s="69" t="s">
        <v>2738</v>
      </c>
      <c r="AZ265" s="69" t="s">
        <v>2738</v>
      </c>
      <c r="BA265" s="69" t="s">
        <v>2738</v>
      </c>
      <c r="BB265" s="69" t="s">
        <v>2738</v>
      </c>
      <c r="BC265" s="21" t="s">
        <v>2551</v>
      </c>
    </row>
    <row r="266" spans="1:55">
      <c r="A266" s="164">
        <v>469</v>
      </c>
      <c r="B266" s="69" t="s">
        <v>2399</v>
      </c>
      <c r="C266" s="69" t="s">
        <v>2561</v>
      </c>
      <c r="D266" s="69">
        <v>1</v>
      </c>
      <c r="E266" s="102">
        <v>1</v>
      </c>
      <c r="F266" s="69" t="s">
        <v>3692</v>
      </c>
      <c r="G266" s="65" t="s">
        <v>2561</v>
      </c>
      <c r="H266" s="65" t="s">
        <v>2400</v>
      </c>
      <c r="I266" s="69" t="s">
        <v>2550</v>
      </c>
      <c r="J266" s="69" t="s">
        <v>2657</v>
      </c>
      <c r="K266" s="69" t="s">
        <v>2735</v>
      </c>
      <c r="L266" s="65">
        <v>2018</v>
      </c>
      <c r="M266" s="65" t="s">
        <v>2559</v>
      </c>
      <c r="N266" s="65" t="s">
        <v>2559</v>
      </c>
      <c r="O266" s="65">
        <v>2</v>
      </c>
      <c r="P266" s="65" t="s">
        <v>2552</v>
      </c>
      <c r="Q266" s="69" t="s">
        <v>2738</v>
      </c>
      <c r="R266" s="164" t="s">
        <v>2552</v>
      </c>
      <c r="S266" s="65" t="s">
        <v>2552</v>
      </c>
      <c r="T266" s="65" t="s">
        <v>2559</v>
      </c>
      <c r="U266" s="65" t="s">
        <v>2559</v>
      </c>
      <c r="V266" s="65" t="s">
        <v>2559</v>
      </c>
      <c r="W266" s="65" t="s">
        <v>2565</v>
      </c>
      <c r="X266" s="69" t="s">
        <v>2552</v>
      </c>
      <c r="Y266" s="65" t="s">
        <v>2738</v>
      </c>
      <c r="Z266" s="69" t="s">
        <v>3255</v>
      </c>
      <c r="AA266" s="65" t="s">
        <v>2787</v>
      </c>
      <c r="AB266" s="65" t="s">
        <v>2793</v>
      </c>
      <c r="AC266" s="65" t="s">
        <v>2710</v>
      </c>
      <c r="AD266" s="65" t="s">
        <v>2566</v>
      </c>
      <c r="AE266" s="74" t="s">
        <v>2873</v>
      </c>
      <c r="AF266" s="65" t="s">
        <v>2778</v>
      </c>
      <c r="AG266" s="69" t="s">
        <v>2744</v>
      </c>
      <c r="AH266" s="69" t="s">
        <v>2743</v>
      </c>
      <c r="AI266" s="139" t="s">
        <v>2559</v>
      </c>
      <c r="AJ266" s="69" t="s">
        <v>2738</v>
      </c>
      <c r="AK266" s="74" t="s">
        <v>2559</v>
      </c>
      <c r="AL266" s="69" t="s">
        <v>2559</v>
      </c>
      <c r="AM266" s="163" t="s">
        <v>2738</v>
      </c>
      <c r="AN266" s="163" t="s">
        <v>2738</v>
      </c>
      <c r="AO266" s="69" t="s">
        <v>2928</v>
      </c>
      <c r="AP266" s="74" t="s">
        <v>2740</v>
      </c>
      <c r="AQ266" s="69" t="s">
        <v>2738</v>
      </c>
      <c r="AR266" s="69" t="s">
        <v>2559</v>
      </c>
      <c r="AS266" s="69" t="s">
        <v>3693</v>
      </c>
      <c r="AT266" s="69" t="s">
        <v>2763</v>
      </c>
      <c r="AU266" s="69" t="s">
        <v>2738</v>
      </c>
      <c r="AV266" s="69" t="s">
        <v>3695</v>
      </c>
      <c r="AW266" s="69" t="s">
        <v>3694</v>
      </c>
      <c r="AX266" s="69" t="s">
        <v>2738</v>
      </c>
      <c r="AY266" s="69" t="s">
        <v>2770</v>
      </c>
      <c r="AZ266" s="69" t="s">
        <v>2559</v>
      </c>
      <c r="BA266" s="69" t="s">
        <v>2738</v>
      </c>
      <c r="BB266" s="69" t="s">
        <v>2738</v>
      </c>
      <c r="BC266" s="21" t="s">
        <v>2551</v>
      </c>
    </row>
    <row r="267" spans="1:55">
      <c r="A267" s="66">
        <v>476</v>
      </c>
      <c r="B267" s="69" t="s">
        <v>2426</v>
      </c>
      <c r="C267" s="69" t="s">
        <v>2570</v>
      </c>
      <c r="D267" s="69">
        <v>1</v>
      </c>
      <c r="E267" s="102">
        <v>1</v>
      </c>
      <c r="F267" s="69" t="s">
        <v>3366</v>
      </c>
      <c r="G267" s="65" t="s">
        <v>2567</v>
      </c>
      <c r="H267" s="65" t="s">
        <v>2427</v>
      </c>
      <c r="I267" s="69" t="s">
        <v>2550</v>
      </c>
      <c r="J267" s="69" t="s">
        <v>2657</v>
      </c>
      <c r="K267" s="69" t="s">
        <v>2735</v>
      </c>
      <c r="L267" s="65">
        <v>2018</v>
      </c>
      <c r="M267" s="65" t="s">
        <v>2559</v>
      </c>
      <c r="N267" s="65" t="s">
        <v>2559</v>
      </c>
      <c r="O267" s="65">
        <v>3</v>
      </c>
      <c r="P267" s="65" t="s">
        <v>2552</v>
      </c>
      <c r="Q267" s="69" t="s">
        <v>2738</v>
      </c>
      <c r="R267" s="65" t="s">
        <v>2552</v>
      </c>
      <c r="S267" s="65" t="s">
        <v>2552</v>
      </c>
      <c r="T267" s="65" t="s">
        <v>2559</v>
      </c>
      <c r="U267" s="65" t="s">
        <v>2559</v>
      </c>
      <c r="V267" s="65" t="s">
        <v>2559</v>
      </c>
      <c r="W267" s="65" t="s">
        <v>2565</v>
      </c>
      <c r="X267" s="69" t="s">
        <v>2552</v>
      </c>
      <c r="Y267" s="65" t="s">
        <v>2738</v>
      </c>
      <c r="Z267" s="69" t="s">
        <v>2741</v>
      </c>
      <c r="AA267" s="65" t="s">
        <v>2736</v>
      </c>
      <c r="AB267" s="65" t="s">
        <v>2552</v>
      </c>
      <c r="AC267" s="65" t="s">
        <v>2710</v>
      </c>
      <c r="AD267" s="65" t="s">
        <v>2566</v>
      </c>
      <c r="AE267" s="74" t="s">
        <v>2739</v>
      </c>
      <c r="AF267" s="65" t="s">
        <v>2737</v>
      </c>
      <c r="AG267" s="69" t="s">
        <v>2744</v>
      </c>
      <c r="AH267" s="69" t="s">
        <v>2743</v>
      </c>
      <c r="AI267" s="139" t="s">
        <v>2738</v>
      </c>
      <c r="AJ267" s="74" t="s">
        <v>2559</v>
      </c>
      <c r="AK267" s="69" t="s">
        <v>2738</v>
      </c>
      <c r="AL267" s="164" t="s">
        <v>2738</v>
      </c>
      <c r="AM267" s="163" t="s">
        <v>2738</v>
      </c>
      <c r="AN267" s="163" t="s">
        <v>2738</v>
      </c>
      <c r="AO267" s="69" t="s">
        <v>2817</v>
      </c>
      <c r="AP267" s="74" t="s">
        <v>2734</v>
      </c>
      <c r="AQ267" s="69" t="s">
        <v>2738</v>
      </c>
      <c r="AR267" s="69" t="s">
        <v>2738</v>
      </c>
      <c r="AS267" s="69" t="s">
        <v>3364</v>
      </c>
      <c r="AT267" s="69" t="s">
        <v>2738</v>
      </c>
      <c r="AU267" s="69" t="s">
        <v>2763</v>
      </c>
      <c r="AV267" s="69" t="s">
        <v>3368</v>
      </c>
      <c r="AW267" s="69" t="s">
        <v>3367</v>
      </c>
      <c r="AX267" s="69" t="s">
        <v>3369</v>
      </c>
      <c r="AY267" s="69" t="s">
        <v>2738</v>
      </c>
      <c r="AZ267" s="69" t="s">
        <v>2738</v>
      </c>
      <c r="BA267" s="69" t="s">
        <v>2738</v>
      </c>
      <c r="BB267" s="69" t="s">
        <v>2738</v>
      </c>
      <c r="BC267" s="21" t="s">
        <v>2551</v>
      </c>
    </row>
    <row r="268" spans="1:55">
      <c r="A268" s="66">
        <v>480</v>
      </c>
      <c r="B268" s="69" t="s">
        <v>2442</v>
      </c>
      <c r="C268" s="69" t="s">
        <v>2573</v>
      </c>
      <c r="D268" s="69">
        <v>1</v>
      </c>
      <c r="E268" s="102">
        <v>1</v>
      </c>
      <c r="F268" s="69" t="s">
        <v>3006</v>
      </c>
      <c r="G268" s="65" t="s">
        <v>2573</v>
      </c>
      <c r="H268" s="65" t="s">
        <v>2443</v>
      </c>
      <c r="I268" s="69" t="s">
        <v>2550</v>
      </c>
      <c r="J268" s="69" t="s">
        <v>2657</v>
      </c>
      <c r="K268" s="69" t="s">
        <v>2735</v>
      </c>
      <c r="L268" s="65">
        <v>2018</v>
      </c>
      <c r="M268" s="65" t="s">
        <v>2559</v>
      </c>
      <c r="N268" s="65" t="s">
        <v>2559</v>
      </c>
      <c r="O268" s="65">
        <v>2</v>
      </c>
      <c r="P268" s="65" t="s">
        <v>2552</v>
      </c>
      <c r="Q268" s="69" t="s">
        <v>2738</v>
      </c>
      <c r="R268" s="65" t="s">
        <v>2552</v>
      </c>
      <c r="S268" s="65" t="s">
        <v>2559</v>
      </c>
      <c r="T268" s="65" t="s">
        <v>2559</v>
      </c>
      <c r="U268" s="65" t="s">
        <v>2559</v>
      </c>
      <c r="V268" s="65" t="s">
        <v>2559</v>
      </c>
      <c r="W268" s="65" t="s">
        <v>2565</v>
      </c>
      <c r="X268" s="69" t="s">
        <v>2552</v>
      </c>
      <c r="Y268" s="65" t="s">
        <v>2965</v>
      </c>
      <c r="Z268" s="69" t="s">
        <v>3007</v>
      </c>
      <c r="AA268" s="65" t="s">
        <v>2787</v>
      </c>
      <c r="AB268" s="65" t="s">
        <v>2552</v>
      </c>
      <c r="AC268" s="65" t="s">
        <v>2552</v>
      </c>
      <c r="AD268" s="65" t="s">
        <v>2566</v>
      </c>
      <c r="AE268" s="74" t="s">
        <v>2739</v>
      </c>
      <c r="AF268" s="65" t="s">
        <v>2778</v>
      </c>
      <c r="AG268" s="69" t="s">
        <v>2742</v>
      </c>
      <c r="AH268" s="69" t="s">
        <v>3276</v>
      </c>
      <c r="AI268" s="131" t="s">
        <v>2738</v>
      </c>
      <c r="AJ268" s="69" t="s">
        <v>2738</v>
      </c>
      <c r="AK268" s="69" t="s">
        <v>2738</v>
      </c>
      <c r="AL268" s="69" t="s">
        <v>2559</v>
      </c>
      <c r="AM268" s="163" t="s">
        <v>2738</v>
      </c>
      <c r="AN268" s="163" t="s">
        <v>2738</v>
      </c>
      <c r="AO268" s="69" t="s">
        <v>3280</v>
      </c>
      <c r="AP268" s="74" t="s">
        <v>2734</v>
      </c>
      <c r="AQ268" s="69" t="s">
        <v>2738</v>
      </c>
      <c r="AR268" s="69" t="s">
        <v>2738</v>
      </c>
      <c r="AS268" s="69" t="s">
        <v>2738</v>
      </c>
      <c r="AT268" s="69" t="s">
        <v>2738</v>
      </c>
      <c r="AU268" s="69" t="s">
        <v>2738</v>
      </c>
      <c r="AV268" s="69" t="s">
        <v>2738</v>
      </c>
      <c r="AW268" s="69" t="s">
        <v>3277</v>
      </c>
      <c r="AX268" s="69" t="s">
        <v>3278</v>
      </c>
      <c r="AY268" s="69" t="s">
        <v>3010</v>
      </c>
      <c r="AZ268" s="69" t="s">
        <v>3279</v>
      </c>
      <c r="BA268" s="69" t="s">
        <v>2738</v>
      </c>
      <c r="BB268" s="69" t="s">
        <v>2738</v>
      </c>
      <c r="BC268" s="21" t="s">
        <v>2551</v>
      </c>
    </row>
    <row r="269" spans="1:55">
      <c r="A269" s="164">
        <v>485</v>
      </c>
      <c r="B269" s="69" t="s">
        <v>2462</v>
      </c>
      <c r="C269" s="69" t="s">
        <v>2573</v>
      </c>
      <c r="D269" s="69">
        <v>1</v>
      </c>
      <c r="E269" s="102">
        <v>1</v>
      </c>
      <c r="F269" s="69" t="s">
        <v>3918</v>
      </c>
      <c r="G269" s="65" t="s">
        <v>4029</v>
      </c>
      <c r="H269" s="65" t="s">
        <v>2463</v>
      </c>
      <c r="I269" s="69" t="s">
        <v>2550</v>
      </c>
      <c r="J269" s="69" t="s">
        <v>2657</v>
      </c>
      <c r="K269" s="69" t="s">
        <v>2735</v>
      </c>
      <c r="L269" s="65">
        <v>2018</v>
      </c>
      <c r="M269" s="65" t="s">
        <v>2559</v>
      </c>
      <c r="N269" s="65" t="s">
        <v>2559</v>
      </c>
      <c r="O269" s="65">
        <v>4</v>
      </c>
      <c r="P269" s="65" t="s">
        <v>2552</v>
      </c>
      <c r="Q269" s="69" t="s">
        <v>2738</v>
      </c>
      <c r="R269" s="65" t="s">
        <v>2559</v>
      </c>
      <c r="S269" s="65" t="s">
        <v>2552</v>
      </c>
      <c r="T269" s="65" t="s">
        <v>2559</v>
      </c>
      <c r="U269" s="65" t="s">
        <v>2559</v>
      </c>
      <c r="V269" s="65" t="s">
        <v>2559</v>
      </c>
      <c r="W269" s="65" t="s">
        <v>2565</v>
      </c>
      <c r="X269" s="69" t="s">
        <v>2766</v>
      </c>
      <c r="Y269" s="65" t="s">
        <v>2738</v>
      </c>
      <c r="Z269" s="69" t="s">
        <v>3922</v>
      </c>
      <c r="AA269" s="65" t="s">
        <v>2736</v>
      </c>
      <c r="AB269" s="65" t="s">
        <v>2552</v>
      </c>
      <c r="AC269" s="65" t="s">
        <v>2710</v>
      </c>
      <c r="AD269" s="65" t="s">
        <v>2566</v>
      </c>
      <c r="AE269" s="74" t="s">
        <v>3911</v>
      </c>
      <c r="AF269" s="65" t="s">
        <v>2737</v>
      </c>
      <c r="AG269" s="69" t="s">
        <v>2738</v>
      </c>
      <c r="AH269" s="69" t="s">
        <v>2743</v>
      </c>
      <c r="AI269" s="65" t="s">
        <v>2559</v>
      </c>
      <c r="AJ269" s="74" t="s">
        <v>2559</v>
      </c>
      <c r="AK269" s="69" t="s">
        <v>2559</v>
      </c>
      <c r="AL269" s="69" t="s">
        <v>2559</v>
      </c>
      <c r="AM269" s="163" t="s">
        <v>2738</v>
      </c>
      <c r="AN269" s="163" t="s">
        <v>2738</v>
      </c>
      <c r="AO269" s="69" t="s">
        <v>3921</v>
      </c>
      <c r="AP269" s="74" t="s">
        <v>2734</v>
      </c>
      <c r="AQ269" s="69" t="s">
        <v>2738</v>
      </c>
      <c r="AR269" s="69" t="s">
        <v>3927</v>
      </c>
      <c r="AS269" s="69" t="s">
        <v>3923</v>
      </c>
      <c r="AT269" s="69" t="s">
        <v>3928</v>
      </c>
      <c r="AU269" s="69" t="s">
        <v>2738</v>
      </c>
      <c r="AV269" s="69" t="s">
        <v>3925</v>
      </c>
      <c r="AW269" s="69" t="s">
        <v>3924</v>
      </c>
      <c r="AX269" s="69" t="s">
        <v>3926</v>
      </c>
      <c r="AY269" s="69" t="s">
        <v>2559</v>
      </c>
      <c r="AZ269" s="69" t="s">
        <v>2559</v>
      </c>
      <c r="BA269" s="69" t="s">
        <v>2738</v>
      </c>
      <c r="BB269" s="69" t="s">
        <v>2738</v>
      </c>
      <c r="BC269" s="21" t="s">
        <v>2551</v>
      </c>
    </row>
    <row r="270" spans="1:55">
      <c r="A270" s="164">
        <v>485</v>
      </c>
      <c r="B270" s="69" t="s">
        <v>2462</v>
      </c>
      <c r="C270" s="69" t="s">
        <v>2570</v>
      </c>
      <c r="D270" s="69">
        <v>1</v>
      </c>
      <c r="E270" s="102">
        <v>1</v>
      </c>
      <c r="F270" s="69" t="s">
        <v>3358</v>
      </c>
      <c r="G270" s="163" t="s">
        <v>2570</v>
      </c>
      <c r="H270" s="65" t="s">
        <v>2463</v>
      </c>
      <c r="I270" s="69" t="s">
        <v>2550</v>
      </c>
      <c r="J270" s="69" t="s">
        <v>2657</v>
      </c>
      <c r="K270" s="69" t="s">
        <v>2735</v>
      </c>
      <c r="L270" s="65">
        <v>2018</v>
      </c>
      <c r="M270" s="65" t="s">
        <v>2559</v>
      </c>
      <c r="N270" s="65" t="s">
        <v>2559</v>
      </c>
      <c r="O270" s="65">
        <v>2</v>
      </c>
      <c r="P270" s="65" t="s">
        <v>2552</v>
      </c>
      <c r="Q270" s="69" t="s">
        <v>2569</v>
      </c>
      <c r="R270" s="65" t="s">
        <v>2559</v>
      </c>
      <c r="S270" s="65" t="s">
        <v>2559</v>
      </c>
      <c r="T270" s="65" t="s">
        <v>2559</v>
      </c>
      <c r="U270" s="65" t="s">
        <v>2559</v>
      </c>
      <c r="V270" s="65" t="s">
        <v>2559</v>
      </c>
      <c r="W270" s="65" t="s">
        <v>2565</v>
      </c>
      <c r="X270" s="69" t="s">
        <v>2552</v>
      </c>
      <c r="Y270" s="65" t="s">
        <v>2738</v>
      </c>
      <c r="Z270" s="69" t="s">
        <v>2836</v>
      </c>
      <c r="AA270" s="65" t="s">
        <v>2736</v>
      </c>
      <c r="AB270" s="65" t="s">
        <v>2552</v>
      </c>
      <c r="AC270" s="65" t="s">
        <v>2710</v>
      </c>
      <c r="AD270" s="65" t="s">
        <v>2566</v>
      </c>
      <c r="AE270" s="74" t="s">
        <v>2739</v>
      </c>
      <c r="AF270" s="65" t="s">
        <v>2737</v>
      </c>
      <c r="AG270" s="69" t="s">
        <v>3943</v>
      </c>
      <c r="AH270" s="69" t="s">
        <v>2743</v>
      </c>
      <c r="AI270" s="163" t="s">
        <v>2738</v>
      </c>
      <c r="AJ270" s="74" t="s">
        <v>2559</v>
      </c>
      <c r="AK270" s="69" t="s">
        <v>2738</v>
      </c>
      <c r="AL270" s="164" t="s">
        <v>2738</v>
      </c>
      <c r="AM270" s="163" t="s">
        <v>2738</v>
      </c>
      <c r="AN270" s="163" t="s">
        <v>2738</v>
      </c>
      <c r="AO270" s="69" t="s">
        <v>3357</v>
      </c>
      <c r="AP270" s="74" t="s">
        <v>2734</v>
      </c>
      <c r="AQ270" s="69" t="s">
        <v>2738</v>
      </c>
      <c r="AR270" s="69" t="s">
        <v>2738</v>
      </c>
      <c r="AS270" s="69" t="s">
        <v>3942</v>
      </c>
      <c r="AT270" s="69" t="s">
        <v>3940</v>
      </c>
      <c r="AU270" s="69" t="s">
        <v>2738</v>
      </c>
      <c r="AV270" s="69" t="s">
        <v>3620</v>
      </c>
      <c r="AW270" s="69" t="s">
        <v>3938</v>
      </c>
      <c r="AX270" s="69" t="s">
        <v>3939</v>
      </c>
      <c r="AY270" s="69" t="s">
        <v>3941</v>
      </c>
      <c r="AZ270" s="69" t="s">
        <v>2559</v>
      </c>
      <c r="BA270" s="69" t="s">
        <v>2559</v>
      </c>
      <c r="BB270" s="69" t="s">
        <v>2738</v>
      </c>
      <c r="BC270" s="21" t="s">
        <v>2551</v>
      </c>
    </row>
    <row r="271" spans="1:55">
      <c r="A271" s="66">
        <v>486</v>
      </c>
      <c r="B271" s="69" t="s">
        <v>2466</v>
      </c>
      <c r="C271" s="69" t="s">
        <v>2573</v>
      </c>
      <c r="D271" s="69">
        <v>1</v>
      </c>
      <c r="E271" s="102">
        <v>1</v>
      </c>
      <c r="F271" s="69" t="s">
        <v>3006</v>
      </c>
      <c r="G271" s="65" t="s">
        <v>2573</v>
      </c>
      <c r="H271" s="65" t="s">
        <v>2467</v>
      </c>
      <c r="I271" s="69" t="s">
        <v>2550</v>
      </c>
      <c r="J271" s="69" t="s">
        <v>2657</v>
      </c>
      <c r="K271" s="69" t="s">
        <v>2735</v>
      </c>
      <c r="L271" s="65">
        <v>2018</v>
      </c>
      <c r="M271" s="65" t="s">
        <v>2559</v>
      </c>
      <c r="N271" s="65" t="s">
        <v>2559</v>
      </c>
      <c r="O271" s="65">
        <v>3</v>
      </c>
      <c r="P271" s="65" t="s">
        <v>2559</v>
      </c>
      <c r="Q271" s="69" t="s">
        <v>2738</v>
      </c>
      <c r="R271" s="65" t="s">
        <v>2552</v>
      </c>
      <c r="S271" s="65" t="s">
        <v>2559</v>
      </c>
      <c r="T271" s="65" t="s">
        <v>2559</v>
      </c>
      <c r="U271" s="65" t="s">
        <v>2559</v>
      </c>
      <c r="V271" s="65" t="s">
        <v>2559</v>
      </c>
      <c r="W271" s="65" t="s">
        <v>2565</v>
      </c>
      <c r="X271" s="69" t="s">
        <v>2552</v>
      </c>
      <c r="Y271" s="65" t="s">
        <v>2559</v>
      </c>
      <c r="Z271" s="69" t="s">
        <v>3007</v>
      </c>
      <c r="AA271" s="65" t="s">
        <v>2736</v>
      </c>
      <c r="AB271" s="65" t="s">
        <v>2552</v>
      </c>
      <c r="AC271" s="65" t="s">
        <v>2710</v>
      </c>
      <c r="AD271" s="65" t="s">
        <v>2566</v>
      </c>
      <c r="AE271" s="74" t="s">
        <v>2739</v>
      </c>
      <c r="AF271" s="65" t="s">
        <v>2737</v>
      </c>
      <c r="AG271" s="69" t="s">
        <v>2744</v>
      </c>
      <c r="AH271" s="69" t="s">
        <v>2743</v>
      </c>
      <c r="AI271" s="65" t="s">
        <v>2738</v>
      </c>
      <c r="AJ271" s="74" t="s">
        <v>2559</v>
      </c>
      <c r="AK271" s="69" t="s">
        <v>2738</v>
      </c>
      <c r="AL271" s="69" t="s">
        <v>2559</v>
      </c>
      <c r="AM271" s="163" t="s">
        <v>2738</v>
      </c>
      <c r="AN271" s="163" t="s">
        <v>2738</v>
      </c>
      <c r="AO271" s="69" t="s">
        <v>3386</v>
      </c>
      <c r="AP271" s="74" t="s">
        <v>2734</v>
      </c>
      <c r="AQ271" s="69" t="s">
        <v>2738</v>
      </c>
      <c r="AR271" s="69" t="s">
        <v>2738</v>
      </c>
      <c r="AS271" s="69" t="s">
        <v>2738</v>
      </c>
      <c r="AT271" s="69" t="s">
        <v>2738</v>
      </c>
      <c r="AU271" s="69" t="s">
        <v>2738</v>
      </c>
      <c r="AV271" s="69" t="s">
        <v>3387</v>
      </c>
      <c r="AW271" s="69" t="s">
        <v>3277</v>
      </c>
      <c r="AX271" s="69" t="s">
        <v>2812</v>
      </c>
      <c r="AY271" s="69" t="s">
        <v>3010</v>
      </c>
      <c r="AZ271" s="69" t="s">
        <v>3241</v>
      </c>
      <c r="BA271" s="69" t="s">
        <v>2738</v>
      </c>
      <c r="BB271" s="69" t="s">
        <v>2738</v>
      </c>
      <c r="BC271" s="21" t="s">
        <v>2551</v>
      </c>
    </row>
    <row r="272" spans="1:55">
      <c r="A272" s="66">
        <v>498</v>
      </c>
      <c r="B272" s="69" t="s">
        <v>2514</v>
      </c>
      <c r="C272" s="69" t="s">
        <v>2561</v>
      </c>
      <c r="D272" s="69">
        <v>1</v>
      </c>
      <c r="E272" s="102">
        <v>1</v>
      </c>
      <c r="F272" s="69" t="s">
        <v>2569</v>
      </c>
      <c r="G272" s="65" t="s">
        <v>2561</v>
      </c>
      <c r="H272" s="65" t="s">
        <v>2515</v>
      </c>
      <c r="I272" s="69" t="s">
        <v>2550</v>
      </c>
      <c r="J272" s="69" t="s">
        <v>2657</v>
      </c>
      <c r="K272" s="69" t="s">
        <v>2735</v>
      </c>
      <c r="L272" s="65">
        <v>2018</v>
      </c>
      <c r="M272" s="65" t="s">
        <v>2559</v>
      </c>
      <c r="N272" s="65" t="s">
        <v>2559</v>
      </c>
      <c r="O272" s="65">
        <v>3</v>
      </c>
      <c r="P272" s="65" t="s">
        <v>2552</v>
      </c>
      <c r="Q272" s="69" t="s">
        <v>2569</v>
      </c>
      <c r="R272" s="65" t="s">
        <v>2559</v>
      </c>
      <c r="S272" s="65" t="s">
        <v>2552</v>
      </c>
      <c r="T272" s="65" t="s">
        <v>2559</v>
      </c>
      <c r="U272" s="65" t="s">
        <v>2559</v>
      </c>
      <c r="V272" s="65" t="s">
        <v>2559</v>
      </c>
      <c r="W272" s="65" t="s">
        <v>2565</v>
      </c>
      <c r="X272" s="69" t="s">
        <v>2552</v>
      </c>
      <c r="Y272" s="65" t="s">
        <v>2738</v>
      </c>
      <c r="Z272" s="69" t="s">
        <v>2738</v>
      </c>
      <c r="AA272" s="65" t="s">
        <v>2552</v>
      </c>
      <c r="AB272" s="65" t="s">
        <v>2552</v>
      </c>
      <c r="AC272" s="65" t="s">
        <v>2710</v>
      </c>
      <c r="AD272" s="65" t="s">
        <v>2566</v>
      </c>
      <c r="AE272" s="74" t="s">
        <v>2739</v>
      </c>
      <c r="AF272" s="65" t="s">
        <v>2737</v>
      </c>
      <c r="AG272" s="69" t="s">
        <v>2742</v>
      </c>
      <c r="AH272" s="69" t="s">
        <v>2743</v>
      </c>
      <c r="AI272" s="139" t="s">
        <v>2738</v>
      </c>
      <c r="AJ272" s="74" t="s">
        <v>2559</v>
      </c>
      <c r="AK272" s="74" t="s">
        <v>2763</v>
      </c>
      <c r="AL272" s="164" t="s">
        <v>2738</v>
      </c>
      <c r="AM272" s="163" t="s">
        <v>2738</v>
      </c>
      <c r="AN272" s="163" t="s">
        <v>2738</v>
      </c>
      <c r="AO272" s="69" t="s">
        <v>3379</v>
      </c>
      <c r="AP272" s="74" t="s">
        <v>2734</v>
      </c>
      <c r="AQ272" s="69" t="s">
        <v>2738</v>
      </c>
      <c r="AR272" s="69" t="s">
        <v>2738</v>
      </c>
      <c r="AS272" s="69" t="s">
        <v>3382</v>
      </c>
      <c r="AT272" s="69" t="s">
        <v>2738</v>
      </c>
      <c r="AU272" s="69" t="s">
        <v>2738</v>
      </c>
      <c r="AV272" s="69" t="s">
        <v>2738</v>
      </c>
      <c r="AW272" s="69" t="s">
        <v>3381</v>
      </c>
      <c r="AX272" s="69" t="s">
        <v>3380</v>
      </c>
      <c r="AY272" s="69" t="s">
        <v>2925</v>
      </c>
      <c r="AZ272" s="69" t="s">
        <v>2738</v>
      </c>
      <c r="BA272" s="69" t="s">
        <v>2738</v>
      </c>
      <c r="BB272" s="69" t="s">
        <v>2738</v>
      </c>
      <c r="BC272" s="21" t="s">
        <v>2551</v>
      </c>
    </row>
    <row r="273" spans="1:55">
      <c r="A273" s="66">
        <v>500</v>
      </c>
      <c r="B273" s="69" t="s">
        <v>2522</v>
      </c>
      <c r="C273" s="69" t="s">
        <v>2567</v>
      </c>
      <c r="D273" s="69">
        <v>1</v>
      </c>
      <c r="E273" s="102">
        <v>1</v>
      </c>
      <c r="F273" s="69" t="s">
        <v>2569</v>
      </c>
      <c r="G273" s="65" t="s">
        <v>2567</v>
      </c>
      <c r="H273" s="65" t="s">
        <v>2523</v>
      </c>
      <c r="I273" s="69" t="s">
        <v>2550</v>
      </c>
      <c r="J273" s="69" t="s">
        <v>2657</v>
      </c>
      <c r="K273" s="69" t="s">
        <v>2735</v>
      </c>
      <c r="L273" s="65">
        <v>2018</v>
      </c>
      <c r="M273" s="65" t="s">
        <v>2559</v>
      </c>
      <c r="N273" s="65" t="s">
        <v>2559</v>
      </c>
      <c r="O273" s="65">
        <v>2</v>
      </c>
      <c r="P273" s="65" t="s">
        <v>2552</v>
      </c>
      <c r="Q273" s="69" t="s">
        <v>3285</v>
      </c>
      <c r="R273" s="65" t="s">
        <v>2552</v>
      </c>
      <c r="S273" s="65" t="s">
        <v>2559</v>
      </c>
      <c r="T273" s="65" t="s">
        <v>2559</v>
      </c>
      <c r="U273" s="65" t="s">
        <v>2559</v>
      </c>
      <c r="V273" s="65" t="s">
        <v>2559</v>
      </c>
      <c r="W273" s="65" t="s">
        <v>2565</v>
      </c>
      <c r="X273" s="69" t="s">
        <v>2750</v>
      </c>
      <c r="Y273" s="65" t="s">
        <v>2965</v>
      </c>
      <c r="Z273" s="69" t="s">
        <v>3286</v>
      </c>
      <c r="AA273" s="65" t="s">
        <v>2736</v>
      </c>
      <c r="AB273" s="65" t="s">
        <v>2552</v>
      </c>
      <c r="AC273" s="65" t="s">
        <v>2710</v>
      </c>
      <c r="AD273" s="65" t="s">
        <v>2566</v>
      </c>
      <c r="AE273" s="74" t="s">
        <v>3288</v>
      </c>
      <c r="AF273" s="65" t="s">
        <v>2737</v>
      </c>
      <c r="AG273" s="69" t="s">
        <v>3194</v>
      </c>
      <c r="AH273" s="69" t="s">
        <v>2769</v>
      </c>
      <c r="AI273" s="139" t="s">
        <v>2738</v>
      </c>
      <c r="AJ273" s="69" t="s">
        <v>2738</v>
      </c>
      <c r="AK273" s="69" t="s">
        <v>2738</v>
      </c>
      <c r="AL273" s="164" t="s">
        <v>2738</v>
      </c>
      <c r="AM273" s="163" t="s">
        <v>2738</v>
      </c>
      <c r="AN273" s="163" t="s">
        <v>2738</v>
      </c>
      <c r="AO273" s="69" t="s">
        <v>3287</v>
      </c>
      <c r="AP273" s="74" t="s">
        <v>2740</v>
      </c>
      <c r="AQ273" s="69" t="s">
        <v>2738</v>
      </c>
      <c r="AR273" s="69" t="s">
        <v>2738</v>
      </c>
      <c r="AS273" s="69" t="s">
        <v>2738</v>
      </c>
      <c r="AT273" s="69" t="s">
        <v>2738</v>
      </c>
      <c r="AU273" s="69" t="s">
        <v>2738</v>
      </c>
      <c r="AV273" s="69" t="s">
        <v>2738</v>
      </c>
      <c r="AW273" s="69" t="s">
        <v>2738</v>
      </c>
      <c r="AX273" s="69" t="s">
        <v>2738</v>
      </c>
      <c r="AY273" s="69" t="s">
        <v>2738</v>
      </c>
      <c r="AZ273" s="69" t="s">
        <v>2559</v>
      </c>
      <c r="BA273" s="69" t="s">
        <v>2559</v>
      </c>
      <c r="BB273" s="69" t="s">
        <v>2738</v>
      </c>
      <c r="BC273" s="21" t="s">
        <v>2551</v>
      </c>
    </row>
    <row r="274" spans="1:55">
      <c r="A274" s="164">
        <v>37</v>
      </c>
      <c r="B274" s="69" t="s">
        <v>671</v>
      </c>
      <c r="C274" s="69" t="s">
        <v>2570</v>
      </c>
      <c r="D274" s="69">
        <v>1</v>
      </c>
      <c r="E274" s="102">
        <v>1</v>
      </c>
      <c r="F274" s="69" t="s">
        <v>2775</v>
      </c>
      <c r="G274" s="65" t="s">
        <v>2570</v>
      </c>
      <c r="H274" s="65" t="s">
        <v>672</v>
      </c>
      <c r="I274" s="69" t="s">
        <v>2550</v>
      </c>
      <c r="J274" s="69" t="s">
        <v>2657</v>
      </c>
      <c r="K274" s="69" t="s">
        <v>2735</v>
      </c>
      <c r="L274" s="65">
        <v>2018</v>
      </c>
      <c r="M274" s="65" t="s">
        <v>2559</v>
      </c>
      <c r="N274" s="65" t="s">
        <v>2559</v>
      </c>
      <c r="O274" s="65">
        <v>1</v>
      </c>
      <c r="P274" s="65" t="s">
        <v>2552</v>
      </c>
      <c r="Q274" s="69" t="s">
        <v>2738</v>
      </c>
      <c r="R274" s="65" t="s">
        <v>2559</v>
      </c>
      <c r="S274" s="65" t="s">
        <v>2552</v>
      </c>
      <c r="T274" s="65" t="s">
        <v>2559</v>
      </c>
      <c r="U274" s="65" t="s">
        <v>2559</v>
      </c>
      <c r="V274" s="65" t="s">
        <v>2559</v>
      </c>
      <c r="W274" s="65" t="s">
        <v>2552</v>
      </c>
      <c r="X274" s="69" t="s">
        <v>2776</v>
      </c>
      <c r="Y274" s="65" t="s">
        <v>2965</v>
      </c>
      <c r="Z274" s="69" t="s">
        <v>2836</v>
      </c>
      <c r="AA274" s="65" t="s">
        <v>2736</v>
      </c>
      <c r="AB274" s="65" t="s">
        <v>2552</v>
      </c>
      <c r="AC274" s="65" t="s">
        <v>2710</v>
      </c>
      <c r="AD274" s="65" t="s">
        <v>2566</v>
      </c>
      <c r="AE274" s="74" t="s">
        <v>2739</v>
      </c>
      <c r="AF274" s="65" t="s">
        <v>2737</v>
      </c>
      <c r="AG274" s="69" t="s">
        <v>2738</v>
      </c>
      <c r="AH274" s="69" t="s">
        <v>2743</v>
      </c>
      <c r="AI274" s="163" t="s">
        <v>2559</v>
      </c>
      <c r="AJ274" s="69" t="s">
        <v>2744</v>
      </c>
      <c r="AK274" s="69" t="s">
        <v>2744</v>
      </c>
      <c r="AL274" s="69" t="s">
        <v>2744</v>
      </c>
      <c r="AM274" s="69" t="s">
        <v>2738</v>
      </c>
      <c r="AN274" s="69" t="s">
        <v>2738</v>
      </c>
      <c r="AO274" s="69" t="s">
        <v>2785</v>
      </c>
      <c r="AP274" s="74" t="s">
        <v>2740</v>
      </c>
      <c r="AQ274" s="69" t="s">
        <v>2744</v>
      </c>
      <c r="AR274" s="69" t="s">
        <v>2744</v>
      </c>
      <c r="AS274" s="69" t="s">
        <v>2744</v>
      </c>
      <c r="AT274" s="69" t="s">
        <v>2744</v>
      </c>
      <c r="AU274" s="69" t="s">
        <v>2744</v>
      </c>
      <c r="AV274" s="69" t="s">
        <v>2968</v>
      </c>
      <c r="AW274" s="69" t="s">
        <v>3995</v>
      </c>
      <c r="AX274" s="69" t="s">
        <v>2744</v>
      </c>
      <c r="AY274" s="69" t="s">
        <v>2744</v>
      </c>
      <c r="AZ274" s="69" t="s">
        <v>2559</v>
      </c>
      <c r="BA274" s="69" t="s">
        <v>2744</v>
      </c>
      <c r="BB274" s="69" t="s">
        <v>2552</v>
      </c>
      <c r="BC274" s="21" t="s">
        <v>2551</v>
      </c>
    </row>
    <row r="275" spans="1:55">
      <c r="A275" s="164">
        <v>43</v>
      </c>
      <c r="B275" s="69" t="s">
        <v>695</v>
      </c>
      <c r="C275" s="69" t="s">
        <v>2561</v>
      </c>
      <c r="D275" s="69">
        <v>1</v>
      </c>
      <c r="E275" s="102">
        <v>1</v>
      </c>
      <c r="F275" s="69" t="s">
        <v>2749</v>
      </c>
      <c r="G275" s="65" t="s">
        <v>2561</v>
      </c>
      <c r="H275" s="65" t="s">
        <v>696</v>
      </c>
      <c r="I275" s="69" t="s">
        <v>2550</v>
      </c>
      <c r="J275" s="69" t="s">
        <v>2657</v>
      </c>
      <c r="K275" s="69" t="s">
        <v>2735</v>
      </c>
      <c r="L275" s="65">
        <v>2018</v>
      </c>
      <c r="M275" s="65" t="s">
        <v>2559</v>
      </c>
      <c r="N275" s="65" t="s">
        <v>2559</v>
      </c>
      <c r="O275" s="65">
        <v>2</v>
      </c>
      <c r="P275" s="65" t="s">
        <v>2552</v>
      </c>
      <c r="Q275" s="69" t="s">
        <v>2738</v>
      </c>
      <c r="R275" s="65" t="s">
        <v>2552</v>
      </c>
      <c r="S275" s="65" t="s">
        <v>2552</v>
      </c>
      <c r="T275" s="65" t="s">
        <v>2559</v>
      </c>
      <c r="U275" s="65" t="s">
        <v>2552</v>
      </c>
      <c r="V275" s="65" t="s">
        <v>2559</v>
      </c>
      <c r="W275" s="65" t="s">
        <v>2552</v>
      </c>
      <c r="X275" s="69" t="s">
        <v>2776</v>
      </c>
      <c r="Y275" s="65" t="s">
        <v>2965</v>
      </c>
      <c r="Z275" s="69" t="s">
        <v>2741</v>
      </c>
      <c r="AA275" s="65" t="s">
        <v>2736</v>
      </c>
      <c r="AB275" s="65" t="s">
        <v>2552</v>
      </c>
      <c r="AC275" s="65" t="s">
        <v>2710</v>
      </c>
      <c r="AD275" s="65" t="s">
        <v>2566</v>
      </c>
      <c r="AE275" s="74" t="s">
        <v>2739</v>
      </c>
      <c r="AF275" s="65" t="s">
        <v>2737</v>
      </c>
      <c r="AG275" s="69" t="s">
        <v>2742</v>
      </c>
      <c r="AH275" s="69" t="s">
        <v>2743</v>
      </c>
      <c r="AI275" s="160" t="s">
        <v>2559</v>
      </c>
      <c r="AJ275" s="69" t="s">
        <v>2744</v>
      </c>
      <c r="AK275" s="69" t="s">
        <v>2744</v>
      </c>
      <c r="AL275" s="69" t="s">
        <v>2744</v>
      </c>
      <c r="AM275" s="69" t="s">
        <v>2738</v>
      </c>
      <c r="AN275" s="69" t="s">
        <v>2738</v>
      </c>
      <c r="AO275" s="69" t="s">
        <v>2785</v>
      </c>
      <c r="AP275" s="74" t="s">
        <v>2740</v>
      </c>
      <c r="AQ275" s="69" t="s">
        <v>2744</v>
      </c>
      <c r="AR275" s="69" t="s">
        <v>2744</v>
      </c>
      <c r="AS275" s="69" t="s">
        <v>2744</v>
      </c>
      <c r="AT275" s="69" t="s">
        <v>2744</v>
      </c>
      <c r="AU275" s="69" t="s">
        <v>2744</v>
      </c>
      <c r="AV275" s="69" t="s">
        <v>2738</v>
      </c>
      <c r="AW275" s="69" t="s">
        <v>2744</v>
      </c>
      <c r="AX275" s="69" t="s">
        <v>2744</v>
      </c>
      <c r="AY275" s="69" t="s">
        <v>2744</v>
      </c>
      <c r="AZ275" s="69" t="s">
        <v>2744</v>
      </c>
      <c r="BA275" s="69" t="s">
        <v>2744</v>
      </c>
      <c r="BB275" s="69" t="s">
        <v>2552</v>
      </c>
      <c r="BC275" s="21" t="s">
        <v>2551</v>
      </c>
    </row>
    <row r="276" spans="1:55">
      <c r="A276" s="163">
        <v>49</v>
      </c>
      <c r="B276" s="69" t="s">
        <v>719</v>
      </c>
      <c r="C276" s="69" t="s">
        <v>2573</v>
      </c>
      <c r="D276" s="69">
        <v>1</v>
      </c>
      <c r="E276" s="102">
        <v>1</v>
      </c>
      <c r="F276" s="69" t="s">
        <v>2775</v>
      </c>
      <c r="G276" s="65" t="s">
        <v>2573</v>
      </c>
      <c r="H276" s="65" t="s">
        <v>720</v>
      </c>
      <c r="I276" s="69" t="s">
        <v>2550</v>
      </c>
      <c r="J276" s="69" t="s">
        <v>2657</v>
      </c>
      <c r="K276" s="69" t="s">
        <v>2735</v>
      </c>
      <c r="L276" s="65">
        <v>2018</v>
      </c>
      <c r="M276" s="65" t="s">
        <v>2559</v>
      </c>
      <c r="N276" s="65" t="s">
        <v>2559</v>
      </c>
      <c r="O276" s="65">
        <v>5</v>
      </c>
      <c r="P276" s="65" t="s">
        <v>2552</v>
      </c>
      <c r="Q276" s="69" t="s">
        <v>2775</v>
      </c>
      <c r="R276" s="65" t="s">
        <v>2552</v>
      </c>
      <c r="S276" s="65" t="s">
        <v>2559</v>
      </c>
      <c r="T276" s="65" t="s">
        <v>2559</v>
      </c>
      <c r="U276" s="65" t="s">
        <v>2559</v>
      </c>
      <c r="V276" s="65" t="s">
        <v>2559</v>
      </c>
      <c r="W276" s="65" t="s">
        <v>2552</v>
      </c>
      <c r="X276" s="69" t="s">
        <v>2766</v>
      </c>
      <c r="Y276" s="65" t="s">
        <v>2965</v>
      </c>
      <c r="Z276" s="69" t="s">
        <v>3515</v>
      </c>
      <c r="AA276" s="65" t="s">
        <v>2552</v>
      </c>
      <c r="AB276" s="65" t="s">
        <v>2552</v>
      </c>
      <c r="AC276" s="65" t="s">
        <v>2552</v>
      </c>
      <c r="AD276" s="65" t="s">
        <v>2566</v>
      </c>
      <c r="AE276" s="74" t="s">
        <v>2739</v>
      </c>
      <c r="AF276" s="65" t="s">
        <v>2737</v>
      </c>
      <c r="AG276" s="69" t="s">
        <v>2744</v>
      </c>
      <c r="AH276" s="69" t="s">
        <v>2743</v>
      </c>
      <c r="AI276" s="139" t="s">
        <v>2559</v>
      </c>
      <c r="AJ276" s="74" t="s">
        <v>2559</v>
      </c>
      <c r="AK276" s="69" t="s">
        <v>2744</v>
      </c>
      <c r="AL276" s="69" t="s">
        <v>2559</v>
      </c>
      <c r="AM276" s="163" t="s">
        <v>2744</v>
      </c>
      <c r="AN276" s="163" t="s">
        <v>2744</v>
      </c>
      <c r="AO276" s="69" t="s">
        <v>3383</v>
      </c>
      <c r="AP276" s="74" t="s">
        <v>2734</v>
      </c>
      <c r="AQ276" s="69" t="s">
        <v>2744</v>
      </c>
      <c r="AR276" s="69" t="s">
        <v>3807</v>
      </c>
      <c r="AS276" s="69" t="s">
        <v>3809</v>
      </c>
      <c r="AT276" s="69" t="s">
        <v>3805</v>
      </c>
      <c r="AU276" s="69" t="s">
        <v>3808</v>
      </c>
      <c r="AV276" s="69" t="s">
        <v>3806</v>
      </c>
      <c r="AW276" s="69" t="s">
        <v>3804</v>
      </c>
      <c r="AX276" s="69" t="s">
        <v>3803</v>
      </c>
      <c r="AY276" s="69" t="s">
        <v>3810</v>
      </c>
      <c r="AZ276" s="69" t="s">
        <v>2559</v>
      </c>
      <c r="BA276" s="69" t="s">
        <v>2559</v>
      </c>
      <c r="BB276" s="69" t="s">
        <v>2744</v>
      </c>
      <c r="BC276" s="21" t="s">
        <v>2551</v>
      </c>
    </row>
    <row r="277" spans="1:55">
      <c r="A277" s="66">
        <v>190</v>
      </c>
      <c r="B277" s="69" t="s">
        <v>1283</v>
      </c>
      <c r="C277" s="69" t="s">
        <v>2570</v>
      </c>
      <c r="D277" s="69">
        <v>1</v>
      </c>
      <c r="E277" s="102">
        <v>1</v>
      </c>
      <c r="F277" s="69" t="s">
        <v>2933</v>
      </c>
      <c r="G277" s="65" t="s">
        <v>2570</v>
      </c>
      <c r="H277" s="65" t="s">
        <v>1284</v>
      </c>
      <c r="I277" s="69" t="s">
        <v>2550</v>
      </c>
      <c r="J277" s="69" t="s">
        <v>2657</v>
      </c>
      <c r="K277" s="69" t="s">
        <v>2735</v>
      </c>
      <c r="L277" s="65">
        <v>2018</v>
      </c>
      <c r="M277" s="65" t="s">
        <v>2559</v>
      </c>
      <c r="N277" s="65" t="s">
        <v>2559</v>
      </c>
      <c r="O277" s="65">
        <v>1</v>
      </c>
      <c r="P277" s="65" t="s">
        <v>2552</v>
      </c>
      <c r="Q277" s="69" t="s">
        <v>2738</v>
      </c>
      <c r="R277" s="65" t="s">
        <v>2552</v>
      </c>
      <c r="S277" s="65" t="s">
        <v>2552</v>
      </c>
      <c r="T277" s="65" t="s">
        <v>2559</v>
      </c>
      <c r="U277" s="65" t="s">
        <v>2559</v>
      </c>
      <c r="V277" s="65" t="s">
        <v>2559</v>
      </c>
      <c r="W277" s="65" t="s">
        <v>2552</v>
      </c>
      <c r="X277" s="69" t="s">
        <v>2776</v>
      </c>
      <c r="Y277" s="65" t="s">
        <v>2965</v>
      </c>
      <c r="Z277" s="69" t="s">
        <v>2836</v>
      </c>
      <c r="AA277" s="65" t="s">
        <v>2736</v>
      </c>
      <c r="AB277" s="65" t="s">
        <v>2552</v>
      </c>
      <c r="AC277" s="65" t="s">
        <v>2710</v>
      </c>
      <c r="AD277" s="65" t="s">
        <v>2566</v>
      </c>
      <c r="AE277" s="74" t="s">
        <v>2971</v>
      </c>
      <c r="AF277" s="65" t="s">
        <v>2737</v>
      </c>
      <c r="AG277" s="69" t="s">
        <v>2742</v>
      </c>
      <c r="AH277" s="69" t="s">
        <v>2743</v>
      </c>
      <c r="AI277" s="139" t="s">
        <v>2559</v>
      </c>
      <c r="AJ277" s="69" t="s">
        <v>2744</v>
      </c>
      <c r="AK277" s="69" t="s">
        <v>2744</v>
      </c>
      <c r="AL277" s="69" t="s">
        <v>2744</v>
      </c>
      <c r="AM277" s="69" t="s">
        <v>2744</v>
      </c>
      <c r="AN277" s="69" t="s">
        <v>2744</v>
      </c>
      <c r="AO277" s="69" t="s">
        <v>2785</v>
      </c>
      <c r="AP277" s="74" t="s">
        <v>2740</v>
      </c>
      <c r="AQ277" s="69" t="s">
        <v>2744</v>
      </c>
      <c r="AR277" s="69" t="s">
        <v>2744</v>
      </c>
      <c r="AS277" s="69" t="s">
        <v>2744</v>
      </c>
      <c r="AT277" s="69" t="s">
        <v>2744</v>
      </c>
      <c r="AU277" s="69" t="s">
        <v>2744</v>
      </c>
      <c r="AV277" s="69" t="s">
        <v>2968</v>
      </c>
      <c r="AW277" s="69" t="s">
        <v>2969</v>
      </c>
      <c r="AX277" s="69" t="s">
        <v>2744</v>
      </c>
      <c r="AY277" s="69" t="s">
        <v>2744</v>
      </c>
      <c r="AZ277" s="69" t="s">
        <v>2559</v>
      </c>
      <c r="BA277" s="69" t="s">
        <v>2970</v>
      </c>
      <c r="BB277" s="69" t="s">
        <v>2744</v>
      </c>
      <c r="BC277" s="21" t="s">
        <v>2551</v>
      </c>
    </row>
    <row r="278" spans="1:55">
      <c r="A278" s="66">
        <v>328</v>
      </c>
      <c r="B278" s="69" t="s">
        <v>1835</v>
      </c>
      <c r="C278" s="69" t="s">
        <v>2570</v>
      </c>
      <c r="D278" s="69">
        <v>1</v>
      </c>
      <c r="E278" s="102">
        <v>1</v>
      </c>
      <c r="F278" s="69" t="s">
        <v>2775</v>
      </c>
      <c r="G278" s="65" t="s">
        <v>2570</v>
      </c>
      <c r="H278" s="65" t="s">
        <v>1836</v>
      </c>
      <c r="I278" s="69" t="s">
        <v>2550</v>
      </c>
      <c r="J278" s="69" t="s">
        <v>2657</v>
      </c>
      <c r="K278" s="69" t="s">
        <v>2735</v>
      </c>
      <c r="L278" s="65">
        <v>2018</v>
      </c>
      <c r="M278" s="65" t="s">
        <v>2559</v>
      </c>
      <c r="N278" s="65" t="s">
        <v>2559</v>
      </c>
      <c r="O278" s="65">
        <v>4</v>
      </c>
      <c r="P278" s="65" t="s">
        <v>2552</v>
      </c>
      <c r="Q278" s="69" t="s">
        <v>2738</v>
      </c>
      <c r="R278" s="65" t="s">
        <v>2552</v>
      </c>
      <c r="S278" s="65" t="s">
        <v>2552</v>
      </c>
      <c r="T278" s="65" t="s">
        <v>2559</v>
      </c>
      <c r="U278" s="65" t="s">
        <v>2559</v>
      </c>
      <c r="V278" s="65" t="s">
        <v>2559</v>
      </c>
      <c r="W278" s="65" t="s">
        <v>2552</v>
      </c>
      <c r="X278" s="69" t="s">
        <v>2776</v>
      </c>
      <c r="Y278" s="65" t="s">
        <v>2738</v>
      </c>
      <c r="Z278" s="69" t="s">
        <v>2836</v>
      </c>
      <c r="AA278" s="65" t="s">
        <v>2736</v>
      </c>
      <c r="AB278" s="65" t="s">
        <v>2552</v>
      </c>
      <c r="AC278" s="65" t="s">
        <v>2710</v>
      </c>
      <c r="AD278" s="65" t="s">
        <v>2566</v>
      </c>
      <c r="AE278" s="74" t="s">
        <v>3635</v>
      </c>
      <c r="AF278" s="65" t="s">
        <v>2737</v>
      </c>
      <c r="AG278" s="69" t="s">
        <v>2744</v>
      </c>
      <c r="AH278" s="69" t="s">
        <v>2744</v>
      </c>
      <c r="AI278" s="65" t="s">
        <v>2559</v>
      </c>
      <c r="AJ278" s="69" t="s">
        <v>2744</v>
      </c>
      <c r="AK278" s="69" t="s">
        <v>2744</v>
      </c>
      <c r="AL278" s="164" t="s">
        <v>2744</v>
      </c>
      <c r="AM278" s="163" t="s">
        <v>2744</v>
      </c>
      <c r="AN278" s="163" t="s">
        <v>2744</v>
      </c>
      <c r="AO278" s="69" t="s">
        <v>2785</v>
      </c>
      <c r="AP278" s="74" t="s">
        <v>2740</v>
      </c>
      <c r="AQ278" s="69" t="s">
        <v>2744</v>
      </c>
      <c r="AR278" s="69" t="s">
        <v>2744</v>
      </c>
      <c r="AS278" s="69" t="s">
        <v>2744</v>
      </c>
      <c r="AT278" s="69" t="s">
        <v>2744</v>
      </c>
      <c r="AU278" s="69" t="s">
        <v>2744</v>
      </c>
      <c r="AV278" s="69" t="s">
        <v>2968</v>
      </c>
      <c r="AW278" s="69" t="s">
        <v>3634</v>
      </c>
      <c r="AX278" s="69" t="s">
        <v>2744</v>
      </c>
      <c r="AY278" s="69" t="s">
        <v>2744</v>
      </c>
      <c r="AZ278" s="69" t="s">
        <v>2559</v>
      </c>
      <c r="BA278" s="69" t="s">
        <v>2559</v>
      </c>
      <c r="BB278" s="69" t="s">
        <v>2744</v>
      </c>
      <c r="BC278" s="21" t="s">
        <v>2551</v>
      </c>
    </row>
    <row r="279" spans="1:55">
      <c r="A279" s="66">
        <v>340</v>
      </c>
      <c r="B279" s="69" t="s">
        <v>1883</v>
      </c>
      <c r="C279" s="69" t="s">
        <v>2567</v>
      </c>
      <c r="D279" s="69">
        <v>1</v>
      </c>
      <c r="E279" s="102">
        <v>1</v>
      </c>
      <c r="F279" s="69" t="s">
        <v>2757</v>
      </c>
      <c r="G279" s="65" t="s">
        <v>2567</v>
      </c>
      <c r="H279" s="65" t="s">
        <v>1884</v>
      </c>
      <c r="I279" s="69" t="s">
        <v>2550</v>
      </c>
      <c r="J279" s="69" t="s">
        <v>2657</v>
      </c>
      <c r="K279" s="69" t="s">
        <v>2735</v>
      </c>
      <c r="L279" s="65">
        <v>2018</v>
      </c>
      <c r="M279" s="65" t="s">
        <v>2559</v>
      </c>
      <c r="N279" s="65" t="s">
        <v>2559</v>
      </c>
      <c r="O279" s="65">
        <v>1</v>
      </c>
      <c r="P279" s="65" t="s">
        <v>2552</v>
      </c>
      <c r="Q279" s="69" t="s">
        <v>2738</v>
      </c>
      <c r="R279" s="65" t="s">
        <v>2552</v>
      </c>
      <c r="S279" s="65" t="s">
        <v>2552</v>
      </c>
      <c r="T279" s="65" t="s">
        <v>2559</v>
      </c>
      <c r="U279" s="65" t="s">
        <v>2559</v>
      </c>
      <c r="V279" s="65" t="s">
        <v>2559</v>
      </c>
      <c r="W279" s="65" t="s">
        <v>2552</v>
      </c>
      <c r="X279" s="69" t="s">
        <v>2776</v>
      </c>
      <c r="Y279" s="65" t="s">
        <v>2965</v>
      </c>
      <c r="Z279" s="69" t="s">
        <v>2836</v>
      </c>
      <c r="AA279" s="65" t="s">
        <v>2736</v>
      </c>
      <c r="AB279" s="65" t="s">
        <v>2552</v>
      </c>
      <c r="AC279" s="65" t="s">
        <v>2710</v>
      </c>
      <c r="AD279" s="65" t="s">
        <v>2566</v>
      </c>
      <c r="AE279" s="74" t="s">
        <v>2971</v>
      </c>
      <c r="AF279" s="65" t="s">
        <v>2737</v>
      </c>
      <c r="AG279" s="69" t="s">
        <v>3164</v>
      </c>
      <c r="AH279" s="69" t="s">
        <v>2743</v>
      </c>
      <c r="AI279" s="65" t="s">
        <v>2559</v>
      </c>
      <c r="AJ279" s="69" t="s">
        <v>2744</v>
      </c>
      <c r="AK279" s="69" t="s">
        <v>2744</v>
      </c>
      <c r="AL279" s="69" t="s">
        <v>2744</v>
      </c>
      <c r="AM279" s="69" t="s">
        <v>2744</v>
      </c>
      <c r="AN279" s="69" t="s">
        <v>2744</v>
      </c>
      <c r="AO279" s="69" t="s">
        <v>2857</v>
      </c>
      <c r="AP279" s="74" t="s">
        <v>2740</v>
      </c>
      <c r="AQ279" s="69" t="s">
        <v>2744</v>
      </c>
      <c r="AR279" s="69" t="s">
        <v>2744</v>
      </c>
      <c r="AS279" s="69" t="s">
        <v>2744</v>
      </c>
      <c r="AT279" s="69" t="s">
        <v>2744</v>
      </c>
      <c r="AU279" s="69" t="s">
        <v>2744</v>
      </c>
      <c r="AV279" s="69" t="s">
        <v>2738</v>
      </c>
      <c r="AW279" s="69" t="s">
        <v>2744</v>
      </c>
      <c r="AX279" s="69" t="s">
        <v>2744</v>
      </c>
      <c r="AY279" s="69" t="s">
        <v>2744</v>
      </c>
      <c r="AZ279" s="69" t="s">
        <v>2744</v>
      </c>
      <c r="BA279" s="69" t="s">
        <v>2970</v>
      </c>
      <c r="BB279" s="69" t="s">
        <v>3165</v>
      </c>
      <c r="BC279" s="21" t="s">
        <v>2551</v>
      </c>
    </row>
    <row r="280" spans="1:55">
      <c r="A280" s="164">
        <v>409</v>
      </c>
      <c r="B280" s="69" t="s">
        <v>2159</v>
      </c>
      <c r="C280" s="69" t="s">
        <v>2570</v>
      </c>
      <c r="D280" s="69">
        <v>1</v>
      </c>
      <c r="E280" s="102">
        <v>1</v>
      </c>
      <c r="F280" s="69" t="s">
        <v>2757</v>
      </c>
      <c r="G280" s="65" t="s">
        <v>2570</v>
      </c>
      <c r="H280" s="65" t="s">
        <v>2160</v>
      </c>
      <c r="I280" s="69" t="s">
        <v>2550</v>
      </c>
      <c r="J280" s="69" t="s">
        <v>2657</v>
      </c>
      <c r="K280" s="69" t="s">
        <v>2735</v>
      </c>
      <c r="L280" s="65">
        <v>2018</v>
      </c>
      <c r="M280" s="65" t="s">
        <v>2559</v>
      </c>
      <c r="N280" s="65" t="s">
        <v>2559</v>
      </c>
      <c r="O280" s="65">
        <v>2</v>
      </c>
      <c r="P280" s="65" t="s">
        <v>2552</v>
      </c>
      <c r="Q280" s="69" t="s">
        <v>2738</v>
      </c>
      <c r="R280" s="65" t="s">
        <v>2552</v>
      </c>
      <c r="S280" s="65" t="s">
        <v>2552</v>
      </c>
      <c r="T280" s="65" t="s">
        <v>2559</v>
      </c>
      <c r="U280" s="65" t="s">
        <v>2559</v>
      </c>
      <c r="V280" s="65" t="s">
        <v>2559</v>
      </c>
      <c r="W280" s="65" t="s">
        <v>2552</v>
      </c>
      <c r="X280" s="69" t="s">
        <v>2776</v>
      </c>
      <c r="Y280" s="65" t="s">
        <v>2965</v>
      </c>
      <c r="Z280" s="69" t="s">
        <v>3209</v>
      </c>
      <c r="AA280" s="65" t="s">
        <v>2736</v>
      </c>
      <c r="AB280" s="65" t="s">
        <v>2552</v>
      </c>
      <c r="AC280" s="65" t="s">
        <v>2552</v>
      </c>
      <c r="AD280" s="65" t="s">
        <v>2566</v>
      </c>
      <c r="AE280" s="74" t="s">
        <v>2971</v>
      </c>
      <c r="AF280" s="65" t="s">
        <v>2737</v>
      </c>
      <c r="AG280" s="69" t="s">
        <v>2742</v>
      </c>
      <c r="AH280" s="69" t="s">
        <v>2743</v>
      </c>
      <c r="AI280" s="139" t="s">
        <v>2559</v>
      </c>
      <c r="AJ280" s="69" t="s">
        <v>2738</v>
      </c>
      <c r="AK280" s="69" t="s">
        <v>2738</v>
      </c>
      <c r="AL280" s="69" t="s">
        <v>2738</v>
      </c>
      <c r="AM280" s="69" t="s">
        <v>2738</v>
      </c>
      <c r="AN280" s="69" t="s">
        <v>2738</v>
      </c>
      <c r="AO280" s="69" t="s">
        <v>2785</v>
      </c>
      <c r="AP280" s="74" t="s">
        <v>2740</v>
      </c>
      <c r="AQ280" s="69" t="s">
        <v>2738</v>
      </c>
      <c r="AR280" s="69" t="s">
        <v>2738</v>
      </c>
      <c r="AS280" s="69" t="s">
        <v>2738</v>
      </c>
      <c r="AT280" s="69" t="s">
        <v>2738</v>
      </c>
      <c r="AU280" s="69" t="s">
        <v>2738</v>
      </c>
      <c r="AV280" s="69" t="s">
        <v>2559</v>
      </c>
      <c r="AW280" s="69" t="s">
        <v>3211</v>
      </c>
      <c r="AX280" s="69" t="s">
        <v>2738</v>
      </c>
      <c r="AY280" s="69" t="s">
        <v>2738</v>
      </c>
      <c r="AZ280" s="69" t="s">
        <v>2559</v>
      </c>
      <c r="BA280" s="69" t="s">
        <v>2738</v>
      </c>
      <c r="BB280" s="69" t="s">
        <v>2738</v>
      </c>
      <c r="BC280" s="21" t="s">
        <v>2551</v>
      </c>
    </row>
    <row r="281" spans="1:55">
      <c r="A281" s="66">
        <v>410</v>
      </c>
      <c r="B281" s="69" t="s">
        <v>2163</v>
      </c>
      <c r="C281" s="69" t="s">
        <v>2567</v>
      </c>
      <c r="D281" s="69">
        <v>1</v>
      </c>
      <c r="E281" s="102">
        <v>1</v>
      </c>
      <c r="F281" s="69" t="s">
        <v>2569</v>
      </c>
      <c r="G281" s="65" t="s">
        <v>2570</v>
      </c>
      <c r="H281" s="65" t="s">
        <v>2164</v>
      </c>
      <c r="I281" s="69" t="s">
        <v>2550</v>
      </c>
      <c r="J281" s="69" t="s">
        <v>2657</v>
      </c>
      <c r="K281" s="69" t="s">
        <v>2735</v>
      </c>
      <c r="L281" s="65">
        <v>2018</v>
      </c>
      <c r="M281" s="65" t="s">
        <v>2559</v>
      </c>
      <c r="N281" s="65" t="s">
        <v>2559</v>
      </c>
      <c r="O281" s="65">
        <v>3</v>
      </c>
      <c r="P281" s="65" t="s">
        <v>2552</v>
      </c>
      <c r="Q281" s="69" t="s">
        <v>2569</v>
      </c>
      <c r="R281" s="65" t="s">
        <v>2552</v>
      </c>
      <c r="S281" s="65" t="s">
        <v>2559</v>
      </c>
      <c r="T281" s="65" t="s">
        <v>2559</v>
      </c>
      <c r="U281" s="65" t="s">
        <v>2559</v>
      </c>
      <c r="V281" s="65" t="s">
        <v>2559</v>
      </c>
      <c r="W281" s="65" t="s">
        <v>2552</v>
      </c>
      <c r="X281" s="69" t="s">
        <v>2552</v>
      </c>
      <c r="Y281" s="65" t="s">
        <v>2965</v>
      </c>
      <c r="Z281" s="69" t="s">
        <v>2741</v>
      </c>
      <c r="AA281" s="65" t="s">
        <v>2736</v>
      </c>
      <c r="AB281" s="65" t="s">
        <v>2793</v>
      </c>
      <c r="AC281" s="65" t="s">
        <v>2710</v>
      </c>
      <c r="AD281" s="65" t="s">
        <v>2566</v>
      </c>
      <c r="AE281" s="74" t="s">
        <v>3356</v>
      </c>
      <c r="AF281" s="65" t="s">
        <v>2778</v>
      </c>
      <c r="AG281" s="69" t="s">
        <v>2742</v>
      </c>
      <c r="AH281" s="69" t="s">
        <v>2743</v>
      </c>
      <c r="AI281" s="65" t="s">
        <v>2559</v>
      </c>
      <c r="AJ281" s="69" t="s">
        <v>2738</v>
      </c>
      <c r="AK281" s="69" t="s">
        <v>2738</v>
      </c>
      <c r="AL281" s="69" t="s">
        <v>2559</v>
      </c>
      <c r="AM281" s="69" t="s">
        <v>2738</v>
      </c>
      <c r="AN281" s="69" t="s">
        <v>2738</v>
      </c>
      <c r="AO281" s="69" t="s">
        <v>2928</v>
      </c>
      <c r="AP281" s="74" t="s">
        <v>2740</v>
      </c>
      <c r="AQ281" s="69" t="s">
        <v>2738</v>
      </c>
      <c r="AR281" s="69" t="s">
        <v>2738</v>
      </c>
      <c r="AS281" s="69" t="s">
        <v>2738</v>
      </c>
      <c r="AT281" s="69" t="s">
        <v>2738</v>
      </c>
      <c r="AU281" s="69" t="s">
        <v>2763</v>
      </c>
      <c r="AV281" s="69" t="s">
        <v>3354</v>
      </c>
      <c r="AW281" s="69" t="s">
        <v>3355</v>
      </c>
      <c r="AX281" s="69" t="s">
        <v>2738</v>
      </c>
      <c r="AY281" s="69" t="s">
        <v>2738</v>
      </c>
      <c r="AZ281" s="69" t="s">
        <v>2559</v>
      </c>
      <c r="BA281" s="69" t="s">
        <v>2738</v>
      </c>
      <c r="BB281" s="69" t="s">
        <v>2738</v>
      </c>
      <c r="BC281" s="21" t="s">
        <v>2551</v>
      </c>
    </row>
    <row r="282" spans="1:55">
      <c r="A282" s="66">
        <v>472</v>
      </c>
      <c r="B282" s="69" t="s">
        <v>2411</v>
      </c>
      <c r="C282" s="69" t="s">
        <v>2567</v>
      </c>
      <c r="D282" s="69">
        <v>1</v>
      </c>
      <c r="E282" s="102">
        <v>1</v>
      </c>
      <c r="F282" s="69" t="s">
        <v>3753</v>
      </c>
      <c r="G282" s="65" t="s">
        <v>2567</v>
      </c>
      <c r="H282" s="65" t="s">
        <v>2412</v>
      </c>
      <c r="I282" s="69" t="s">
        <v>2550</v>
      </c>
      <c r="J282" s="69" t="s">
        <v>2657</v>
      </c>
      <c r="K282" s="69" t="s">
        <v>2735</v>
      </c>
      <c r="L282" s="65">
        <v>2018</v>
      </c>
      <c r="M282" s="65" t="s">
        <v>2559</v>
      </c>
      <c r="N282" s="65" t="s">
        <v>2559</v>
      </c>
      <c r="O282" s="65">
        <v>4</v>
      </c>
      <c r="P282" s="65" t="s">
        <v>2552</v>
      </c>
      <c r="Q282" s="69" t="s">
        <v>2738</v>
      </c>
      <c r="R282" s="65" t="s">
        <v>2552</v>
      </c>
      <c r="S282" s="65" t="s">
        <v>2559</v>
      </c>
      <c r="T282" s="65" t="s">
        <v>2559</v>
      </c>
      <c r="U282" s="65" t="s">
        <v>2559</v>
      </c>
      <c r="V282" s="65" t="s">
        <v>2559</v>
      </c>
      <c r="W282" s="65" t="s">
        <v>2552</v>
      </c>
      <c r="X282" s="69" t="s">
        <v>3231</v>
      </c>
      <c r="Y282" s="65" t="s">
        <v>2738</v>
      </c>
      <c r="Z282" s="69" t="s">
        <v>2741</v>
      </c>
      <c r="AA282" s="65" t="s">
        <v>2736</v>
      </c>
      <c r="AB282" s="65" t="s">
        <v>2552</v>
      </c>
      <c r="AC282" s="65" t="s">
        <v>2710</v>
      </c>
      <c r="AD282" s="65" t="s">
        <v>2566</v>
      </c>
      <c r="AE282" s="74" t="s">
        <v>2739</v>
      </c>
      <c r="AF282" s="65" t="s">
        <v>2778</v>
      </c>
      <c r="AG282" s="69" t="s">
        <v>3755</v>
      </c>
      <c r="AH282" s="69" t="s">
        <v>2743</v>
      </c>
      <c r="AI282" s="65" t="s">
        <v>2559</v>
      </c>
      <c r="AJ282" s="74" t="s">
        <v>2559</v>
      </c>
      <c r="AK282" s="69" t="s">
        <v>2738</v>
      </c>
      <c r="AL282" s="69" t="s">
        <v>2559</v>
      </c>
      <c r="AM282" s="163" t="s">
        <v>2738</v>
      </c>
      <c r="AN282" s="163" t="s">
        <v>2738</v>
      </c>
      <c r="AO282" s="69" t="s">
        <v>3754</v>
      </c>
      <c r="AP282" s="74" t="s">
        <v>2740</v>
      </c>
      <c r="AQ282" s="103" t="s">
        <v>3233</v>
      </c>
      <c r="AR282" s="69" t="s">
        <v>2738</v>
      </c>
      <c r="AS282" s="69" t="s">
        <v>3592</v>
      </c>
      <c r="AT282" s="69" t="s">
        <v>2738</v>
      </c>
      <c r="AU282" s="69" t="s">
        <v>2738</v>
      </c>
      <c r="AV282" s="69" t="s">
        <v>3757</v>
      </c>
      <c r="AW282" s="69" t="s">
        <v>3756</v>
      </c>
      <c r="AX282" s="69" t="s">
        <v>2738</v>
      </c>
      <c r="AY282" s="69" t="s">
        <v>2949</v>
      </c>
      <c r="AZ282" s="69" t="s">
        <v>2559</v>
      </c>
      <c r="BA282" s="69" t="s">
        <v>2559</v>
      </c>
      <c r="BB282" s="69" t="s">
        <v>3758</v>
      </c>
      <c r="BC282" s="56" t="s">
        <v>2551</v>
      </c>
    </row>
    <row r="283" spans="1:55">
      <c r="A283" s="164">
        <v>479</v>
      </c>
      <c r="B283" s="69" t="s">
        <v>2438</v>
      </c>
      <c r="C283" s="69" t="s">
        <v>2573</v>
      </c>
      <c r="D283" s="69">
        <v>1</v>
      </c>
      <c r="E283" s="102">
        <v>1</v>
      </c>
      <c r="F283" s="69" t="s">
        <v>2569</v>
      </c>
      <c r="G283" s="65" t="s">
        <v>2573</v>
      </c>
      <c r="H283" s="65" t="s">
        <v>2439</v>
      </c>
      <c r="I283" s="69" t="s">
        <v>2550</v>
      </c>
      <c r="J283" s="69" t="s">
        <v>2657</v>
      </c>
      <c r="K283" s="69" t="s">
        <v>2735</v>
      </c>
      <c r="L283" s="65">
        <v>2018</v>
      </c>
      <c r="M283" s="65" t="s">
        <v>2559</v>
      </c>
      <c r="N283" s="65" t="s">
        <v>2559</v>
      </c>
      <c r="O283" s="65">
        <v>2</v>
      </c>
      <c r="P283" s="65" t="s">
        <v>2559</v>
      </c>
      <c r="Q283" s="69" t="s">
        <v>2569</v>
      </c>
      <c r="R283" s="65" t="s">
        <v>2559</v>
      </c>
      <c r="S283" s="65" t="s">
        <v>2552</v>
      </c>
      <c r="T283" s="65" t="s">
        <v>2559</v>
      </c>
      <c r="U283" s="65" t="s">
        <v>2559</v>
      </c>
      <c r="V283" s="65" t="s">
        <v>2559</v>
      </c>
      <c r="W283" s="65" t="s">
        <v>2552</v>
      </c>
      <c r="X283" s="69" t="s">
        <v>2559</v>
      </c>
      <c r="Y283" s="65" t="s">
        <v>2965</v>
      </c>
      <c r="Z283" s="69" t="s">
        <v>2741</v>
      </c>
      <c r="AA283" s="65" t="s">
        <v>2736</v>
      </c>
      <c r="AB283" s="65" t="s">
        <v>2793</v>
      </c>
      <c r="AC283" s="65" t="s">
        <v>2710</v>
      </c>
      <c r="AD283" s="65" t="s">
        <v>2566</v>
      </c>
      <c r="AE283" s="74" t="s">
        <v>2739</v>
      </c>
      <c r="AF283" s="65" t="s">
        <v>2737</v>
      </c>
      <c r="AG283" s="69" t="s">
        <v>2744</v>
      </c>
      <c r="AH283" s="69" t="s">
        <v>2744</v>
      </c>
      <c r="AI283" s="65" t="s">
        <v>2559</v>
      </c>
      <c r="AJ283" s="69" t="s">
        <v>2738</v>
      </c>
      <c r="AK283" s="69" t="s">
        <v>2738</v>
      </c>
      <c r="AL283" s="69" t="s">
        <v>2559</v>
      </c>
      <c r="AM283" s="163" t="s">
        <v>2738</v>
      </c>
      <c r="AN283" s="163" t="s">
        <v>2738</v>
      </c>
      <c r="AO283" s="69" t="s">
        <v>2928</v>
      </c>
      <c r="AP283" s="74" t="s">
        <v>2740</v>
      </c>
      <c r="AQ283" s="69" t="s">
        <v>2738</v>
      </c>
      <c r="AR283" s="69" t="s">
        <v>2738</v>
      </c>
      <c r="AS283" s="69" t="s">
        <v>2738</v>
      </c>
      <c r="AT283" s="69" t="s">
        <v>2738</v>
      </c>
      <c r="AU283" s="69" t="s">
        <v>2738</v>
      </c>
      <c r="AV283" s="69" t="s">
        <v>4033</v>
      </c>
      <c r="AW283" s="69" t="s">
        <v>2738</v>
      </c>
      <c r="AX283" s="69" t="s">
        <v>2738</v>
      </c>
      <c r="AY283" s="69" t="s">
        <v>2738</v>
      </c>
      <c r="AZ283" s="69" t="s">
        <v>2559</v>
      </c>
      <c r="BA283" s="69" t="s">
        <v>2559</v>
      </c>
      <c r="BB283" s="69" t="s">
        <v>2738</v>
      </c>
      <c r="BC283" s="21" t="s">
        <v>2551</v>
      </c>
    </row>
    <row r="284" spans="1:55">
      <c r="A284" s="66">
        <v>492</v>
      </c>
      <c r="B284" s="69" t="s">
        <v>2490</v>
      </c>
      <c r="C284" s="69" t="s">
        <v>2567</v>
      </c>
      <c r="D284" s="69">
        <v>1</v>
      </c>
      <c r="E284" s="102">
        <v>1</v>
      </c>
      <c r="F284" s="69" t="s">
        <v>3587</v>
      </c>
      <c r="G284" s="65" t="s">
        <v>2567</v>
      </c>
      <c r="H284" s="65" t="s">
        <v>2491</v>
      </c>
      <c r="I284" s="69" t="s">
        <v>2550</v>
      </c>
      <c r="J284" s="69" t="s">
        <v>2657</v>
      </c>
      <c r="K284" s="69" t="s">
        <v>2735</v>
      </c>
      <c r="L284" s="65">
        <v>2018</v>
      </c>
      <c r="M284" s="65" t="s">
        <v>2559</v>
      </c>
      <c r="N284" s="65" t="s">
        <v>2559</v>
      </c>
      <c r="O284" s="65">
        <v>4</v>
      </c>
      <c r="P284" s="65" t="s">
        <v>2559</v>
      </c>
      <c r="Q284" s="69" t="s">
        <v>2738</v>
      </c>
      <c r="R284" s="65" t="s">
        <v>2552</v>
      </c>
      <c r="S284" s="65" t="s">
        <v>2559</v>
      </c>
      <c r="T284" s="65" t="s">
        <v>2559</v>
      </c>
      <c r="U284" s="65" t="s">
        <v>2559</v>
      </c>
      <c r="V284" s="65" t="s">
        <v>2559</v>
      </c>
      <c r="W284" s="65" t="s">
        <v>2552</v>
      </c>
      <c r="X284" s="69" t="s">
        <v>3231</v>
      </c>
      <c r="Y284" s="65" t="s">
        <v>2738</v>
      </c>
      <c r="Z284" s="69" t="s">
        <v>2741</v>
      </c>
      <c r="AA284" s="65" t="s">
        <v>2736</v>
      </c>
      <c r="AB284" s="65" t="s">
        <v>2793</v>
      </c>
      <c r="AC284" s="65" t="s">
        <v>2710</v>
      </c>
      <c r="AD284" s="65" t="s">
        <v>2566</v>
      </c>
      <c r="AE284" s="74" t="s">
        <v>2739</v>
      </c>
      <c r="AF284" s="65" t="s">
        <v>2737</v>
      </c>
      <c r="AG284" s="69" t="s">
        <v>2744</v>
      </c>
      <c r="AH284" s="69" t="s">
        <v>2769</v>
      </c>
      <c r="AI284" s="65" t="s">
        <v>2559</v>
      </c>
      <c r="AJ284" s="74" t="s">
        <v>2559</v>
      </c>
      <c r="AK284" s="69" t="s">
        <v>2738</v>
      </c>
      <c r="AL284" s="69" t="s">
        <v>2559</v>
      </c>
      <c r="AM284" s="160" t="s">
        <v>2738</v>
      </c>
      <c r="AN284" s="160" t="s">
        <v>2738</v>
      </c>
      <c r="AO284" s="69" t="s">
        <v>2950</v>
      </c>
      <c r="AP284" s="74" t="s">
        <v>2740</v>
      </c>
      <c r="AQ284" s="69" t="s">
        <v>3589</v>
      </c>
      <c r="AR284" s="69" t="s">
        <v>2738</v>
      </c>
      <c r="AS284" s="69" t="s">
        <v>3592</v>
      </c>
      <c r="AT284" s="69" t="s">
        <v>3590</v>
      </c>
      <c r="AU284" s="69" t="s">
        <v>3466</v>
      </c>
      <c r="AV284" s="69" t="s">
        <v>3591</v>
      </c>
      <c r="AW284" s="69" t="s">
        <v>3588</v>
      </c>
      <c r="AX284" s="69" t="s">
        <v>2738</v>
      </c>
      <c r="AY284" s="69" t="s">
        <v>2738</v>
      </c>
      <c r="AZ284" s="69" t="s">
        <v>3186</v>
      </c>
      <c r="BA284" s="69" t="s">
        <v>2559</v>
      </c>
      <c r="BB284" s="69" t="s">
        <v>3461</v>
      </c>
      <c r="BC284" s="21" t="s">
        <v>2551</v>
      </c>
    </row>
  </sheetData>
  <sortState xmlns:xlrd2="http://schemas.microsoft.com/office/spreadsheetml/2017/richdata2" ref="A3:BC284">
    <sortCondition ref="V3:V284"/>
  </sortState>
  <conditionalFormatting sqref="F151">
    <cfRule type="duplicateValues" dxfId="2" priority="1"/>
  </conditionalFormatting>
  <hyperlinks>
    <hyperlink ref="I100" r:id="rId1" display="http://www.samsunglife.com/companyeng/sustainability/report/report.html" xr:uid="{974D91B1-8BF5-46B5-A654-5009499247E5}"/>
  </hyperlinks>
  <pageMargins left="0.7" right="0.7" top="0.75" bottom="0.75" header="0.3" footer="0.3"/>
  <pageSetup paperSize="9" orientation="portrait" horizontalDpi="300" verticalDpi="3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Deadlines</vt:lpstr>
      <vt:lpstr>Stage 1 - Raw Data (FG500)</vt:lpstr>
      <vt:lpstr>Stage 2 - Data Sorting</vt:lpstr>
      <vt:lpstr>Stage 3 - SR &amp; AS Acquired</vt:lpstr>
      <vt:lpstr>Stage 4 - Final Data Sorted</vt:lpstr>
      <vt:lpstr>ASAP Rate</vt:lpstr>
      <vt:lpstr>SAP Process</vt:lpstr>
      <vt:lpstr>Stage 5 - Final Data Analysis</vt:lpstr>
      <vt:lpstr>Working</vt:lpstr>
      <vt:lpstr>Counting Table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yqd9487</dc:creator>
  <cp:keywords/>
  <dc:description/>
  <cp:lastModifiedBy>yqd9487</cp:lastModifiedBy>
  <cp:revision/>
  <dcterms:created xsi:type="dcterms:W3CDTF">2019-04-06T22:24:47Z</dcterms:created>
  <dcterms:modified xsi:type="dcterms:W3CDTF">2019-11-17T05:33:14Z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cb4d048d-c4ea-444e-a87c-a3d7f907266e</vt:lpwstr>
  </property>
</Properties>
</file>